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ink/ink1.xml" ContentType="application/inkml+xml"/>
  <Override PartName="/xl/ink/ink2.xml" ContentType="application/inkml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Personal\Adv_Excel\"/>
    </mc:Choice>
  </mc:AlternateContent>
  <xr:revisionPtr revIDLastSave="0" documentId="13_ncr:1_{B3386DC7-7871-4CF3-894C-E49A225A1A5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ookup Functions" sheetId="5" r:id="rId1"/>
    <sheet name="Trips" sheetId="1" r:id="rId2"/>
    <sheet name="Charts" sheetId="3" r:id="rId3"/>
    <sheet name="Sheet3" sheetId="4" r:id="rId4"/>
  </sheets>
  <definedNames>
    <definedName name="_xlnm._FilterDatabase" localSheetId="2" hidden="1">Charts!$S$7:$T$333</definedName>
    <definedName name="_xlnm._FilterDatabase" localSheetId="3" hidden="1">Sheet3!$L$2:$M$2</definedName>
    <definedName name="_xlnm._FilterDatabase" localSheetId="1" hidden="1">Sheet3!$L$2:$M$2</definedName>
  </definedNames>
  <calcPr calcId="191029"/>
  <pivotCaches>
    <pivotCache cacheId="2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7" i="1" l="1"/>
  <c r="S15" i="1"/>
  <c r="S13" i="1"/>
  <c r="S14" i="1"/>
  <c r="X6" i="1"/>
  <c r="P11" i="5"/>
  <c r="AB7" i="1"/>
  <c r="G9" i="5"/>
  <c r="X3" i="1"/>
  <c r="S2" i="1"/>
  <c r="S3" i="1"/>
  <c r="S4" i="1"/>
  <c r="S5" i="1"/>
  <c r="S6" i="1"/>
  <c r="S7" i="1"/>
  <c r="S8" i="1"/>
  <c r="S9" i="1"/>
  <c r="S10" i="1"/>
  <c r="S11" i="1"/>
  <c r="S12" i="1"/>
  <c r="S16" i="1"/>
  <c r="S17" i="1"/>
  <c r="S18" i="1"/>
  <c r="S19" i="1"/>
  <c r="S20" i="1"/>
  <c r="S21" i="1"/>
  <c r="S22" i="1"/>
  <c r="S23" i="1"/>
  <c r="S24" i="1"/>
  <c r="S25" i="1"/>
  <c r="S26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</calcChain>
</file>

<file path=xl/sharedStrings.xml><?xml version="1.0" encoding="utf-8"?>
<sst xmlns="http://schemas.openxmlformats.org/spreadsheetml/2006/main" count="17090" uniqueCount="419">
  <si>
    <t>TripID</t>
  </si>
  <si>
    <t>ShipperID</t>
  </si>
  <si>
    <t>CategoryID</t>
  </si>
  <si>
    <t>Customer</t>
  </si>
  <si>
    <t>ShipDate</t>
  </si>
  <si>
    <t>OriginCity</t>
  </si>
  <si>
    <t>OriginState</t>
  </si>
  <si>
    <t>ShipDays</t>
  </si>
  <si>
    <t>DestinationCity</t>
  </si>
  <si>
    <t>DestinationState</t>
  </si>
  <si>
    <t>DeliveryDate</t>
  </si>
  <si>
    <t>TotalMiles</t>
  </si>
  <si>
    <t>LoadedMiles</t>
  </si>
  <si>
    <t>ShippingCost</t>
  </si>
  <si>
    <t>Revenue</t>
  </si>
  <si>
    <t>Capacity</t>
  </si>
  <si>
    <t>TripType</t>
  </si>
  <si>
    <t>CheckPoints</t>
  </si>
  <si>
    <t>Reddoit</t>
  </si>
  <si>
    <t>Grand Rapids</t>
  </si>
  <si>
    <t>MI</t>
  </si>
  <si>
    <t>Toledo</t>
  </si>
  <si>
    <t>OH</t>
  </si>
  <si>
    <t>Domestic</t>
  </si>
  <si>
    <t>Plustax</t>
  </si>
  <si>
    <t>Milwaukee</t>
  </si>
  <si>
    <t>WI</t>
  </si>
  <si>
    <t>Springfield</t>
  </si>
  <si>
    <t>IL</t>
  </si>
  <si>
    <t>bamity</t>
  </si>
  <si>
    <t>Skokie</t>
  </si>
  <si>
    <t>Quotelane</t>
  </si>
  <si>
    <t>Chicago</t>
  </si>
  <si>
    <t>Rockford</t>
  </si>
  <si>
    <t>Viatom</t>
  </si>
  <si>
    <t>Indianapolis</t>
  </si>
  <si>
    <t>IN</t>
  </si>
  <si>
    <t>Northbrook</t>
  </si>
  <si>
    <t>Silverfase</t>
  </si>
  <si>
    <t>Naperville</t>
  </si>
  <si>
    <t>O-job</t>
  </si>
  <si>
    <t>Detriot</t>
  </si>
  <si>
    <t>Monon</t>
  </si>
  <si>
    <t>Howtaxon</t>
  </si>
  <si>
    <t>Gary</t>
  </si>
  <si>
    <t>xx-way</t>
  </si>
  <si>
    <t>Joliet</t>
  </si>
  <si>
    <t>Madison</t>
  </si>
  <si>
    <t>san-plex</t>
  </si>
  <si>
    <t>Lansing</t>
  </si>
  <si>
    <t>International</t>
  </si>
  <si>
    <t>Dentocity</t>
  </si>
  <si>
    <t>Kalamazoo</t>
  </si>
  <si>
    <t>Indi-dox</t>
  </si>
  <si>
    <t>Green Bay</t>
  </si>
  <si>
    <t>Damdexon</t>
  </si>
  <si>
    <t>Subdrill</t>
  </si>
  <si>
    <t>Conzumzap</t>
  </si>
  <si>
    <t>Appleton</t>
  </si>
  <si>
    <t>Intercom</t>
  </si>
  <si>
    <t>ontotam</t>
  </si>
  <si>
    <t>Cincinnati</t>
  </si>
  <si>
    <t>Trio-dax</t>
  </si>
  <si>
    <t>Dayton</t>
  </si>
  <si>
    <t>Elgin</t>
  </si>
  <si>
    <t>Ventocore</t>
  </si>
  <si>
    <t>tampquote</t>
  </si>
  <si>
    <t>Recode</t>
  </si>
  <si>
    <t>Bangor</t>
  </si>
  <si>
    <t>Davenport</t>
  </si>
  <si>
    <t>IA</t>
  </si>
  <si>
    <t>Ganjazone</t>
  </si>
  <si>
    <t>hottaxon</t>
  </si>
  <si>
    <t>Keyzunbase</t>
  </si>
  <si>
    <t>K-is</t>
  </si>
  <si>
    <t>Villacom</t>
  </si>
  <si>
    <t>zotit</t>
  </si>
  <si>
    <t>scotquote</t>
  </si>
  <si>
    <t>Stimmedia</t>
  </si>
  <si>
    <t>Lazap</t>
  </si>
  <si>
    <t>Baselux</t>
  </si>
  <si>
    <t>Dingity</t>
  </si>
  <si>
    <t>Fax-ex</t>
  </si>
  <si>
    <t>Duodax</t>
  </si>
  <si>
    <t>Planethouse</t>
  </si>
  <si>
    <t>Overtam</t>
  </si>
  <si>
    <t>Solholdings</t>
  </si>
  <si>
    <t>Cannamcon</t>
  </si>
  <si>
    <t>Zerfax</t>
  </si>
  <si>
    <t>Technoline</t>
  </si>
  <si>
    <t>applanet</t>
  </si>
  <si>
    <t>Zoncone</t>
  </si>
  <si>
    <t>Canemedkix</t>
  </si>
  <si>
    <t>Whitefan</t>
  </si>
  <si>
    <t>Strongdax</t>
  </si>
  <si>
    <t>Xx-dotone</t>
  </si>
  <si>
    <t>Tamcan</t>
  </si>
  <si>
    <t>Sanin</t>
  </si>
  <si>
    <t>Sonlex</t>
  </si>
  <si>
    <t>Groovestrip</t>
  </si>
  <si>
    <t>Matdex</t>
  </si>
  <si>
    <t>Saohow</t>
  </si>
  <si>
    <t>Yearlex</t>
  </si>
  <si>
    <t>Bamtechnology</t>
  </si>
  <si>
    <t>dripkix</t>
  </si>
  <si>
    <t>Instrip</t>
  </si>
  <si>
    <t>xx-bam</t>
  </si>
  <si>
    <t>Zaamhouse</t>
  </si>
  <si>
    <t>zoofan</t>
  </si>
  <si>
    <t>Zuntexon</t>
  </si>
  <si>
    <t>Howplanet</t>
  </si>
  <si>
    <t>Fasezim</t>
  </si>
  <si>
    <t>Sanlab</t>
  </si>
  <si>
    <t>Mathing</t>
  </si>
  <si>
    <t>Tamholding</t>
  </si>
  <si>
    <t>Greentech</t>
  </si>
  <si>
    <t>Goldenbam</t>
  </si>
  <si>
    <t>silfase</t>
  </si>
  <si>
    <t>Unoex</t>
  </si>
  <si>
    <t>Zoodrill</t>
  </si>
  <si>
    <t>Sunjob</t>
  </si>
  <si>
    <t>Anmedia</t>
  </si>
  <si>
    <t>Daltfax</t>
  </si>
  <si>
    <t>Physcone</t>
  </si>
  <si>
    <t>Kincorporation</t>
  </si>
  <si>
    <t>Vaiazozice</t>
  </si>
  <si>
    <t>Plusla</t>
  </si>
  <si>
    <t>nimlab</t>
  </si>
  <si>
    <t>tamplex</t>
  </si>
  <si>
    <t>Blueit</t>
  </si>
  <si>
    <t>roundphase</t>
  </si>
  <si>
    <t>Faseway</t>
  </si>
  <si>
    <t>Tripplekix</t>
  </si>
  <si>
    <t>Dontam</t>
  </si>
  <si>
    <t>Scotfase</t>
  </si>
  <si>
    <t>Newzap</t>
  </si>
  <si>
    <t>mathtouch</t>
  </si>
  <si>
    <t>Zimity</t>
  </si>
  <si>
    <t>Dongbiolex</t>
  </si>
  <si>
    <t>J-lax</t>
  </si>
  <si>
    <t>geofind</t>
  </si>
  <si>
    <t>Iceelectrics</t>
  </si>
  <si>
    <t>Vaiazoom</t>
  </si>
  <si>
    <t>Vaiataxon</t>
  </si>
  <si>
    <t>Pluslam</t>
  </si>
  <si>
    <t>Rancan</t>
  </si>
  <si>
    <t>Singleholdings</t>
  </si>
  <si>
    <t>Gravetech</t>
  </si>
  <si>
    <t>Strongcane</t>
  </si>
  <si>
    <t>Condintex</t>
  </si>
  <si>
    <t>Xx-canex</t>
  </si>
  <si>
    <t>Itdom</t>
  </si>
  <si>
    <t>Zamholdings</t>
  </si>
  <si>
    <t>Duo-fase</t>
  </si>
  <si>
    <t>Saozoomtex</t>
  </si>
  <si>
    <t>Funlax</t>
  </si>
  <si>
    <t>Beta-ron</t>
  </si>
  <si>
    <t>Zentrax</t>
  </si>
  <si>
    <t>bluecorporation</t>
  </si>
  <si>
    <t>Fin-cone</t>
  </si>
  <si>
    <t>Ranmedia</t>
  </si>
  <si>
    <t>Trueplus</t>
  </si>
  <si>
    <t>Templax</t>
  </si>
  <si>
    <t>Medialax</t>
  </si>
  <si>
    <t>Ronlamice</t>
  </si>
  <si>
    <t>Zummatexon</t>
  </si>
  <si>
    <t>Aptaxon</t>
  </si>
  <si>
    <t>Strongtechnology</t>
  </si>
  <si>
    <t>Plextechi</t>
  </si>
  <si>
    <t>Donplanet</t>
  </si>
  <si>
    <t>Whitekix</t>
  </si>
  <si>
    <t>Streetplus</t>
  </si>
  <si>
    <t>K-antex</t>
  </si>
  <si>
    <t>Constreet</t>
  </si>
  <si>
    <t>Quotefix</t>
  </si>
  <si>
    <t>Dripvivadex</t>
  </si>
  <si>
    <t>Trustcorporation</t>
  </si>
  <si>
    <t>Zimjiit</t>
  </si>
  <si>
    <t>Scotcan</t>
  </si>
  <si>
    <t>Duoflex</t>
  </si>
  <si>
    <t>Canetechnology</t>
  </si>
  <si>
    <t>Zotcare</t>
  </si>
  <si>
    <t>Solostreet</t>
  </si>
  <si>
    <t>Xx-planet</t>
  </si>
  <si>
    <t>apzone</t>
  </si>
  <si>
    <t>Donglax</t>
  </si>
  <si>
    <t>Jaylane</t>
  </si>
  <si>
    <t>Silverace</t>
  </si>
  <si>
    <t>Conelane</t>
  </si>
  <si>
    <t>Matsanice</t>
  </si>
  <si>
    <t>Ronplanet</t>
  </si>
  <si>
    <t>Lexiplus</t>
  </si>
  <si>
    <t>Plusity</t>
  </si>
  <si>
    <t>Laex</t>
  </si>
  <si>
    <t>Tantax</t>
  </si>
  <si>
    <t>Solohex</t>
  </si>
  <si>
    <t>Zapline</t>
  </si>
  <si>
    <t>Tamtexon</t>
  </si>
  <si>
    <t>D-zohex</t>
  </si>
  <si>
    <t>Joyancom</t>
  </si>
  <si>
    <t>Goodtechno</t>
  </si>
  <si>
    <t>Zunice</t>
  </si>
  <si>
    <t>Goodquoing</t>
  </si>
  <si>
    <t>Fasetech</t>
  </si>
  <si>
    <t>Flexplex</t>
  </si>
  <si>
    <t>Bluezoombam</t>
  </si>
  <si>
    <t>Cityis</t>
  </si>
  <si>
    <t>Kantone</t>
  </si>
  <si>
    <t>Treedrill</t>
  </si>
  <si>
    <t>stripzim</t>
  </si>
  <si>
    <t>Dingquokix</t>
  </si>
  <si>
    <t>Ronvivalam</t>
  </si>
  <si>
    <t>Y-flex</t>
  </si>
  <si>
    <t>Faxotfind</t>
  </si>
  <si>
    <t>Warelane</t>
  </si>
  <si>
    <t>Hexunobam</t>
  </si>
  <si>
    <t>Quadplanet</t>
  </si>
  <si>
    <t>Opehouse</t>
  </si>
  <si>
    <t>Carekix</t>
  </si>
  <si>
    <t>Ozeris</t>
  </si>
  <si>
    <t>Singlejob</t>
  </si>
  <si>
    <t>Y-zoom</t>
  </si>
  <si>
    <t>Faxron</t>
  </si>
  <si>
    <t>Faseron</t>
  </si>
  <si>
    <t>Lamlab</t>
  </si>
  <si>
    <t>Geoit</t>
  </si>
  <si>
    <t>planetron</t>
  </si>
  <si>
    <t>Stimcore</t>
  </si>
  <si>
    <t>Zuntone</t>
  </si>
  <si>
    <t>techmedia</t>
  </si>
  <si>
    <t>Labdox</t>
  </si>
  <si>
    <t>Lexidom</t>
  </si>
  <si>
    <t>zummatax</t>
  </si>
  <si>
    <t>Saokeycane</t>
  </si>
  <si>
    <t>Keystreet</t>
  </si>
  <si>
    <t>Inzone</t>
  </si>
  <si>
    <t>Zerlane</t>
  </si>
  <si>
    <t>Fixace</t>
  </si>
  <si>
    <t>tres-tone</t>
  </si>
  <si>
    <t>unaity</t>
  </si>
  <si>
    <t>Scotline</t>
  </si>
  <si>
    <t>Daltcare</t>
  </si>
  <si>
    <t>doubleis</t>
  </si>
  <si>
    <t>Ontohatron</t>
  </si>
  <si>
    <t>Indibase</t>
  </si>
  <si>
    <t>Dongtinlux</t>
  </si>
  <si>
    <t>geohigh</t>
  </si>
  <si>
    <t>Mediaware</t>
  </si>
  <si>
    <t>Goldenlex</t>
  </si>
  <si>
    <t>Canecare</t>
  </si>
  <si>
    <t>Zumcane</t>
  </si>
  <si>
    <t>Zerhouse</t>
  </si>
  <si>
    <t>Ganzsannix</t>
  </si>
  <si>
    <t>Yearcorporation</t>
  </si>
  <si>
    <t>Planetline</t>
  </si>
  <si>
    <t>Planetware</t>
  </si>
  <si>
    <t>Indigoice</t>
  </si>
  <si>
    <t>Zotfan</t>
  </si>
  <si>
    <t>Medcan</t>
  </si>
  <si>
    <t>Fixcan</t>
  </si>
  <si>
    <t>Dentoelectrics</t>
  </si>
  <si>
    <t>conestreet</t>
  </si>
  <si>
    <t>Toncode</t>
  </si>
  <si>
    <t>Rankphase</t>
  </si>
  <si>
    <t>Gravemedia</t>
  </si>
  <si>
    <t>Alphadax</t>
  </si>
  <si>
    <t>Citytone</t>
  </si>
  <si>
    <t>Alphafan</t>
  </si>
  <si>
    <t>D-quadlux</t>
  </si>
  <si>
    <t>Funlatlex</t>
  </si>
  <si>
    <t>wareholding</t>
  </si>
  <si>
    <t>Anzammedia</t>
  </si>
  <si>
    <t>Zoomhex</t>
  </si>
  <si>
    <t>Tripple-fax</t>
  </si>
  <si>
    <t>Qvofix</t>
  </si>
  <si>
    <t>Isdexon</t>
  </si>
  <si>
    <t>Faseelectronics</t>
  </si>
  <si>
    <t>Solozap</t>
  </si>
  <si>
    <t>Golddexon</t>
  </si>
  <si>
    <t>Zunhouse</t>
  </si>
  <si>
    <t>Inchholdings</t>
  </si>
  <si>
    <t>Runhigh</t>
  </si>
  <si>
    <t>white-high</t>
  </si>
  <si>
    <t>Fasezoomfix</t>
  </si>
  <si>
    <t>Dingcan</t>
  </si>
  <si>
    <t>Opebase</t>
  </si>
  <si>
    <t>hexzim</t>
  </si>
  <si>
    <t>Scotlex</t>
  </si>
  <si>
    <t>Good-find</t>
  </si>
  <si>
    <t>Plexlamway</t>
  </si>
  <si>
    <t>Latgotrax</t>
  </si>
  <si>
    <t>hotity</t>
  </si>
  <si>
    <t>Scothouse</t>
  </si>
  <si>
    <t>Striplane</t>
  </si>
  <si>
    <t>Technodax</t>
  </si>
  <si>
    <t>re-can</t>
  </si>
  <si>
    <t>Unatrax</t>
  </si>
  <si>
    <t>acequote</t>
  </si>
  <si>
    <t>ganz-is</t>
  </si>
  <si>
    <t>Sonbam</t>
  </si>
  <si>
    <t>Freebam</t>
  </si>
  <si>
    <t>Faxzumtrax</t>
  </si>
  <si>
    <t>Sonzamace</t>
  </si>
  <si>
    <t>Linezatlam</t>
  </si>
  <si>
    <t>O-ace</t>
  </si>
  <si>
    <t>Statway</t>
  </si>
  <si>
    <t>Zunzone</t>
  </si>
  <si>
    <t>hat-core</t>
  </si>
  <si>
    <t>zathhow</t>
  </si>
  <si>
    <t>Subvivais</t>
  </si>
  <si>
    <t>Saltfan</t>
  </si>
  <si>
    <t>Joygreen</t>
  </si>
  <si>
    <t>Donelectrics</t>
  </si>
  <si>
    <t>Icedox</t>
  </si>
  <si>
    <t>Namelectronics</t>
  </si>
  <si>
    <t>Warecity</t>
  </si>
  <si>
    <t>Donremlane</t>
  </si>
  <si>
    <t>Ganzlane</t>
  </si>
  <si>
    <t>Streetlam</t>
  </si>
  <si>
    <t>Tonsanhigh</t>
  </si>
  <si>
    <t>Siliconcore</t>
  </si>
  <si>
    <t>dan-high</t>
  </si>
  <si>
    <t>Jobtechnology</t>
  </si>
  <si>
    <t>Daltron</t>
  </si>
  <si>
    <t>Y-strip</t>
  </si>
  <si>
    <t>Danfan</t>
  </si>
  <si>
    <t>Plustaxon</t>
  </si>
  <si>
    <t>Truebam</t>
  </si>
  <si>
    <t>Triootity</t>
  </si>
  <si>
    <t>Konknix</t>
  </si>
  <si>
    <t>Dongbase</t>
  </si>
  <si>
    <t>Howelectrics</t>
  </si>
  <si>
    <t>Dingfax</t>
  </si>
  <si>
    <t>Zimex</t>
  </si>
  <si>
    <t>Saocity</t>
  </si>
  <si>
    <t>Joyzim</t>
  </si>
  <si>
    <t>Silver-line</t>
  </si>
  <si>
    <t>una-phase</t>
  </si>
  <si>
    <t>Condexon</t>
  </si>
  <si>
    <t>Roundlam</t>
  </si>
  <si>
    <t>Canphase</t>
  </si>
  <si>
    <t>betaity</t>
  </si>
  <si>
    <t>Jaydox</t>
  </si>
  <si>
    <t>O-tom</t>
  </si>
  <si>
    <t>Canex</t>
  </si>
  <si>
    <t>villahouse</t>
  </si>
  <si>
    <t>Tempfan</t>
  </si>
  <si>
    <t>Vivazim</t>
  </si>
  <si>
    <t>citydexon</t>
  </si>
  <si>
    <t>Ittam</t>
  </si>
  <si>
    <t>saltlab</t>
  </si>
  <si>
    <t>Conehotice</t>
  </si>
  <si>
    <t>Itcantrans</t>
  </si>
  <si>
    <t>Blue-tech</t>
  </si>
  <si>
    <t>Unahigh</t>
  </si>
  <si>
    <t>openzap</t>
  </si>
  <si>
    <t>Redozetam</t>
  </si>
  <si>
    <t>Coneranron</t>
  </si>
  <si>
    <t>zen-holdings</t>
  </si>
  <si>
    <t>Warebam</t>
  </si>
  <si>
    <t>Zathlane</t>
  </si>
  <si>
    <t>Hayholding</t>
  </si>
  <si>
    <t>Finlux</t>
  </si>
  <si>
    <t>Zamlane</t>
  </si>
  <si>
    <t>Viacane</t>
  </si>
  <si>
    <t>Gogokeying</t>
  </si>
  <si>
    <t>tinron</t>
  </si>
  <si>
    <t>Canace</t>
  </si>
  <si>
    <t>Donware</t>
  </si>
  <si>
    <t>Linetone</t>
  </si>
  <si>
    <t>Tantechi</t>
  </si>
  <si>
    <t>Goldentechi</t>
  </si>
  <si>
    <t>Iselectrics</t>
  </si>
  <si>
    <t>Kinice</t>
  </si>
  <si>
    <t>Bamgeohigh</t>
  </si>
  <si>
    <t>Funfintech</t>
  </si>
  <si>
    <t>Latcore</t>
  </si>
  <si>
    <t>Profit</t>
  </si>
  <si>
    <t>1. Total Shipping Cost:</t>
  </si>
  <si>
    <t>Calculate the total ShippingCost for all trips.</t>
  </si>
  <si>
    <t>2. Average Revenue per Trip:</t>
  </si>
  <si>
    <t>Find the average Revenue generated per trip.</t>
  </si>
  <si>
    <t>3. Maximum Revenue Generated:</t>
  </si>
  <si>
    <t>Which trip has the highest Revenue? (Find TripID, Customer, and Revenue)</t>
  </si>
  <si>
    <t>Row Labels</t>
  </si>
  <si>
    <t>Grand Total</t>
  </si>
  <si>
    <t>Sum of Revenue</t>
  </si>
  <si>
    <t>5. Number of Trips by DestinationState:</t>
  </si>
  <si>
    <t>How many trips were delivered to each DestinationState?</t>
  </si>
  <si>
    <t>Count of TripType</t>
  </si>
  <si>
    <t>6. Bar Chart of Total Revenue by OriginState:</t>
  </si>
  <si>
    <t>Create a bar chart of OriginState vs Total Revenue. Add data labels.</t>
  </si>
  <si>
    <t>7. Pie Chart - Contribution of Customers to Total Revenue:</t>
  </si>
  <si>
    <t>Prepare a pie chart showing Top 5 Customers by Revenue Contribution.</t>
  </si>
  <si>
    <t>8. Line Chart of Shipping Cost Over Time (by ShipDate):</t>
  </si>
  <si>
    <t>Plot a line chart of ShipDate vs ShippingCost to analyze trends over time.</t>
  </si>
  <si>
    <t>Sum of ShippingCost</t>
  </si>
  <si>
    <t>Jan</t>
  </si>
  <si>
    <t>Feb</t>
  </si>
  <si>
    <t>Mar</t>
  </si>
  <si>
    <t>Apr</t>
  </si>
  <si>
    <t>May</t>
  </si>
  <si>
    <t>Jun</t>
  </si>
  <si>
    <t>Jul</t>
  </si>
  <si>
    <t>Aug</t>
  </si>
  <si>
    <t>9. Revenue for a Specific Customer (VLOOKUP):</t>
  </si>
  <si>
    <t>Use VLOOKUP to find the Revenue for a specific Customer input by the user.</t>
  </si>
  <si>
    <t>Customer Name</t>
  </si>
  <si>
    <t>10. Find DestinationCity for a given TripID (XLOOKUP):</t>
  </si>
  <si>
    <t>Using XLOOKUP, find the DestinationCity for a provided TripID.</t>
  </si>
  <si>
    <t>Trip ID</t>
  </si>
  <si>
    <t>Destination City</t>
  </si>
  <si>
    <t>11. ShippingCost using HLOOKUP (Prepare Table Manually):</t>
  </si>
  <si>
    <t>Prepare a summary table with TripIDs in Row 1 and ShippingCost in Row 2, use HLOOKUP to retrieve ShippingCost for a given TripID.</t>
  </si>
  <si>
    <t>Trip Id</t>
  </si>
  <si>
    <t>Shipping Cost</t>
  </si>
  <si>
    <t>Revenew</t>
  </si>
  <si>
    <t xml:space="preserve"> 4. Revenue by OriginState (using Pivot Table or SUMIF):
Prepare a summary showing total Revenue by OriginState.</t>
  </si>
  <si>
    <t>From Sheet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</si>
</sst>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1" xfId="0" applyFont="1" applyFill="1" applyBorder="1"/>
    <xf numFmtId="0" fontId="0" fillId="0" borderId="0" xfId="0" applyAlignment="1">
      <alignment horizontal="left" indent="1"/>
    </xf>
    <xf numFmtId="0" fontId="1" fillId="3" borderId="0" xfId="0" applyFont="1" applyFill="1"/>
    <xf numFmtId="0" fontId="0" fillId="3" borderId="0" xfId="0" applyFill="1"/>
    <xf numFmtId="0" fontId="0" fillId="4" borderId="2" xfId="0" applyFill="1" applyBorder="1"/>
    <xf numFmtId="0" fontId="0" fillId="0" borderId="2" xfId="0" applyBorder="1"/>
    <xf numFmtId="0" fontId="0" fillId="5" borderId="2" xfId="0" applyFill="1" applyBorder="1"/>
    <xf numFmtId="0" fontId="2" fillId="0" borderId="1" xfId="0" applyFont="1" applyBorder="1" applyAlignment="1">
      <alignment horizontal="left"/>
    </xf>
    <xf numFmtId="0" fontId="2" fillId="0" borderId="1" xfId="0" applyNumberFormat="1" applyFont="1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indent="1"/>
    </xf>
    <xf numFmtId="0" fontId="0" fillId="0" borderId="2" xfId="0" applyNumberFormat="1" applyBorder="1"/>
    <xf numFmtId="0" fontId="0" fillId="0" borderId="0" xfId="0" applyBorder="1"/>
    <xf numFmtId="0" fontId="0" fillId="0" borderId="0" xfId="0" applyNumberFormat="1" applyBorder="1"/>
    <xf numFmtId="0" fontId="0" fillId="0" borderId="2" xfId="0" applyFont="1" applyBorder="1" applyAlignment="1">
      <alignment horizontal="left"/>
    </xf>
    <xf numFmtId="0" fontId="2" fillId="0" borderId="0" xfId="0" applyFont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9" formatCode="dd/mm/yyyy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[Lans Transport Corp (1).xlsx]Charts!PivotTable1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Charts!$A$4:$A$10</c:f>
              <c:strCache>
                <c:ptCount val="6"/>
                <c:pt idx="0">
                  <c:v>IA</c:v>
                </c:pt>
                <c:pt idx="1">
                  <c:v>IL</c:v>
                </c:pt>
                <c:pt idx="2">
                  <c:v>IN</c:v>
                </c:pt>
                <c:pt idx="3">
                  <c:v>MI</c:v>
                </c:pt>
                <c:pt idx="4">
                  <c:v>OH</c:v>
                </c:pt>
                <c:pt idx="5">
                  <c:v>WI</c:v>
                </c:pt>
              </c:strCache>
            </c:strRef>
          </c:cat>
          <c:val>
            <c:numRef>
              <c:f>Charts!$B$4:$B$10</c:f>
              <c:numCache>
                <c:formatCode>General</c:formatCode>
                <c:ptCount val="6"/>
                <c:pt idx="0">
                  <c:v>349691</c:v>
                </c:pt>
                <c:pt idx="1">
                  <c:v>2906351</c:v>
                </c:pt>
                <c:pt idx="2">
                  <c:v>1065483</c:v>
                </c:pt>
                <c:pt idx="3">
                  <c:v>1786832</c:v>
                </c:pt>
                <c:pt idx="4">
                  <c:v>1105079</c:v>
                </c:pt>
                <c:pt idx="5">
                  <c:v>1526599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4-4041-9C13-422961943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96273679"/>
        <c:axId val="1296274159"/>
      </c:barChart>
      <c:catAx>
        <c:axId val="1296273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274159"/>
        <c:crosses val="autoZero"/>
        <c:auto val="1"/>
        <c:lblAlgn val="ctr"/>
        <c:lblOffset val="100"/>
        <c:noMultiLvlLbl val="0"/>
      </c:catAx>
      <c:valAx>
        <c:axId val="129627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27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[Lans Transport Corp (1).xlsx]Charts!PivotTable4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Charts!$B$27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Charts!$A$28:$A$36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Charts!$B$28:$B$36</c:f>
              <c:numCache>
                <c:formatCode>General</c:formatCode>
                <c:ptCount val="8"/>
                <c:pt idx="0">
                  <c:v>925846</c:v>
                </c:pt>
                <c:pt idx="1">
                  <c:v>921056</c:v>
                </c:pt>
                <c:pt idx="2">
                  <c:v>967432</c:v>
                </c:pt>
                <c:pt idx="3">
                  <c:v>961793</c:v>
                </c:pt>
                <c:pt idx="4">
                  <c:v>986350</c:v>
                </c:pt>
                <c:pt idx="5">
                  <c:v>1157741</c:v>
                </c:pt>
                <c:pt idx="6">
                  <c:v>966545</c:v>
                </c:pt>
                <c:pt idx="7">
                  <c:v>1056299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F-410E-B8A7-CE2314EBF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991823"/>
        <c:axId val="1290992303"/>
      </c:lineChart>
      <c:catAx>
        <c:axId val="129099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992303"/>
        <c:crosses val="autoZero"/>
        <c:auto val="1"/>
        <c:lblAlgn val="ctr"/>
        <c:lblOffset val="100"/>
        <c:noMultiLvlLbl val="0"/>
      </c:catAx>
      <c:valAx>
        <c:axId val="129099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99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Charts!$W$7</c:f>
              <c:strCache>
                <c:ptCount val="1"/>
                <c:pt idx="0">
                  <c:v>Sum of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Charts!$V$8:$V$12</c:f>
              <c:strCache>
                <c:ptCount val="5"/>
                <c:pt idx="0">
                  <c:v>Quotefix</c:v>
                </c:pt>
                <c:pt idx="1">
                  <c:v>roundphase</c:v>
                </c:pt>
                <c:pt idx="2">
                  <c:v>Templax</c:v>
                </c:pt>
                <c:pt idx="3">
                  <c:v>Lazap</c:v>
                </c:pt>
                <c:pt idx="4">
                  <c:v>Dentoelectrics</c:v>
                </c:pt>
              </c:strCache>
            </c:strRef>
          </c:cat>
          <c:val>
            <c:numRef>
              <c:f>Charts!$W$8:$W$12</c:f>
              <c:numCache>
                <c:formatCode>General</c:formatCode>
                <c:ptCount val="5"/>
                <c:pt idx="0">
                  <c:v>64062</c:v>
                </c:pt>
                <c:pt idx="1">
                  <c:v>46351</c:v>
                </c:pt>
                <c:pt idx="2">
                  <c:v>42833</c:v>
                </c:pt>
                <c:pt idx="3">
                  <c:v>41891</c:v>
                </c:pt>
                <c:pt idx="4">
                  <c:v>41867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E-49AA-84B8-107FB4416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609285</xdr:colOff>
      <xdr:row>0</xdr:row>
      <xdr:rowOff>18720</xdr:rowOff>
    </xdr:from>
    <xdr:to>
      <xdr:col>24</xdr:col>
      <xdr:colOff>628725</xdr:colOff>
      <xdr:row>19</xdr:row>
      <xdr:rowOff>143160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0C5B1A58-503C-B54B-9A0B-5FC130E1A959}"/>
                </a:ext>
              </a:extLst>
            </xdr14:cNvPr>
            <xdr14:cNvContentPartPr/>
          </xdr14:nvContentPartPr>
          <xdr14:nvPr macro=""/>
          <xdr14:xfrm>
            <a:off x="25155210" y="18720"/>
            <a:ext cx="19440" cy="393444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0C5B1A58-503C-B54B-9A0B-5FC130E1A95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149090" y="12600"/>
              <a:ext cx="31680" cy="394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314175</xdr:colOff>
      <xdr:row>13</xdr:row>
      <xdr:rowOff>190380</xdr:rowOff>
    </xdr:from>
    <xdr:to>
      <xdr:col>26</xdr:col>
      <xdr:colOff>314535</xdr:colOff>
      <xdr:row>14</xdr:row>
      <xdr:rowOff>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885E47B9-0B63-7E98-7F7A-D574E3622805}"/>
                </a:ext>
              </a:extLst>
            </xdr14:cNvPr>
            <xdr14:cNvContentPartPr/>
          </xdr14:nvContentPartPr>
          <xdr14:nvPr macro=""/>
          <xdr14:xfrm>
            <a:off x="26517450" y="2666880"/>
            <a:ext cx="360" cy="36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885E47B9-0B63-7E98-7F7A-D574E362280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6511330" y="266076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3</xdr:row>
      <xdr:rowOff>185737</xdr:rowOff>
    </xdr:from>
    <xdr:to>
      <xdr:col>9</xdr:col>
      <xdr:colOff>114300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7C9D8C-66A2-E750-67D9-12F1CB5B1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704850</xdr:colOff>
      <xdr:row>25</xdr:row>
      <xdr:rowOff>71437</xdr:rowOff>
    </xdr:from>
    <xdr:to>
      <xdr:col>9</xdr:col>
      <xdr:colOff>38101</xdr:colOff>
      <xdr:row>39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F4A9F8-C33C-2B36-70B2-0771DD8EB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533400</xdr:colOff>
      <xdr:row>13</xdr:row>
      <xdr:rowOff>71437</xdr:rowOff>
    </xdr:from>
    <xdr:to>
      <xdr:col>27</xdr:col>
      <xdr:colOff>409575</xdr:colOff>
      <xdr:row>27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F03F17-94C1-0A64-0798-C75A43FC8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3T16:20:14.15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53 0 24362,'-53'10928'0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3T16:20:16.99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pa Debnath" refreshedDate="45831.496322800929" createdVersion="8" refreshedVersion="8" minRefreshableVersion="3" recordCount="2000" xr:uid="{8074D0DA-0193-48A9-A3AB-93FBC45037F9}">
  <cacheSource type="worksheet">
    <worksheetSource name="Table1"/>
  </cacheSource>
  <cacheFields count="22">
    <cacheField name="TripID" numFmtId="0">
      <sharedItems containsSemiMixedTypes="0" containsString="0" containsNumber="1" containsInteger="1" minValue="10001" maxValue="12000" count="2000">
        <n v="10001"/>
        <n v="10002"/>
        <n v="10003"/>
        <n v="10004"/>
        <n v="10005"/>
        <n v="10006"/>
        <n v="10007"/>
        <n v="10008"/>
        <n v="10009"/>
        <n v="10010"/>
        <n v="10011"/>
        <n v="10012"/>
        <n v="10013"/>
        <n v="10014"/>
        <n v="10015"/>
        <n v="10016"/>
        <n v="10017"/>
        <n v="10018"/>
        <n v="10019"/>
        <n v="10020"/>
        <n v="10021"/>
        <n v="10022"/>
        <n v="10023"/>
        <n v="10024"/>
        <n v="10025"/>
        <n v="10026"/>
        <n v="10027"/>
        <n v="10028"/>
        <n v="10029"/>
        <n v="10030"/>
        <n v="10031"/>
        <n v="10032"/>
        <n v="10033"/>
        <n v="10034"/>
        <n v="10035"/>
        <n v="10036"/>
        <n v="10037"/>
        <n v="10038"/>
        <n v="10039"/>
        <n v="10040"/>
        <n v="10041"/>
        <n v="10042"/>
        <n v="10043"/>
        <n v="10044"/>
        <n v="10045"/>
        <n v="10046"/>
        <n v="10047"/>
        <n v="10048"/>
        <n v="10049"/>
        <n v="10050"/>
        <n v="10051"/>
        <n v="10052"/>
        <n v="10053"/>
        <n v="10054"/>
        <n v="10055"/>
        <n v="10056"/>
        <n v="10057"/>
        <n v="10058"/>
        <n v="10059"/>
        <n v="10060"/>
        <n v="10061"/>
        <n v="10062"/>
        <n v="10063"/>
        <n v="10064"/>
        <n v="10065"/>
        <n v="10066"/>
        <n v="10067"/>
        <n v="10068"/>
        <n v="10069"/>
        <n v="10070"/>
        <n v="10071"/>
        <n v="10072"/>
        <n v="10073"/>
        <n v="10074"/>
        <n v="10075"/>
        <n v="10076"/>
        <n v="10077"/>
        <n v="10078"/>
        <n v="10079"/>
        <n v="10080"/>
        <n v="10081"/>
        <n v="10082"/>
        <n v="10083"/>
        <n v="10084"/>
        <n v="10085"/>
        <n v="10086"/>
        <n v="10087"/>
        <n v="10088"/>
        <n v="10089"/>
        <n v="10090"/>
        <n v="10091"/>
        <n v="10092"/>
        <n v="10093"/>
        <n v="10094"/>
        <n v="10095"/>
        <n v="10096"/>
        <n v="10097"/>
        <n v="10098"/>
        <n v="10099"/>
        <n v="10100"/>
        <n v="10101"/>
        <n v="10102"/>
        <n v="10103"/>
        <n v="10104"/>
        <n v="10105"/>
        <n v="10106"/>
        <n v="10107"/>
        <n v="10108"/>
        <n v="10109"/>
        <n v="10110"/>
        <n v="10111"/>
        <n v="10112"/>
        <n v="10113"/>
        <n v="10114"/>
        <n v="10115"/>
        <n v="10116"/>
        <n v="10117"/>
        <n v="10118"/>
        <n v="10119"/>
        <n v="10120"/>
        <n v="10121"/>
        <n v="10122"/>
        <n v="10123"/>
        <n v="10124"/>
        <n v="10125"/>
        <n v="10126"/>
        <n v="10127"/>
        <n v="10128"/>
        <n v="10129"/>
        <n v="10130"/>
        <n v="10131"/>
        <n v="10132"/>
        <n v="10133"/>
        <n v="10134"/>
        <n v="10135"/>
        <n v="10136"/>
        <n v="10137"/>
        <n v="10138"/>
        <n v="10139"/>
        <n v="10140"/>
        <n v="10141"/>
        <n v="10142"/>
        <n v="10143"/>
        <n v="10144"/>
        <n v="10145"/>
        <n v="10146"/>
        <n v="10147"/>
        <n v="10148"/>
        <n v="10149"/>
        <n v="10150"/>
        <n v="10151"/>
        <n v="10152"/>
        <n v="10153"/>
        <n v="10154"/>
        <n v="10155"/>
        <n v="10156"/>
        <n v="10157"/>
        <n v="10158"/>
        <n v="10159"/>
        <n v="10160"/>
        <n v="10161"/>
        <n v="10162"/>
        <n v="10163"/>
        <n v="10164"/>
        <n v="10165"/>
        <n v="10166"/>
        <n v="10167"/>
        <n v="10168"/>
        <n v="10169"/>
        <n v="10170"/>
        <n v="10171"/>
        <n v="10172"/>
        <n v="10173"/>
        <n v="10174"/>
        <n v="10175"/>
        <n v="10176"/>
        <n v="10177"/>
        <n v="10178"/>
        <n v="10179"/>
        <n v="10180"/>
        <n v="10181"/>
        <n v="10182"/>
        <n v="10183"/>
        <n v="10184"/>
        <n v="10185"/>
        <n v="10186"/>
        <n v="10187"/>
        <n v="10188"/>
        <n v="10189"/>
        <n v="10190"/>
        <n v="10191"/>
        <n v="10192"/>
        <n v="10193"/>
        <n v="10194"/>
        <n v="10195"/>
        <n v="10196"/>
        <n v="10197"/>
        <n v="10198"/>
        <n v="10199"/>
        <n v="10200"/>
        <n v="10201"/>
        <n v="10202"/>
        <n v="10203"/>
        <n v="10204"/>
        <n v="10205"/>
        <n v="10206"/>
        <n v="10207"/>
        <n v="10208"/>
        <n v="10209"/>
        <n v="10210"/>
        <n v="10211"/>
        <n v="10212"/>
        <n v="10213"/>
        <n v="10214"/>
        <n v="10215"/>
        <n v="10216"/>
        <n v="10217"/>
        <n v="10218"/>
        <n v="10219"/>
        <n v="10220"/>
        <n v="10221"/>
        <n v="10222"/>
        <n v="10223"/>
        <n v="10224"/>
        <n v="10225"/>
        <n v="10226"/>
        <n v="10227"/>
        <n v="10228"/>
        <n v="10229"/>
        <n v="10230"/>
        <n v="10231"/>
        <n v="10232"/>
        <n v="10233"/>
        <n v="10234"/>
        <n v="10235"/>
        <n v="10236"/>
        <n v="10237"/>
        <n v="10238"/>
        <n v="10239"/>
        <n v="10240"/>
        <n v="10241"/>
        <n v="10242"/>
        <n v="10243"/>
        <n v="10244"/>
        <n v="10245"/>
        <n v="10246"/>
        <n v="10247"/>
        <n v="10248"/>
        <n v="10249"/>
        <n v="10250"/>
        <n v="10251"/>
        <n v="10252"/>
        <n v="10253"/>
        <n v="10254"/>
        <n v="10255"/>
        <n v="10256"/>
        <n v="10257"/>
        <n v="10258"/>
        <n v="10259"/>
        <n v="10260"/>
        <n v="10261"/>
        <n v="10262"/>
        <n v="10263"/>
        <n v="10264"/>
        <n v="10265"/>
        <n v="10266"/>
        <n v="10267"/>
        <n v="10268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4"/>
        <n v="10355"/>
        <n v="10356"/>
        <n v="10357"/>
        <n v="10358"/>
        <n v="10359"/>
        <n v="10360"/>
        <n v="10361"/>
        <n v="10362"/>
        <n v="10363"/>
        <n v="10364"/>
        <n v="10365"/>
        <n v="10366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1"/>
        <n v="10392"/>
        <n v="10393"/>
        <n v="10394"/>
        <n v="10395"/>
        <n v="10396"/>
        <n v="10397"/>
        <n v="10398"/>
        <n v="10399"/>
        <n v="10400"/>
        <n v="10401"/>
        <n v="10402"/>
        <n v="10403"/>
        <n v="10404"/>
        <n v="10405"/>
        <n v="10406"/>
        <n v="10407"/>
        <n v="10408"/>
        <n v="10409"/>
        <n v="10410"/>
        <n v="10411"/>
        <n v="10412"/>
        <n v="10413"/>
        <n v="10414"/>
        <n v="10415"/>
        <n v="10416"/>
        <n v="10417"/>
        <n v="10418"/>
        <n v="10419"/>
        <n v="10420"/>
        <n v="10421"/>
        <n v="10422"/>
        <n v="10423"/>
        <n v="10424"/>
        <n v="10425"/>
        <n v="10426"/>
        <n v="10427"/>
        <n v="10428"/>
        <n v="10429"/>
        <n v="10430"/>
        <n v="10431"/>
        <n v="10432"/>
        <n v="10433"/>
        <n v="10434"/>
        <n v="10435"/>
        <n v="10436"/>
        <n v="10437"/>
        <n v="10438"/>
        <n v="10439"/>
        <n v="10440"/>
        <n v="10441"/>
        <n v="10442"/>
        <n v="10443"/>
        <n v="10444"/>
        <n v="10445"/>
        <n v="10446"/>
        <n v="10447"/>
        <n v="10448"/>
        <n v="10449"/>
        <n v="10450"/>
        <n v="10451"/>
        <n v="10452"/>
        <n v="10453"/>
        <n v="10454"/>
        <n v="10455"/>
        <n v="10456"/>
        <n v="10457"/>
        <n v="10458"/>
        <n v="10459"/>
        <n v="10460"/>
        <n v="10461"/>
        <n v="10462"/>
        <n v="10463"/>
        <n v="10464"/>
        <n v="10465"/>
        <n v="10466"/>
        <n v="10467"/>
        <n v="10468"/>
        <n v="10469"/>
        <n v="10470"/>
        <n v="10471"/>
        <n v="10472"/>
        <n v="10473"/>
        <n v="10474"/>
        <n v="10475"/>
        <n v="10476"/>
        <n v="10477"/>
        <n v="10478"/>
        <n v="10479"/>
        <n v="10480"/>
        <n v="10481"/>
        <n v="10482"/>
        <n v="10483"/>
        <n v="10484"/>
        <n v="10485"/>
        <n v="10486"/>
        <n v="10487"/>
        <n v="10488"/>
        <n v="10489"/>
        <n v="10490"/>
        <n v="10491"/>
        <n v="10492"/>
        <n v="10493"/>
        <n v="10494"/>
        <n v="10495"/>
        <n v="10496"/>
        <n v="10497"/>
        <n v="10498"/>
        <n v="10499"/>
        <n v="10500"/>
        <n v="10501"/>
        <n v="10502"/>
        <n v="10503"/>
        <n v="10504"/>
        <n v="10505"/>
        <n v="10506"/>
        <n v="10507"/>
        <n v="10508"/>
        <n v="10509"/>
        <n v="10510"/>
        <n v="10511"/>
        <n v="10512"/>
        <n v="10513"/>
        <n v="10514"/>
        <n v="10515"/>
        <n v="10516"/>
        <n v="10517"/>
        <n v="10518"/>
        <n v="10519"/>
        <n v="10520"/>
        <n v="10521"/>
        <n v="10522"/>
        <n v="10523"/>
        <n v="10524"/>
        <n v="10525"/>
        <n v="10526"/>
        <n v="10527"/>
        <n v="10528"/>
        <n v="10529"/>
        <n v="10530"/>
        <n v="10531"/>
        <n v="10532"/>
        <n v="10533"/>
        <n v="10534"/>
        <n v="10535"/>
        <n v="10536"/>
        <n v="10537"/>
        <n v="10538"/>
        <n v="10539"/>
        <n v="10540"/>
        <n v="10541"/>
        <n v="10542"/>
        <n v="10543"/>
        <n v="10544"/>
        <n v="10545"/>
        <n v="10546"/>
        <n v="10547"/>
        <n v="10548"/>
        <n v="10549"/>
        <n v="10550"/>
        <n v="10551"/>
        <n v="10552"/>
        <n v="10553"/>
        <n v="10554"/>
        <n v="10555"/>
        <n v="10556"/>
        <n v="10557"/>
        <n v="10558"/>
        <n v="10559"/>
        <n v="10560"/>
        <n v="10561"/>
        <n v="10562"/>
        <n v="10563"/>
        <n v="10564"/>
        <n v="10565"/>
        <n v="10566"/>
        <n v="10567"/>
        <n v="10568"/>
        <n v="10569"/>
        <n v="10570"/>
        <n v="10571"/>
        <n v="10572"/>
        <n v="10573"/>
        <n v="10574"/>
        <n v="10575"/>
        <n v="10576"/>
        <n v="10577"/>
        <n v="10578"/>
        <n v="10579"/>
        <n v="10580"/>
        <n v="10581"/>
        <n v="10582"/>
        <n v="10583"/>
        <n v="10584"/>
        <n v="10585"/>
        <n v="10586"/>
        <n v="10587"/>
        <n v="10588"/>
        <n v="10589"/>
        <n v="10590"/>
        <n v="10591"/>
        <n v="10592"/>
        <n v="10593"/>
        <n v="10594"/>
        <n v="10595"/>
        <n v="10596"/>
        <n v="10597"/>
        <n v="10598"/>
        <n v="10599"/>
        <n v="10600"/>
        <n v="10601"/>
        <n v="10602"/>
        <n v="10603"/>
        <n v="10604"/>
        <n v="10605"/>
        <n v="10606"/>
        <n v="10607"/>
        <n v="10608"/>
        <n v="10609"/>
        <n v="10610"/>
        <n v="10611"/>
        <n v="10612"/>
        <n v="10613"/>
        <n v="10614"/>
        <n v="10615"/>
        <n v="10616"/>
        <n v="10617"/>
        <n v="10618"/>
        <n v="10619"/>
        <n v="10620"/>
        <n v="10621"/>
        <n v="10622"/>
        <n v="10623"/>
        <n v="10624"/>
        <n v="10625"/>
        <n v="10626"/>
        <n v="10627"/>
        <n v="10628"/>
        <n v="10629"/>
        <n v="10630"/>
        <n v="10631"/>
        <n v="10632"/>
        <n v="10633"/>
        <n v="10634"/>
        <n v="10635"/>
        <n v="10636"/>
        <n v="10637"/>
        <n v="10638"/>
        <n v="10639"/>
        <n v="10640"/>
        <n v="10641"/>
        <n v="10642"/>
        <n v="10643"/>
        <n v="10644"/>
        <n v="10645"/>
        <n v="10646"/>
        <n v="10647"/>
        <n v="10648"/>
        <n v="10649"/>
        <n v="10650"/>
        <n v="10651"/>
        <n v="10652"/>
        <n v="10653"/>
        <n v="10654"/>
        <n v="10655"/>
        <n v="10656"/>
        <n v="10657"/>
        <n v="10658"/>
        <n v="10659"/>
        <n v="10660"/>
        <n v="10661"/>
        <n v="10662"/>
        <n v="10663"/>
        <n v="10664"/>
        <n v="10665"/>
        <n v="10666"/>
        <n v="10667"/>
        <n v="10668"/>
        <n v="10669"/>
        <n v="10670"/>
        <n v="10671"/>
        <n v="10672"/>
        <n v="10673"/>
        <n v="10674"/>
        <n v="10675"/>
        <n v="10676"/>
        <n v="10677"/>
        <n v="10678"/>
        <n v="10679"/>
        <n v="10680"/>
        <n v="10681"/>
        <n v="10682"/>
        <n v="10683"/>
        <n v="10684"/>
        <n v="10685"/>
        <n v="10686"/>
        <n v="10687"/>
        <n v="10688"/>
        <n v="10689"/>
        <n v="10690"/>
        <n v="10691"/>
        <n v="10692"/>
        <n v="10693"/>
        <n v="10694"/>
        <n v="10695"/>
        <n v="10696"/>
        <n v="10697"/>
        <n v="10698"/>
        <n v="10699"/>
        <n v="10700"/>
        <n v="10701"/>
        <n v="10702"/>
        <n v="10703"/>
        <n v="10704"/>
        <n v="10705"/>
        <n v="10706"/>
        <n v="10707"/>
        <n v="10708"/>
        <n v="10709"/>
        <n v="10710"/>
        <n v="10711"/>
        <n v="10712"/>
        <n v="10713"/>
        <n v="10714"/>
        <n v="10715"/>
        <n v="10716"/>
        <n v="10717"/>
        <n v="10718"/>
        <n v="10719"/>
        <n v="10720"/>
        <n v="10721"/>
        <n v="10722"/>
        <n v="10723"/>
        <n v="10724"/>
        <n v="10725"/>
        <n v="10726"/>
        <n v="10727"/>
        <n v="10728"/>
        <n v="10729"/>
        <n v="10730"/>
        <n v="10731"/>
        <n v="10732"/>
        <n v="10733"/>
        <n v="10734"/>
        <n v="10735"/>
        <n v="10736"/>
        <n v="10737"/>
        <n v="10738"/>
        <n v="10739"/>
        <n v="10740"/>
        <n v="10741"/>
        <n v="10742"/>
        <n v="10743"/>
        <n v="10744"/>
        <n v="10745"/>
        <n v="10746"/>
        <n v="10747"/>
        <n v="10748"/>
        <n v="10749"/>
        <n v="10750"/>
        <n v="10751"/>
        <n v="10752"/>
        <n v="10753"/>
        <n v="10754"/>
        <n v="10755"/>
        <n v="10756"/>
        <n v="10757"/>
        <n v="10758"/>
        <n v="10759"/>
        <n v="10760"/>
        <n v="10761"/>
        <n v="10762"/>
        <n v="10763"/>
        <n v="10764"/>
        <n v="10765"/>
        <n v="10766"/>
        <n v="10767"/>
        <n v="10768"/>
        <n v="10769"/>
        <n v="10770"/>
        <n v="10771"/>
        <n v="10772"/>
        <n v="10773"/>
        <n v="10774"/>
        <n v="10775"/>
        <n v="10776"/>
        <n v="10777"/>
        <n v="10778"/>
        <n v="10779"/>
        <n v="10780"/>
        <n v="10781"/>
        <n v="10782"/>
        <n v="10783"/>
        <n v="10784"/>
        <n v="10785"/>
        <n v="10786"/>
        <n v="10787"/>
        <n v="10788"/>
        <n v="10789"/>
        <n v="10790"/>
        <n v="10791"/>
        <n v="10792"/>
        <n v="10793"/>
        <n v="10794"/>
        <n v="10795"/>
        <n v="10796"/>
        <n v="10797"/>
        <n v="10798"/>
        <n v="10799"/>
        <n v="10800"/>
        <n v="10801"/>
        <n v="10802"/>
        <n v="10803"/>
        <n v="10804"/>
        <n v="10805"/>
        <n v="10806"/>
        <n v="10807"/>
        <n v="10808"/>
        <n v="10809"/>
        <n v="10810"/>
        <n v="10811"/>
        <n v="10812"/>
        <n v="10813"/>
        <n v="10814"/>
        <n v="10815"/>
        <n v="10816"/>
        <n v="10817"/>
        <n v="10818"/>
        <n v="10819"/>
        <n v="10820"/>
        <n v="10821"/>
        <n v="10822"/>
        <n v="10823"/>
        <n v="10824"/>
        <n v="10825"/>
        <n v="10826"/>
        <n v="10827"/>
        <n v="10828"/>
        <n v="10829"/>
        <n v="10830"/>
        <n v="10831"/>
        <n v="10832"/>
        <n v="10833"/>
        <n v="10834"/>
        <n v="10835"/>
        <n v="10836"/>
        <n v="10837"/>
        <n v="10838"/>
        <n v="10839"/>
        <n v="10840"/>
        <n v="10841"/>
        <n v="10842"/>
        <n v="10843"/>
        <n v="10844"/>
        <n v="10845"/>
        <n v="10846"/>
        <n v="10847"/>
        <n v="10848"/>
        <n v="10849"/>
        <n v="10850"/>
        <n v="10851"/>
        <n v="10852"/>
        <n v="10853"/>
        <n v="10854"/>
        <n v="10855"/>
        <n v="10856"/>
        <n v="10857"/>
        <n v="10858"/>
        <n v="10859"/>
        <n v="10860"/>
        <n v="10861"/>
        <n v="10862"/>
        <n v="10863"/>
        <n v="10864"/>
        <n v="10865"/>
        <n v="10866"/>
        <n v="10867"/>
        <n v="10868"/>
        <n v="10869"/>
        <n v="10870"/>
        <n v="10871"/>
        <n v="10872"/>
        <n v="10873"/>
        <n v="10874"/>
        <n v="10875"/>
        <n v="10876"/>
        <n v="10877"/>
        <n v="10878"/>
        <n v="10879"/>
        <n v="10880"/>
        <n v="10881"/>
        <n v="10882"/>
        <n v="10883"/>
        <n v="10884"/>
        <n v="10885"/>
        <n v="10886"/>
        <n v="10887"/>
        <n v="10888"/>
        <n v="10889"/>
        <n v="10890"/>
        <n v="10891"/>
        <n v="10892"/>
        <n v="10893"/>
        <n v="10894"/>
        <n v="10895"/>
        <n v="10896"/>
        <n v="10897"/>
        <n v="10898"/>
        <n v="10899"/>
        <n v="10900"/>
        <n v="10901"/>
        <n v="10902"/>
        <n v="10903"/>
        <n v="10904"/>
        <n v="10905"/>
        <n v="10906"/>
        <n v="10907"/>
        <n v="10908"/>
        <n v="10909"/>
        <n v="10910"/>
        <n v="10911"/>
        <n v="10912"/>
        <n v="10913"/>
        <n v="10914"/>
        <n v="10915"/>
        <n v="10916"/>
        <n v="10917"/>
        <n v="10918"/>
        <n v="10919"/>
        <n v="10920"/>
        <n v="10921"/>
        <n v="10922"/>
        <n v="10923"/>
        <n v="10924"/>
        <n v="10925"/>
        <n v="10926"/>
        <n v="10927"/>
        <n v="10928"/>
        <n v="10929"/>
        <n v="10930"/>
        <n v="10931"/>
        <n v="10932"/>
        <n v="10933"/>
        <n v="10934"/>
        <n v="10935"/>
        <n v="10936"/>
        <n v="10937"/>
        <n v="10938"/>
        <n v="10939"/>
        <n v="10940"/>
        <n v="10941"/>
        <n v="10942"/>
        <n v="10943"/>
        <n v="10944"/>
        <n v="10945"/>
        <n v="10946"/>
        <n v="10947"/>
        <n v="10948"/>
        <n v="10949"/>
        <n v="10950"/>
        <n v="10951"/>
        <n v="10952"/>
        <n v="10953"/>
        <n v="10954"/>
        <n v="10955"/>
        <n v="10956"/>
        <n v="10957"/>
        <n v="10958"/>
        <n v="10959"/>
        <n v="10960"/>
        <n v="10961"/>
        <n v="10962"/>
        <n v="10963"/>
        <n v="10964"/>
        <n v="10965"/>
        <n v="10966"/>
        <n v="10967"/>
        <n v="10968"/>
        <n v="10969"/>
        <n v="10970"/>
        <n v="10971"/>
        <n v="10972"/>
        <n v="10973"/>
        <n v="10974"/>
        <n v="10975"/>
        <n v="10976"/>
        <n v="10977"/>
        <n v="10978"/>
        <n v="10979"/>
        <n v="10980"/>
        <n v="10981"/>
        <n v="10982"/>
        <n v="10983"/>
        <n v="10984"/>
        <n v="10985"/>
        <n v="10986"/>
        <n v="10987"/>
        <n v="10988"/>
        <n v="10989"/>
        <n v="10990"/>
        <n v="10991"/>
        <n v="10992"/>
        <n v="10993"/>
        <n v="10994"/>
        <n v="10995"/>
        <n v="10996"/>
        <n v="10997"/>
        <n v="10998"/>
        <n v="10999"/>
        <n v="11000"/>
        <n v="11001"/>
        <n v="11002"/>
        <n v="11003"/>
        <n v="11004"/>
        <n v="11005"/>
        <n v="11006"/>
        <n v="11007"/>
        <n v="11008"/>
        <n v="11009"/>
        <n v="11010"/>
        <n v="11011"/>
        <n v="11012"/>
        <n v="11013"/>
        <n v="11014"/>
        <n v="11015"/>
        <n v="11016"/>
        <n v="11017"/>
        <n v="11018"/>
        <n v="11019"/>
        <n v="11020"/>
        <n v="11021"/>
        <n v="11022"/>
        <n v="11023"/>
        <n v="11024"/>
        <n v="11025"/>
        <n v="11026"/>
        <n v="11027"/>
        <n v="11028"/>
        <n v="11029"/>
        <n v="11030"/>
        <n v="11031"/>
        <n v="11032"/>
        <n v="11033"/>
        <n v="11034"/>
        <n v="11035"/>
        <n v="11036"/>
        <n v="11037"/>
        <n v="11038"/>
        <n v="11039"/>
        <n v="11040"/>
        <n v="11041"/>
        <n v="11042"/>
        <n v="11043"/>
        <n v="11044"/>
        <n v="11045"/>
        <n v="11046"/>
        <n v="11047"/>
        <n v="11048"/>
        <n v="11049"/>
        <n v="11050"/>
        <n v="11051"/>
        <n v="11052"/>
        <n v="11053"/>
        <n v="11054"/>
        <n v="11055"/>
        <n v="11056"/>
        <n v="11057"/>
        <n v="11058"/>
        <n v="11059"/>
        <n v="11060"/>
        <n v="11061"/>
        <n v="11062"/>
        <n v="11063"/>
        <n v="11064"/>
        <n v="11065"/>
        <n v="11066"/>
        <n v="11067"/>
        <n v="11068"/>
        <n v="11069"/>
        <n v="11070"/>
        <n v="11071"/>
        <n v="11072"/>
        <n v="11073"/>
        <n v="11074"/>
        <n v="11075"/>
        <n v="11076"/>
        <n v="11077"/>
        <n v="11078"/>
        <n v="11079"/>
        <n v="11080"/>
        <n v="11081"/>
        <n v="11082"/>
        <n v="11083"/>
        <n v="11084"/>
        <n v="11085"/>
        <n v="11086"/>
        <n v="11087"/>
        <n v="11088"/>
        <n v="11089"/>
        <n v="11090"/>
        <n v="11091"/>
        <n v="11092"/>
        <n v="11093"/>
        <n v="11094"/>
        <n v="11095"/>
        <n v="11096"/>
        <n v="11097"/>
        <n v="11098"/>
        <n v="11099"/>
        <n v="11100"/>
        <n v="11101"/>
        <n v="11102"/>
        <n v="11103"/>
        <n v="11104"/>
        <n v="11105"/>
        <n v="11106"/>
        <n v="11107"/>
        <n v="11108"/>
        <n v="11109"/>
        <n v="11110"/>
        <n v="11111"/>
        <n v="11112"/>
        <n v="11113"/>
        <n v="11114"/>
        <n v="11115"/>
        <n v="11116"/>
        <n v="11117"/>
        <n v="11118"/>
        <n v="11119"/>
        <n v="11120"/>
        <n v="11121"/>
        <n v="11122"/>
        <n v="11123"/>
        <n v="11124"/>
        <n v="11125"/>
        <n v="11126"/>
        <n v="11127"/>
        <n v="11128"/>
        <n v="11129"/>
        <n v="11130"/>
        <n v="11131"/>
        <n v="11132"/>
        <n v="11133"/>
        <n v="11134"/>
        <n v="11135"/>
        <n v="11136"/>
        <n v="11137"/>
        <n v="11138"/>
        <n v="11139"/>
        <n v="11140"/>
        <n v="11141"/>
        <n v="11142"/>
        <n v="11143"/>
        <n v="11144"/>
        <n v="11145"/>
        <n v="11146"/>
        <n v="11147"/>
        <n v="11148"/>
        <n v="11149"/>
        <n v="11150"/>
        <n v="11151"/>
        <n v="11152"/>
        <n v="11153"/>
        <n v="11154"/>
        <n v="11155"/>
        <n v="11156"/>
        <n v="11157"/>
        <n v="11158"/>
        <n v="11159"/>
        <n v="11160"/>
        <n v="11161"/>
        <n v="11162"/>
        <n v="11163"/>
        <n v="11164"/>
        <n v="11165"/>
        <n v="11166"/>
        <n v="11167"/>
        <n v="11168"/>
        <n v="11169"/>
        <n v="11170"/>
        <n v="11171"/>
        <n v="11172"/>
        <n v="11173"/>
        <n v="11174"/>
        <n v="11175"/>
        <n v="11176"/>
        <n v="11177"/>
        <n v="11178"/>
        <n v="11179"/>
        <n v="11180"/>
        <n v="11181"/>
        <n v="11182"/>
        <n v="11183"/>
        <n v="11184"/>
        <n v="11185"/>
        <n v="11186"/>
        <n v="11187"/>
        <n v="11188"/>
        <n v="11189"/>
        <n v="11190"/>
        <n v="11191"/>
        <n v="11192"/>
        <n v="11193"/>
        <n v="11194"/>
        <n v="11195"/>
        <n v="11196"/>
        <n v="11197"/>
        <n v="11198"/>
        <n v="11199"/>
        <n v="11200"/>
        <n v="11201"/>
        <n v="11202"/>
        <n v="11203"/>
        <n v="11204"/>
        <n v="11205"/>
        <n v="11206"/>
        <n v="11207"/>
        <n v="11208"/>
        <n v="11209"/>
        <n v="11210"/>
        <n v="11211"/>
        <n v="11212"/>
        <n v="11213"/>
        <n v="11214"/>
        <n v="11215"/>
        <n v="11216"/>
        <n v="11217"/>
        <n v="11218"/>
        <n v="11219"/>
        <n v="11220"/>
        <n v="11221"/>
        <n v="11222"/>
        <n v="11223"/>
        <n v="11224"/>
        <n v="11225"/>
        <n v="11226"/>
        <n v="11227"/>
        <n v="11228"/>
        <n v="11229"/>
        <n v="11230"/>
        <n v="11231"/>
        <n v="11232"/>
        <n v="11233"/>
        <n v="11234"/>
        <n v="11235"/>
        <n v="11236"/>
        <n v="11237"/>
        <n v="11238"/>
        <n v="11239"/>
        <n v="11240"/>
        <n v="11241"/>
        <n v="11242"/>
        <n v="11243"/>
        <n v="11244"/>
        <n v="11245"/>
        <n v="11246"/>
        <n v="11247"/>
        <n v="11248"/>
        <n v="11249"/>
        <n v="11250"/>
        <n v="11251"/>
        <n v="11252"/>
        <n v="11253"/>
        <n v="11254"/>
        <n v="11255"/>
        <n v="11256"/>
        <n v="11257"/>
        <n v="11258"/>
        <n v="11259"/>
        <n v="11260"/>
        <n v="11261"/>
        <n v="11262"/>
        <n v="11263"/>
        <n v="11264"/>
        <n v="11265"/>
        <n v="11266"/>
        <n v="11267"/>
        <n v="11268"/>
        <n v="11269"/>
        <n v="11270"/>
        <n v="11271"/>
        <n v="11272"/>
        <n v="11273"/>
        <n v="11274"/>
        <n v="11275"/>
        <n v="11276"/>
        <n v="11277"/>
        <n v="11278"/>
        <n v="11279"/>
        <n v="11280"/>
        <n v="11281"/>
        <n v="11282"/>
        <n v="11283"/>
        <n v="11284"/>
        <n v="11285"/>
        <n v="11286"/>
        <n v="11287"/>
        <n v="11288"/>
        <n v="11289"/>
        <n v="11290"/>
        <n v="11291"/>
        <n v="11292"/>
        <n v="11293"/>
        <n v="11294"/>
        <n v="11295"/>
        <n v="11296"/>
        <n v="11297"/>
        <n v="11298"/>
        <n v="11299"/>
        <n v="11300"/>
        <n v="11301"/>
        <n v="11302"/>
        <n v="11303"/>
        <n v="11304"/>
        <n v="11305"/>
        <n v="11306"/>
        <n v="11307"/>
        <n v="11308"/>
        <n v="11309"/>
        <n v="11310"/>
        <n v="11311"/>
        <n v="11312"/>
        <n v="11313"/>
        <n v="11314"/>
        <n v="11315"/>
        <n v="11316"/>
        <n v="11317"/>
        <n v="11318"/>
        <n v="11319"/>
        <n v="11320"/>
        <n v="11321"/>
        <n v="11322"/>
        <n v="11323"/>
        <n v="11324"/>
        <n v="11325"/>
        <n v="11326"/>
        <n v="11327"/>
        <n v="11328"/>
        <n v="11329"/>
        <n v="11330"/>
        <n v="11331"/>
        <n v="11332"/>
        <n v="11333"/>
        <n v="11334"/>
        <n v="11335"/>
        <n v="11336"/>
        <n v="11337"/>
        <n v="11338"/>
        <n v="11339"/>
        <n v="11340"/>
        <n v="11341"/>
        <n v="11342"/>
        <n v="11343"/>
        <n v="11344"/>
        <n v="11345"/>
        <n v="11346"/>
        <n v="11347"/>
        <n v="11348"/>
        <n v="11349"/>
        <n v="11350"/>
        <n v="11351"/>
        <n v="11352"/>
        <n v="11353"/>
        <n v="11354"/>
        <n v="11355"/>
        <n v="11356"/>
        <n v="11357"/>
        <n v="11358"/>
        <n v="11359"/>
        <n v="11360"/>
        <n v="11361"/>
        <n v="11362"/>
        <n v="11363"/>
        <n v="11364"/>
        <n v="11365"/>
        <n v="11366"/>
        <n v="11367"/>
        <n v="11368"/>
        <n v="11369"/>
        <n v="11370"/>
        <n v="11371"/>
        <n v="11372"/>
        <n v="11373"/>
        <n v="11374"/>
        <n v="11375"/>
        <n v="11376"/>
        <n v="11377"/>
        <n v="11378"/>
        <n v="11379"/>
        <n v="11380"/>
        <n v="11381"/>
        <n v="11382"/>
        <n v="11383"/>
        <n v="11384"/>
        <n v="11385"/>
        <n v="11386"/>
        <n v="11387"/>
        <n v="11388"/>
        <n v="11389"/>
        <n v="11390"/>
        <n v="11391"/>
        <n v="11392"/>
        <n v="11393"/>
        <n v="11394"/>
        <n v="11395"/>
        <n v="11396"/>
        <n v="11397"/>
        <n v="11398"/>
        <n v="11399"/>
        <n v="11400"/>
        <n v="11401"/>
        <n v="11402"/>
        <n v="11403"/>
        <n v="11404"/>
        <n v="11405"/>
        <n v="11406"/>
        <n v="11407"/>
        <n v="11408"/>
        <n v="11409"/>
        <n v="11410"/>
        <n v="11411"/>
        <n v="11412"/>
        <n v="11413"/>
        <n v="11414"/>
        <n v="11415"/>
        <n v="11416"/>
        <n v="11417"/>
        <n v="11418"/>
        <n v="11419"/>
        <n v="11420"/>
        <n v="11421"/>
        <n v="11422"/>
        <n v="11423"/>
        <n v="11424"/>
        <n v="11425"/>
        <n v="11426"/>
        <n v="11427"/>
        <n v="11428"/>
        <n v="11429"/>
        <n v="11430"/>
        <n v="11431"/>
        <n v="11432"/>
        <n v="11433"/>
        <n v="11434"/>
        <n v="11435"/>
        <n v="11436"/>
        <n v="11437"/>
        <n v="11438"/>
        <n v="11439"/>
        <n v="11440"/>
        <n v="11441"/>
        <n v="11442"/>
        <n v="11443"/>
        <n v="11444"/>
        <n v="11445"/>
        <n v="11446"/>
        <n v="11447"/>
        <n v="11448"/>
        <n v="11449"/>
        <n v="11450"/>
        <n v="11451"/>
        <n v="11452"/>
        <n v="11453"/>
        <n v="11454"/>
        <n v="11455"/>
        <n v="11456"/>
        <n v="11457"/>
        <n v="11458"/>
        <n v="11459"/>
        <n v="11460"/>
        <n v="11461"/>
        <n v="11462"/>
        <n v="11463"/>
        <n v="11464"/>
        <n v="11465"/>
        <n v="11466"/>
        <n v="11467"/>
        <n v="11468"/>
        <n v="11469"/>
        <n v="11470"/>
        <n v="11471"/>
        <n v="11472"/>
        <n v="11473"/>
        <n v="11474"/>
        <n v="11475"/>
        <n v="11476"/>
        <n v="11477"/>
        <n v="11478"/>
        <n v="11479"/>
        <n v="11480"/>
        <n v="11481"/>
        <n v="11482"/>
        <n v="11483"/>
        <n v="11484"/>
        <n v="11485"/>
        <n v="11486"/>
        <n v="11487"/>
        <n v="11488"/>
        <n v="11489"/>
        <n v="11490"/>
        <n v="11491"/>
        <n v="11492"/>
        <n v="11493"/>
        <n v="11494"/>
        <n v="11495"/>
        <n v="11496"/>
        <n v="11497"/>
        <n v="11498"/>
        <n v="11499"/>
        <n v="11500"/>
        <n v="11501"/>
        <n v="11502"/>
        <n v="11503"/>
        <n v="11504"/>
        <n v="11505"/>
        <n v="11506"/>
        <n v="11507"/>
        <n v="11508"/>
        <n v="11509"/>
        <n v="11510"/>
        <n v="11511"/>
        <n v="11512"/>
        <n v="11513"/>
        <n v="11514"/>
        <n v="11515"/>
        <n v="11516"/>
        <n v="11517"/>
        <n v="11518"/>
        <n v="11519"/>
        <n v="11520"/>
        <n v="11521"/>
        <n v="11522"/>
        <n v="11523"/>
        <n v="11524"/>
        <n v="11525"/>
        <n v="11526"/>
        <n v="11527"/>
        <n v="11528"/>
        <n v="11529"/>
        <n v="11530"/>
        <n v="11531"/>
        <n v="11532"/>
        <n v="11533"/>
        <n v="11534"/>
        <n v="11535"/>
        <n v="11536"/>
        <n v="11537"/>
        <n v="11538"/>
        <n v="11539"/>
        <n v="11540"/>
        <n v="11541"/>
        <n v="11542"/>
        <n v="11543"/>
        <n v="11544"/>
        <n v="11545"/>
        <n v="11546"/>
        <n v="11547"/>
        <n v="11548"/>
        <n v="11549"/>
        <n v="11550"/>
        <n v="11551"/>
        <n v="11552"/>
        <n v="11553"/>
        <n v="11554"/>
        <n v="11555"/>
        <n v="11556"/>
        <n v="11557"/>
        <n v="11558"/>
        <n v="11559"/>
        <n v="11560"/>
        <n v="11561"/>
        <n v="11562"/>
        <n v="11563"/>
        <n v="11564"/>
        <n v="11565"/>
        <n v="11566"/>
        <n v="11567"/>
        <n v="11568"/>
        <n v="11569"/>
        <n v="11570"/>
        <n v="11571"/>
        <n v="11572"/>
        <n v="11573"/>
        <n v="11574"/>
        <n v="11575"/>
        <n v="11576"/>
        <n v="11577"/>
        <n v="11578"/>
        <n v="11579"/>
        <n v="11580"/>
        <n v="11581"/>
        <n v="11582"/>
        <n v="11583"/>
        <n v="11584"/>
        <n v="11585"/>
        <n v="11586"/>
        <n v="11587"/>
        <n v="11588"/>
        <n v="11589"/>
        <n v="11590"/>
        <n v="11591"/>
        <n v="11592"/>
        <n v="11593"/>
        <n v="11594"/>
        <n v="11595"/>
        <n v="11596"/>
        <n v="11597"/>
        <n v="11598"/>
        <n v="11599"/>
        <n v="11600"/>
        <n v="11601"/>
        <n v="11602"/>
        <n v="11603"/>
        <n v="11604"/>
        <n v="11605"/>
        <n v="11606"/>
        <n v="11607"/>
        <n v="11608"/>
        <n v="11609"/>
        <n v="11610"/>
        <n v="11611"/>
        <n v="11612"/>
        <n v="11613"/>
        <n v="11614"/>
        <n v="11615"/>
        <n v="11616"/>
        <n v="11617"/>
        <n v="11618"/>
        <n v="11619"/>
        <n v="11620"/>
        <n v="11621"/>
        <n v="11622"/>
        <n v="11623"/>
        <n v="11624"/>
        <n v="11625"/>
        <n v="11626"/>
        <n v="11627"/>
        <n v="11628"/>
        <n v="11629"/>
        <n v="11630"/>
        <n v="11631"/>
        <n v="11632"/>
        <n v="11633"/>
        <n v="11634"/>
        <n v="11635"/>
        <n v="11636"/>
        <n v="11637"/>
        <n v="11638"/>
        <n v="11639"/>
        <n v="11640"/>
        <n v="11641"/>
        <n v="11642"/>
        <n v="11643"/>
        <n v="11644"/>
        <n v="11645"/>
        <n v="11646"/>
        <n v="11647"/>
        <n v="11648"/>
        <n v="11649"/>
        <n v="11650"/>
        <n v="11651"/>
        <n v="11652"/>
        <n v="11653"/>
        <n v="11654"/>
        <n v="11655"/>
        <n v="11656"/>
        <n v="11657"/>
        <n v="11658"/>
        <n v="11659"/>
        <n v="11660"/>
        <n v="11661"/>
        <n v="11662"/>
        <n v="11663"/>
        <n v="11664"/>
        <n v="11665"/>
        <n v="11666"/>
        <n v="11667"/>
        <n v="11668"/>
        <n v="11669"/>
        <n v="11670"/>
        <n v="11671"/>
        <n v="11672"/>
        <n v="11673"/>
        <n v="11674"/>
        <n v="11675"/>
        <n v="11676"/>
        <n v="11677"/>
        <n v="11678"/>
        <n v="11679"/>
        <n v="11680"/>
        <n v="11681"/>
        <n v="11682"/>
        <n v="11683"/>
        <n v="11684"/>
        <n v="11685"/>
        <n v="11686"/>
        <n v="11687"/>
        <n v="11688"/>
        <n v="11689"/>
        <n v="11690"/>
        <n v="11691"/>
        <n v="11692"/>
        <n v="11693"/>
        <n v="11694"/>
        <n v="11695"/>
        <n v="11696"/>
        <n v="11697"/>
        <n v="11698"/>
        <n v="11699"/>
        <n v="11700"/>
        <n v="11701"/>
        <n v="11702"/>
        <n v="11703"/>
        <n v="11704"/>
        <n v="11705"/>
        <n v="11706"/>
        <n v="11707"/>
        <n v="11708"/>
        <n v="11709"/>
        <n v="11710"/>
        <n v="11711"/>
        <n v="11712"/>
        <n v="11713"/>
        <n v="11714"/>
        <n v="11715"/>
        <n v="11716"/>
        <n v="11717"/>
        <n v="11718"/>
        <n v="11719"/>
        <n v="11720"/>
        <n v="11721"/>
        <n v="11722"/>
        <n v="11723"/>
        <n v="11724"/>
        <n v="11725"/>
        <n v="11726"/>
        <n v="11727"/>
        <n v="11728"/>
        <n v="11729"/>
        <n v="11730"/>
        <n v="11731"/>
        <n v="11732"/>
        <n v="11733"/>
        <n v="11734"/>
        <n v="11735"/>
        <n v="11736"/>
        <n v="11737"/>
        <n v="11738"/>
        <n v="11739"/>
        <n v="11740"/>
        <n v="11741"/>
        <n v="11742"/>
        <n v="11743"/>
        <n v="11744"/>
        <n v="11745"/>
        <n v="11746"/>
        <n v="11747"/>
        <n v="11748"/>
        <n v="11749"/>
        <n v="11750"/>
        <n v="11751"/>
        <n v="11752"/>
        <n v="11753"/>
        <n v="11754"/>
        <n v="11755"/>
        <n v="11756"/>
        <n v="11757"/>
        <n v="11758"/>
        <n v="11759"/>
        <n v="11760"/>
        <n v="11761"/>
        <n v="11762"/>
        <n v="11763"/>
        <n v="11764"/>
        <n v="11765"/>
        <n v="11766"/>
        <n v="11767"/>
        <n v="11768"/>
        <n v="11769"/>
        <n v="11770"/>
        <n v="11771"/>
        <n v="11772"/>
        <n v="11773"/>
        <n v="11774"/>
        <n v="11775"/>
        <n v="11776"/>
        <n v="11777"/>
        <n v="11778"/>
        <n v="11779"/>
        <n v="11780"/>
        <n v="11781"/>
        <n v="11782"/>
        <n v="11783"/>
        <n v="11784"/>
        <n v="11785"/>
        <n v="11786"/>
        <n v="11787"/>
        <n v="11788"/>
        <n v="11789"/>
        <n v="11790"/>
        <n v="11791"/>
        <n v="11792"/>
        <n v="11793"/>
        <n v="11794"/>
        <n v="11795"/>
        <n v="11796"/>
        <n v="11797"/>
        <n v="11798"/>
        <n v="11799"/>
        <n v="11800"/>
        <n v="11801"/>
        <n v="11802"/>
        <n v="11803"/>
        <n v="11804"/>
        <n v="11805"/>
        <n v="11806"/>
        <n v="11807"/>
        <n v="11808"/>
        <n v="11809"/>
        <n v="11810"/>
        <n v="11811"/>
        <n v="11812"/>
        <n v="11813"/>
        <n v="11814"/>
        <n v="11815"/>
        <n v="11816"/>
        <n v="11817"/>
        <n v="11818"/>
        <n v="11819"/>
        <n v="11820"/>
        <n v="11821"/>
        <n v="11822"/>
        <n v="11823"/>
        <n v="11824"/>
        <n v="11825"/>
        <n v="11826"/>
        <n v="11827"/>
        <n v="11828"/>
        <n v="11829"/>
        <n v="11830"/>
        <n v="11831"/>
        <n v="11832"/>
        <n v="11833"/>
        <n v="11834"/>
        <n v="11835"/>
        <n v="11836"/>
        <n v="11837"/>
        <n v="11838"/>
        <n v="11839"/>
        <n v="11840"/>
        <n v="11841"/>
        <n v="11842"/>
        <n v="11843"/>
        <n v="11844"/>
        <n v="11845"/>
        <n v="11846"/>
        <n v="11847"/>
        <n v="11848"/>
        <n v="11849"/>
        <n v="11850"/>
        <n v="11851"/>
        <n v="11852"/>
        <n v="11853"/>
        <n v="11854"/>
        <n v="11855"/>
        <n v="11856"/>
        <n v="11857"/>
        <n v="11858"/>
        <n v="11859"/>
        <n v="11860"/>
        <n v="11861"/>
        <n v="11862"/>
        <n v="11863"/>
        <n v="11864"/>
        <n v="11865"/>
        <n v="11866"/>
        <n v="11867"/>
        <n v="11868"/>
        <n v="11869"/>
        <n v="11870"/>
        <n v="11871"/>
        <n v="11872"/>
        <n v="11873"/>
        <n v="11874"/>
        <n v="11875"/>
        <n v="11876"/>
        <n v="11877"/>
        <n v="11878"/>
        <n v="11879"/>
        <n v="11880"/>
        <n v="11881"/>
        <n v="11882"/>
        <n v="11883"/>
        <n v="11884"/>
        <n v="11885"/>
        <n v="11886"/>
        <n v="11887"/>
        <n v="11888"/>
        <n v="11889"/>
        <n v="11890"/>
        <n v="11891"/>
        <n v="11892"/>
        <n v="11893"/>
        <n v="11894"/>
        <n v="11895"/>
        <n v="11896"/>
        <n v="11897"/>
        <n v="11898"/>
        <n v="11899"/>
        <n v="11900"/>
        <n v="11901"/>
        <n v="11902"/>
        <n v="11903"/>
        <n v="11904"/>
        <n v="11905"/>
        <n v="11906"/>
        <n v="11907"/>
        <n v="11908"/>
        <n v="11909"/>
        <n v="11910"/>
        <n v="11911"/>
        <n v="11912"/>
        <n v="11913"/>
        <n v="11914"/>
        <n v="11915"/>
        <n v="11916"/>
        <n v="11917"/>
        <n v="11918"/>
        <n v="11919"/>
        <n v="11920"/>
        <n v="11921"/>
        <n v="11922"/>
        <n v="11923"/>
        <n v="11924"/>
        <n v="11925"/>
        <n v="11926"/>
        <n v="11927"/>
        <n v="11928"/>
        <n v="11929"/>
        <n v="11930"/>
        <n v="11931"/>
        <n v="11932"/>
        <n v="11933"/>
        <n v="11934"/>
        <n v="11935"/>
        <n v="11936"/>
        <n v="11937"/>
        <n v="11938"/>
        <n v="11939"/>
        <n v="11940"/>
        <n v="11941"/>
        <n v="11942"/>
        <n v="11943"/>
        <n v="11944"/>
        <n v="11945"/>
        <n v="11946"/>
        <n v="11947"/>
        <n v="11948"/>
        <n v="11949"/>
        <n v="11950"/>
        <n v="11951"/>
        <n v="11952"/>
        <n v="11953"/>
        <n v="11954"/>
        <n v="11955"/>
        <n v="11956"/>
        <n v="11957"/>
        <n v="11958"/>
        <n v="11959"/>
        <n v="11960"/>
        <n v="11961"/>
        <n v="11962"/>
        <n v="11963"/>
        <n v="11964"/>
        <n v="11965"/>
        <n v="11966"/>
        <n v="11967"/>
        <n v="11968"/>
        <n v="11969"/>
        <n v="11970"/>
        <n v="11971"/>
        <n v="11972"/>
        <n v="11973"/>
        <n v="11974"/>
        <n v="11975"/>
        <n v="11976"/>
        <n v="11977"/>
        <n v="11978"/>
        <n v="11979"/>
        <n v="11980"/>
        <n v="11981"/>
        <n v="11982"/>
        <n v="11983"/>
        <n v="11984"/>
        <n v="11985"/>
        <n v="11986"/>
        <n v="11987"/>
        <n v="11988"/>
        <n v="11989"/>
        <n v="11990"/>
        <n v="11991"/>
        <n v="11992"/>
        <n v="11993"/>
        <n v="11994"/>
        <n v="11995"/>
        <n v="11996"/>
        <n v="11997"/>
        <n v="11998"/>
        <n v="11999"/>
        <n v="12000"/>
      </sharedItems>
    </cacheField>
    <cacheField name="ShipperID" numFmtId="0">
      <sharedItems containsSemiMixedTypes="0" containsString="0" containsNumber="1" containsInteger="1" minValue="1" maxValue="3"/>
    </cacheField>
    <cacheField name="CategoryID" numFmtId="0">
      <sharedItems containsSemiMixedTypes="0" containsString="0" containsNumber="1" containsInteger="1" minValue="1" maxValue="8"/>
    </cacheField>
    <cacheField name="Customer" numFmtId="0">
      <sharedItems count="326">
        <s v="Reddoit"/>
        <s v="Plustax"/>
        <s v="bamity"/>
        <s v="Quotelane"/>
        <s v="Viatom"/>
        <s v="Silverfase"/>
        <s v="O-job"/>
        <s v="Howtaxon"/>
        <s v="xx-way"/>
        <s v="san-plex"/>
        <s v="Dentocity"/>
        <s v="Indi-dox"/>
        <s v="Damdexon"/>
        <s v="Subdrill"/>
        <s v="Conzumzap"/>
        <s v="ontotam"/>
        <s v="Trio-dax"/>
        <s v="Ventocore"/>
        <s v="tampquote"/>
        <s v="Recode"/>
        <s v="Ganjazone"/>
        <s v="hottaxon"/>
        <s v="Keyzunbase"/>
        <s v="K-is"/>
        <s v="Villacom"/>
        <s v="zotit"/>
        <s v="scotquote"/>
        <s v="Stimmedia"/>
        <s v="Lazap"/>
        <s v="Baselux"/>
        <s v="Dingity"/>
        <s v="Fax-ex"/>
        <s v="Duodax"/>
        <s v="Planethouse"/>
        <s v="Overtam"/>
        <s v="Solholdings"/>
        <s v="Cannamcon"/>
        <s v="Zerfax"/>
        <s v="Technoline"/>
        <s v="applanet"/>
        <s v="Zoncone"/>
        <s v="Canemedkix"/>
        <s v="Whitefan"/>
        <s v="Strongdax"/>
        <s v="Xx-dotone"/>
        <s v="Tamcan"/>
        <s v="Sanin"/>
        <s v="Sonlex"/>
        <s v="Groovestrip"/>
        <s v="Matdex"/>
        <s v="Saohow"/>
        <s v="Yearlex"/>
        <s v="Bamtechnology"/>
        <s v="dripkix"/>
        <s v="Instrip"/>
        <s v="xx-bam"/>
        <s v="Zaamhouse"/>
        <s v="zoofan"/>
        <s v="Zuntexon"/>
        <s v="Howplanet"/>
        <s v="Fasezim"/>
        <s v="Sanlab"/>
        <s v="Mathing"/>
        <s v="Tamholding"/>
        <s v="Greentech"/>
        <s v="Goldenbam"/>
        <s v="silfase"/>
        <s v="Unoex"/>
        <s v="Zoodrill"/>
        <s v="Sunjob"/>
        <s v="Anmedia"/>
        <s v="Daltfax"/>
        <s v="Physcone"/>
        <s v="Kincorporation"/>
        <s v="Vaiazozice"/>
        <s v="Plusla"/>
        <s v="nimlab"/>
        <s v="tamplex"/>
        <s v="Blueit"/>
        <s v="roundphase"/>
        <s v="Faseway"/>
        <s v="Tripplekix"/>
        <s v="Dontam"/>
        <s v="Scotfase"/>
        <s v="Newzap"/>
        <s v="mathtouch"/>
        <s v="Zimity"/>
        <s v="Dongbiolex"/>
        <s v="J-lax"/>
        <s v="geofind"/>
        <s v="Iceelectrics"/>
        <s v="Vaiazoom"/>
        <s v="Vaiataxon"/>
        <s v="Pluslam"/>
        <s v="Rancan"/>
        <s v="Singleholdings"/>
        <s v="Gravetech"/>
        <s v="Strongcane"/>
        <s v="Condintex"/>
        <s v="Xx-canex"/>
        <s v="Itdom"/>
        <s v="Zamholdings"/>
        <s v="Duo-fase"/>
        <s v="Saozoomtex"/>
        <s v="Funlax"/>
        <s v="Beta-ron"/>
        <s v="Zentrax"/>
        <s v="bluecorporation"/>
        <s v="Fin-cone"/>
        <s v="Ranmedia"/>
        <s v="Trueplus"/>
        <s v="Templax"/>
        <s v="Medialax"/>
        <s v="Ronlamice"/>
        <s v="Zummatexon"/>
        <s v="Aptaxon"/>
        <s v="Strongtechnology"/>
        <s v="Plextechi"/>
        <s v="Donplanet"/>
        <s v="Whitekix"/>
        <s v="Streetplus"/>
        <s v="K-antex"/>
        <s v="Constreet"/>
        <s v="Quotefix"/>
        <s v="Dripvivadex"/>
        <s v="Trustcorporation"/>
        <s v="Zimjiit"/>
        <s v="Scotcan"/>
        <s v="Duoflex"/>
        <s v="Canetechnology"/>
        <s v="Zotcare"/>
        <s v="Solostreet"/>
        <s v="Xx-planet"/>
        <s v="apzone"/>
        <s v="Donglax"/>
        <s v="Jaylane"/>
        <s v="Silverace"/>
        <s v="Conelane"/>
        <s v="Matsanice"/>
        <s v="Ronplanet"/>
        <s v="Lexiplus"/>
        <s v="Plusity"/>
        <s v="Laex"/>
        <s v="Tantax"/>
        <s v="Solohex"/>
        <s v="Zapline"/>
        <s v="Tamtexon"/>
        <s v="D-zohex"/>
        <s v="Joyancom"/>
        <s v="Goodtechno"/>
        <s v="Zunice"/>
        <s v="Goodquoing"/>
        <s v="Fasetech"/>
        <s v="Flexplex"/>
        <s v="Bluezoombam"/>
        <s v="Cityis"/>
        <s v="Kantone"/>
        <s v="Treedrill"/>
        <s v="stripzim"/>
        <s v="Dingquokix"/>
        <s v="Ronvivalam"/>
        <s v="Y-flex"/>
        <s v="Faxotfind"/>
        <s v="Warelane"/>
        <s v="Hexunobam"/>
        <s v="Quadplanet"/>
        <s v="Opehouse"/>
        <s v="Carekix"/>
        <s v="Ozeris"/>
        <s v="Singlejob"/>
        <s v="Y-zoom"/>
        <s v="Faxron"/>
        <s v="Faseron"/>
        <s v="Lamlab"/>
        <s v="Geoit"/>
        <s v="planetron"/>
        <s v="Stimcore"/>
        <s v="Zuntone"/>
        <s v="techmedia"/>
        <s v="Labdox"/>
        <s v="Lexidom"/>
        <s v="zummatax"/>
        <s v="Saokeycane"/>
        <s v="Keystreet"/>
        <s v="Inzone"/>
        <s v="Zerlane"/>
        <s v="Fixace"/>
        <s v="tres-tone"/>
        <s v="unaity"/>
        <s v="Scotline"/>
        <s v="Daltcare"/>
        <s v="doubleis"/>
        <s v="Ontohatron"/>
        <s v="Indibase"/>
        <s v="Dongtinlux"/>
        <s v="geohigh"/>
        <s v="Mediaware"/>
        <s v="Goldenlex"/>
        <s v="Canecare"/>
        <s v="Zumcane"/>
        <s v="Zerhouse"/>
        <s v="Ganzsannix"/>
        <s v="Yearcorporation"/>
        <s v="Planetline"/>
        <s v="Planetware"/>
        <s v="Indigoice"/>
        <s v="Zotfan"/>
        <s v="Medcan"/>
        <s v="Fixcan"/>
        <s v="Dentoelectrics"/>
        <s v="conestreet"/>
        <s v="Toncode"/>
        <s v="Rankphase"/>
        <s v="Gravemedia"/>
        <s v="Alphadax"/>
        <s v="Citytone"/>
        <s v="Alphafan"/>
        <s v="D-quadlux"/>
        <s v="Funlatlex"/>
        <s v="wareholding"/>
        <s v="Anzammedia"/>
        <s v="Zoomhex"/>
        <s v="Tripple-fax"/>
        <s v="Qvofix"/>
        <s v="Isdexon"/>
        <s v="Faseelectronics"/>
        <s v="Solozap"/>
        <s v="Golddexon"/>
        <s v="Zunhouse"/>
        <s v="Inchholdings"/>
        <s v="Runhigh"/>
        <s v="white-high"/>
        <s v="Fasezoomfix"/>
        <s v="Dingcan"/>
        <s v="Opebase"/>
        <s v="hexzim"/>
        <s v="Scotlex"/>
        <s v="Good-find"/>
        <s v="Plexlamway"/>
        <s v="Latgotrax"/>
        <s v="hotity"/>
        <s v="Scothouse"/>
        <s v="Striplane"/>
        <s v="Technodax"/>
        <s v="re-can"/>
        <s v="Unatrax"/>
        <s v="acequote"/>
        <s v="ganz-is"/>
        <s v="Sonbam"/>
        <s v="Freebam"/>
        <s v="Faxzumtrax"/>
        <s v="Sonzamace"/>
        <s v="Linezatlam"/>
        <s v="O-ace"/>
        <s v="Statway"/>
        <s v="Zunzone"/>
        <s v="hat-core"/>
        <s v="zathhow"/>
        <s v="Subvivais"/>
        <s v="Saltfan"/>
        <s v="Joygreen"/>
        <s v="Donelectrics"/>
        <s v="Icedox"/>
        <s v="Namelectronics"/>
        <s v="Warecity"/>
        <s v="Donremlane"/>
        <s v="Ganzlane"/>
        <s v="Streetlam"/>
        <s v="Tonsanhigh"/>
        <s v="Siliconcore"/>
        <s v="dan-high"/>
        <s v="Jobtechnology"/>
        <s v="Daltron"/>
        <s v="Y-strip"/>
        <s v="Danfan"/>
        <s v="Plustaxon"/>
        <s v="Truebam"/>
        <s v="Triootity"/>
        <s v="Konknix"/>
        <s v="Dongbase"/>
        <s v="Howelectrics"/>
        <s v="Dingfax"/>
        <s v="Zimex"/>
        <s v="Saocity"/>
        <s v="Joyzim"/>
        <s v="Silver-line"/>
        <s v="una-phase"/>
        <s v="Condexon"/>
        <s v="Roundlam"/>
        <s v="Canphase"/>
        <s v="betaity"/>
        <s v="Jaydox"/>
        <s v="O-tom"/>
        <s v="Canex"/>
        <s v="villahouse"/>
        <s v="Tempfan"/>
        <s v="Vivazim"/>
        <s v="citydexon"/>
        <s v="Ittam"/>
        <s v="saltlab"/>
        <s v="Conehotice"/>
        <s v="Itcantrans"/>
        <s v="Blue-tech"/>
        <s v="Unahigh"/>
        <s v="openzap"/>
        <s v="Redozetam"/>
        <s v="Coneranron"/>
        <s v="zen-holdings"/>
        <s v="Warebam"/>
        <s v="Zathlane"/>
        <s v="Hayholding"/>
        <s v="Finlux"/>
        <s v="Zamlane"/>
        <s v="Viacane"/>
        <s v="Gogokeying"/>
        <s v="tinron"/>
        <s v="Canace"/>
        <s v="Donware"/>
        <s v="Linetone"/>
        <s v="Tantechi"/>
        <s v="Goldentechi"/>
        <s v="Iselectrics"/>
        <s v="Kinice"/>
        <s v="Bamgeohigh"/>
        <s v="Funfintech"/>
        <s v="Latcore"/>
      </sharedItems>
    </cacheField>
    <cacheField name="ShipDate" numFmtId="14">
      <sharedItems containsSemiMixedTypes="0" containsNonDate="0" containsDate="1" containsString="0" minDate="2016-01-01T00:00:00" maxDate="2016-09-01T00:00:00" count="244">
        <d v="2016-07-08T00:00:00"/>
        <d v="2016-05-21T00:00:00"/>
        <d v="2016-08-29T00:00:00"/>
        <d v="2016-08-25T00:00:00"/>
        <d v="2016-05-20T00:00:00"/>
        <d v="2016-04-25T00:00:00"/>
        <d v="2016-04-03T00:00:00"/>
        <d v="2016-05-14T00:00:00"/>
        <d v="2016-07-24T00:00:00"/>
        <d v="2016-04-08T00:00:00"/>
        <d v="2016-01-10T00:00:00"/>
        <d v="2016-03-02T00:00:00"/>
        <d v="2016-06-11T00:00:00"/>
        <d v="2016-03-17T00:00:00"/>
        <d v="2016-05-19T00:00:00"/>
        <d v="2016-02-22T00:00:00"/>
        <d v="2016-02-01T00:00:00"/>
        <d v="2016-04-22T00:00:00"/>
        <d v="2016-04-19T00:00:00"/>
        <d v="2016-08-26T00:00:00"/>
        <d v="2016-05-24T00:00:00"/>
        <d v="2016-01-03T00:00:00"/>
        <d v="2016-04-27T00:00:00"/>
        <d v="2016-07-07T00:00:00"/>
        <d v="2016-08-22T00:00:00"/>
        <d v="2016-04-04T00:00:00"/>
        <d v="2016-03-12T00:00:00"/>
        <d v="2016-01-05T00:00:00"/>
        <d v="2016-03-19T00:00:00"/>
        <d v="2016-02-28T00:00:00"/>
        <d v="2016-06-06T00:00:00"/>
        <d v="2016-08-21T00:00:00"/>
        <d v="2016-08-05T00:00:00"/>
        <d v="2016-07-23T00:00:00"/>
        <d v="2016-06-07T00:00:00"/>
        <d v="2016-07-28T00:00:00"/>
        <d v="2016-01-31T00:00:00"/>
        <d v="2016-07-17T00:00:00"/>
        <d v="2016-04-13T00:00:00"/>
        <d v="2016-04-09T00:00:00"/>
        <d v="2016-02-06T00:00:00"/>
        <d v="2016-01-29T00:00:00"/>
        <d v="2016-04-20T00:00:00"/>
        <d v="2016-03-09T00:00:00"/>
        <d v="2016-06-23T00:00:00"/>
        <d v="2016-07-13T00:00:00"/>
        <d v="2016-07-27T00:00:00"/>
        <d v="2016-04-02T00:00:00"/>
        <d v="2016-08-27T00:00:00"/>
        <d v="2016-07-04T00:00:00"/>
        <d v="2016-01-21T00:00:00"/>
        <d v="2016-05-02T00:00:00"/>
        <d v="2016-03-27T00:00:00"/>
        <d v="2016-02-24T00:00:00"/>
        <d v="2016-01-23T00:00:00"/>
        <d v="2016-02-29T00:00:00"/>
        <d v="2016-08-11T00:00:00"/>
        <d v="2016-08-12T00:00:00"/>
        <d v="2016-08-23T00:00:00"/>
        <d v="2016-05-06T00:00:00"/>
        <d v="2016-04-11T00:00:00"/>
        <d v="2016-05-07T00:00:00"/>
        <d v="2016-01-25T00:00:00"/>
        <d v="2016-05-16T00:00:00"/>
        <d v="2016-03-22T00:00:00"/>
        <d v="2016-01-28T00:00:00"/>
        <d v="2016-03-11T00:00:00"/>
        <d v="2016-08-31T00:00:00"/>
        <d v="2016-01-18T00:00:00"/>
        <d v="2016-05-08T00:00:00"/>
        <d v="2016-02-26T00:00:00"/>
        <d v="2016-03-30T00:00:00"/>
        <d v="2016-01-14T00:00:00"/>
        <d v="2016-02-02T00:00:00"/>
        <d v="2016-01-12T00:00:00"/>
        <d v="2016-02-05T00:00:00"/>
        <d v="2016-03-25T00:00:00"/>
        <d v="2016-06-17T00:00:00"/>
        <d v="2016-06-01T00:00:00"/>
        <d v="2016-05-01T00:00:00"/>
        <d v="2016-08-14T00:00:00"/>
        <d v="2016-02-10T00:00:00"/>
        <d v="2016-06-22T00:00:00"/>
        <d v="2016-07-02T00:00:00"/>
        <d v="2016-08-17T00:00:00"/>
        <d v="2016-01-02T00:00:00"/>
        <d v="2016-03-06T00:00:00"/>
        <d v="2016-08-15T00:00:00"/>
        <d v="2016-02-04T00:00:00"/>
        <d v="2016-05-15T00:00:00"/>
        <d v="2016-06-09T00:00:00"/>
        <d v="2016-06-27T00:00:00"/>
        <d v="2016-07-09T00:00:00"/>
        <d v="2016-08-16T00:00:00"/>
        <d v="2016-06-13T00:00:00"/>
        <d v="2016-02-15T00:00:00"/>
        <d v="2016-03-18T00:00:00"/>
        <d v="2016-08-18T00:00:00"/>
        <d v="2016-04-18T00:00:00"/>
        <d v="2016-06-20T00:00:00"/>
        <d v="2016-08-30T00:00:00"/>
        <d v="2016-05-12T00:00:00"/>
        <d v="2016-05-17T00:00:00"/>
        <d v="2016-03-05T00:00:00"/>
        <d v="2016-02-14T00:00:00"/>
        <d v="2016-06-03T00:00:00"/>
        <d v="2016-05-22T00:00:00"/>
        <d v="2016-02-09T00:00:00"/>
        <d v="2016-02-18T00:00:00"/>
        <d v="2016-03-26T00:00:00"/>
        <d v="2016-07-31T00:00:00"/>
        <d v="2016-03-04T00:00:00"/>
        <d v="2016-06-29T00:00:00"/>
        <d v="2016-03-13T00:00:00"/>
        <d v="2016-07-25T00:00:00"/>
        <d v="2016-03-07T00:00:00"/>
        <d v="2016-08-13T00:00:00"/>
        <d v="2016-06-05T00:00:00"/>
        <d v="2016-04-21T00:00:00"/>
        <d v="2016-08-07T00:00:00"/>
        <d v="2016-04-16T00:00:00"/>
        <d v="2016-04-01T00:00:00"/>
        <d v="2016-08-08T00:00:00"/>
        <d v="2016-07-20T00:00:00"/>
        <d v="2016-02-03T00:00:00"/>
        <d v="2016-08-10T00:00:00"/>
        <d v="2016-02-07T00:00:00"/>
        <d v="2016-02-16T00:00:00"/>
        <d v="2016-05-30T00:00:00"/>
        <d v="2016-06-30T00:00:00"/>
        <d v="2016-06-02T00:00:00"/>
        <d v="2016-02-13T00:00:00"/>
        <d v="2016-01-16T00:00:00"/>
        <d v="2016-06-04T00:00:00"/>
        <d v="2016-01-24T00:00:00"/>
        <d v="2016-03-23T00:00:00"/>
        <d v="2016-02-25T00:00:00"/>
        <d v="2016-02-23T00:00:00"/>
        <d v="2016-02-27T00:00:00"/>
        <d v="2016-03-29T00:00:00"/>
        <d v="2016-08-04T00:00:00"/>
        <d v="2016-06-15T00:00:00"/>
        <d v="2016-04-15T00:00:00"/>
        <d v="2016-07-22T00:00:00"/>
        <d v="2016-05-09T00:00:00"/>
        <d v="2016-05-31T00:00:00"/>
        <d v="2016-02-19T00:00:00"/>
        <d v="2016-07-30T00:00:00"/>
        <d v="2016-06-08T00:00:00"/>
        <d v="2016-07-03T00:00:00"/>
        <d v="2016-05-10T00:00:00"/>
        <d v="2016-03-15T00:00:00"/>
        <d v="2016-05-28T00:00:00"/>
        <d v="2016-08-01T00:00:00"/>
        <d v="2016-03-01T00:00:00"/>
        <d v="2016-07-06T00:00:00"/>
        <d v="2016-02-08T00:00:00"/>
        <d v="2016-01-04T00:00:00"/>
        <d v="2016-08-03T00:00:00"/>
        <d v="2016-06-26T00:00:00"/>
        <d v="2016-07-26T00:00:00"/>
        <d v="2016-06-21T00:00:00"/>
        <d v="2016-05-11T00:00:00"/>
        <d v="2016-07-18T00:00:00"/>
        <d v="2016-03-03T00:00:00"/>
        <d v="2016-07-01T00:00:00"/>
        <d v="2016-04-07T00:00:00"/>
        <d v="2016-01-30T00:00:00"/>
        <d v="2016-02-21T00:00:00"/>
        <d v="2016-05-29T00:00:00"/>
        <d v="2016-01-19T00:00:00"/>
        <d v="2016-01-20T00:00:00"/>
        <d v="2016-03-31T00:00:00"/>
        <d v="2016-06-28T00:00:00"/>
        <d v="2016-04-29T00:00:00"/>
        <d v="2016-04-28T00:00:00"/>
        <d v="2016-05-03T00:00:00"/>
        <d v="2016-01-22T00:00:00"/>
        <d v="2016-03-28T00:00:00"/>
        <d v="2016-02-11T00:00:00"/>
        <d v="2016-08-09T00:00:00"/>
        <d v="2016-07-11T00:00:00"/>
        <d v="2016-04-14T00:00:00"/>
        <d v="2016-06-12T00:00:00"/>
        <d v="2016-01-06T00:00:00"/>
        <d v="2016-08-28T00:00:00"/>
        <d v="2016-03-16T00:00:00"/>
        <d v="2016-02-17T00:00:00"/>
        <d v="2016-05-23T00:00:00"/>
        <d v="2016-01-13T00:00:00"/>
        <d v="2016-01-01T00:00:00"/>
        <d v="2016-04-05T00:00:00"/>
        <d v="2016-08-02T00:00:00"/>
        <d v="2016-06-18T00:00:00"/>
        <d v="2016-07-15T00:00:00"/>
        <d v="2016-02-12T00:00:00"/>
        <d v="2016-01-15T00:00:00"/>
        <d v="2016-06-16T00:00:00"/>
        <d v="2016-05-27T00:00:00"/>
        <d v="2016-08-20T00:00:00"/>
        <d v="2016-05-04T00:00:00"/>
        <d v="2016-03-21T00:00:00"/>
        <d v="2016-06-14T00:00:00"/>
        <d v="2016-02-20T00:00:00"/>
        <d v="2016-04-26T00:00:00"/>
        <d v="2016-01-11T00:00:00"/>
        <d v="2016-04-23T00:00:00"/>
        <d v="2016-07-12T00:00:00"/>
        <d v="2016-05-13T00:00:00"/>
        <d v="2016-08-06T00:00:00"/>
        <d v="2016-07-19T00:00:00"/>
        <d v="2016-06-19T00:00:00"/>
        <d v="2016-07-29T00:00:00"/>
        <d v="2016-01-17T00:00:00"/>
        <d v="2016-04-17T00:00:00"/>
        <d v="2016-07-05T00:00:00"/>
        <d v="2016-06-10T00:00:00"/>
        <d v="2016-03-20T00:00:00"/>
        <d v="2016-03-14T00:00:00"/>
        <d v="2016-05-26T00:00:00"/>
        <d v="2016-01-08T00:00:00"/>
        <d v="2016-03-10T00:00:00"/>
        <d v="2016-04-12T00:00:00"/>
        <d v="2016-03-24T00:00:00"/>
        <d v="2016-01-26T00:00:00"/>
        <d v="2016-04-06T00:00:00"/>
        <d v="2016-07-14T00:00:00"/>
        <d v="2016-01-27T00:00:00"/>
        <d v="2016-08-24T00:00:00"/>
        <d v="2016-05-25T00:00:00"/>
        <d v="2016-05-18T00:00:00"/>
        <d v="2016-01-09T00:00:00"/>
        <d v="2016-03-08T00:00:00"/>
        <d v="2016-07-16T00:00:00"/>
        <d v="2016-08-19T00:00:00"/>
        <d v="2016-06-25T00:00:00"/>
        <d v="2016-04-10T00:00:00"/>
        <d v="2016-04-24T00:00:00"/>
        <d v="2016-04-30T00:00:00"/>
        <d v="2016-06-24T00:00:00"/>
        <d v="2016-05-05T00:00:00"/>
        <d v="2016-01-07T00:00:00"/>
        <d v="2016-07-10T00:00:00"/>
        <d v="2016-07-21T00:00:00"/>
      </sharedItems>
      <fieldGroup par="21"/>
    </cacheField>
    <cacheField name="OriginCity" numFmtId="0">
      <sharedItems/>
    </cacheField>
    <cacheField name="OriginState" numFmtId="0">
      <sharedItems count="6">
        <s v="MI"/>
        <s v="WI"/>
        <s v="IL"/>
        <s v="IN"/>
        <s v="OH"/>
        <s v="IA"/>
      </sharedItems>
    </cacheField>
    <cacheField name="ShipDays" numFmtId="0">
      <sharedItems containsSemiMixedTypes="0" containsString="0" containsNumber="1" containsInteger="1" minValue="1" maxValue="10"/>
    </cacheField>
    <cacheField name="DestinationCity" numFmtId="0">
      <sharedItems/>
    </cacheField>
    <cacheField name="DestinationState" numFmtId="0">
      <sharedItems count="6">
        <s v="OH"/>
        <s v="IL"/>
        <s v="IN"/>
        <s v="WI"/>
        <s v="MI"/>
        <s v="IA"/>
      </sharedItems>
    </cacheField>
    <cacheField name="DeliveryDate" numFmtId="14">
      <sharedItems containsNonDate="0" containsDate="1" containsString="0" containsBlank="1" minDate="2016-01-02T00:00:00" maxDate="2016-09-09T00:00:00"/>
    </cacheField>
    <cacheField name="TotalMiles" numFmtId="0">
      <sharedItems containsSemiMixedTypes="0" containsString="0" containsNumber="1" containsInteger="1" minValue="200" maxValue="1200"/>
    </cacheField>
    <cacheField name="LoadedMiles" numFmtId="0">
      <sharedItems containsSemiMixedTypes="0" containsString="0" containsNumber="1" containsInteger="1" minValue="200" maxValue="800"/>
    </cacheField>
    <cacheField name="ShippingCost" numFmtId="0">
      <sharedItems containsSemiMixedTypes="0" containsString="0" containsNumber="1" containsInteger="1" minValue="-825" maxValue="8850"/>
    </cacheField>
    <cacheField name="Revenue" numFmtId="0">
      <sharedItems containsSemiMixedTypes="0" containsString="0" containsNumber="1" containsInteger="1" minValue="-2774" maxValue="13410" count="1817">
        <n v="2910"/>
        <n v="1199"/>
        <n v="645"/>
        <n v="5778"/>
        <n v="7571"/>
        <n v="5456"/>
        <n v="3084"/>
        <n v="5516"/>
        <n v="4654"/>
        <n v="4107"/>
        <n v="3916"/>
        <n v="3978"/>
        <n v="739"/>
        <n v="1477"/>
        <n v="5272"/>
        <n v="1265"/>
        <n v="4471"/>
        <n v="804"/>
        <n v="736"/>
        <n v="2656"/>
        <n v="6491"/>
        <n v="4080"/>
        <n v="5180"/>
        <n v="1226"/>
        <n v="-422"/>
        <n v="911"/>
        <n v="1663"/>
        <n v="2598"/>
        <n v="8824"/>
        <n v="2445"/>
        <n v="6100"/>
        <n v="-325"/>
        <n v="-1099"/>
        <n v="8603"/>
        <n v="8038"/>
        <n v="7877"/>
        <n v="3655"/>
        <n v="4911"/>
        <n v="2342"/>
        <n v="5421"/>
        <n v="8119"/>
        <n v="1747"/>
        <n v="221"/>
        <n v="1084"/>
        <n v="6723"/>
        <n v="1568"/>
        <n v="8874"/>
        <n v="-1481"/>
        <n v="7218"/>
        <n v="1184"/>
        <n v="4255"/>
        <n v="3320"/>
        <n v="7517"/>
        <n v="3284"/>
        <n v="4147"/>
        <n v="6278"/>
        <n v="3042"/>
        <n v="-684"/>
        <n v="3441"/>
        <n v="6863"/>
        <n v="6513"/>
        <n v="979"/>
        <n v="537"/>
        <n v="7325"/>
        <n v="5295"/>
        <n v="1143"/>
        <n v="6447"/>
        <n v="3744"/>
        <n v="4454"/>
        <n v="-1187"/>
        <n v="958"/>
        <n v="1702"/>
        <n v="3321"/>
        <n v="581"/>
        <n v="-2273"/>
        <n v="1053"/>
        <n v="7298"/>
        <n v="695"/>
        <n v="6301"/>
        <n v="4495"/>
        <n v="7721"/>
        <n v="1798"/>
        <n v="8576"/>
        <n v="554"/>
        <n v="-646"/>
        <n v="327"/>
        <n v="2846"/>
        <n v="7155"/>
        <n v="135"/>
        <n v="8470"/>
        <n v="133"/>
        <n v="7103"/>
        <n v="4534"/>
        <n v="2742"/>
        <n v="614"/>
        <n v="7478"/>
        <n v="6330"/>
        <n v="7087"/>
        <n v="2429"/>
        <n v="8439"/>
        <n v="4937"/>
        <n v="2824"/>
        <n v="7890"/>
        <n v="7088"/>
        <n v="8684"/>
        <n v="5505"/>
        <n v="6291"/>
        <n v="4258"/>
        <n v="2655"/>
        <n v="2858"/>
        <n v="3445"/>
        <n v="1647"/>
        <n v="3406"/>
        <n v="4572"/>
        <n v="6606"/>
        <n v="7676"/>
        <n v="3175"/>
        <n v="4608"/>
        <n v="8367"/>
        <n v="917"/>
        <n v="4129"/>
        <n v="1431"/>
        <n v="886"/>
        <n v="5460"/>
        <n v="1894"/>
        <n v="-1763"/>
        <n v="8358"/>
        <n v="-5"/>
        <n v="910"/>
        <n v="3047"/>
        <n v="3012"/>
        <n v="117"/>
        <n v="612"/>
        <n v="776"/>
        <n v="7485"/>
        <n v="5382"/>
        <n v="5905"/>
        <n v="7844"/>
        <n v="3010"/>
        <n v="6119"/>
        <n v="5627"/>
        <n v="7901"/>
        <n v="8396"/>
        <n v="2138"/>
        <n v="8752"/>
        <n v="8068"/>
        <n v="2241"/>
        <n v="7396"/>
        <n v="3523"/>
        <n v="8060"/>
        <n v="8210"/>
        <n v="501"/>
        <n v="2646"/>
        <n v="885"/>
        <n v="-2574"/>
        <n v="2809"/>
        <n v="6958"/>
        <n v="3072"/>
        <n v="998"/>
        <n v="3203"/>
        <n v="6617"/>
        <n v="4241"/>
        <n v="2329"/>
        <n v="5681"/>
        <n v="1748"/>
        <n v="3392"/>
        <n v="5690"/>
        <n v="-356"/>
        <n v="3471"/>
        <n v="8705"/>
        <n v="2790"/>
        <n v="7854"/>
        <n v="142"/>
        <n v="874"/>
        <n v="757"/>
        <n v="7537"/>
        <n v="-2499"/>
        <n v="2098"/>
        <n v="1811"/>
        <n v="5455"/>
        <n v="4106"/>
        <n v="738"/>
        <n v="7192"/>
        <n v="2015"/>
        <n v="3413"/>
        <n v="-683"/>
        <n v="7281"/>
        <n v="2692"/>
        <n v="4181"/>
        <n v="594"/>
        <n v="553"/>
        <n v="3738"/>
        <n v="5431"/>
        <n v="2928"/>
        <n v="1174"/>
        <n v="802"/>
        <n v="2515"/>
        <n v="-1779"/>
        <n v="4550"/>
        <n v="6065"/>
        <n v="1506"/>
        <n v="7175"/>
        <n v="-24"/>
        <n v="4927"/>
        <n v="6544"/>
        <n v="1853"/>
        <n v="7405"/>
        <n v="4854"/>
        <n v="475"/>
        <n v="7098"/>
        <n v="5311"/>
        <n v="2520"/>
        <n v="6318"/>
        <n v="3607"/>
        <n v="1108"/>
        <n v="942"/>
        <n v="1725"/>
        <n v="7301"/>
        <n v="6735"/>
        <n v="546"/>
        <n v="3911"/>
        <n v="-1210"/>
        <n v="563"/>
        <n v="3391"/>
        <n v="8111"/>
        <n v="6353"/>
        <n v="661"/>
        <n v="4343"/>
        <n v="4113"/>
        <n v="8987"/>
        <n v="4191"/>
        <n v="7134"/>
        <n v="5427"/>
        <n v="3827"/>
        <n v="7092"/>
        <n v="359"/>
        <n v="1197"/>
        <n v="8089"/>
        <n v="1633"/>
        <n v="2094"/>
        <n v="6038"/>
        <n v="1133"/>
        <n v="3402"/>
        <n v="1424"/>
        <n v="567"/>
        <n v="638"/>
        <n v="4774"/>
        <n v="8882"/>
        <n v="5854"/>
        <n v="1841"/>
        <n v="4172"/>
        <n v="-337"/>
        <n v="1770"/>
        <n v="8910"/>
        <n v="527"/>
        <n v="1209"/>
        <n v="3750"/>
        <n v="301"/>
        <n v="392"/>
        <n v="4478"/>
        <n v="8500"/>
        <n v="5087"/>
        <n v="5273"/>
        <n v="585"/>
        <n v="-635"/>
        <n v="2945"/>
        <n v="3970"/>
        <n v="2173"/>
        <n v="5873"/>
        <n v="4259"/>
        <n v="1088"/>
        <n v="814"/>
        <n v="8605"/>
        <n v="4515"/>
        <n v="3245"/>
        <n v="5528"/>
        <n v="7700"/>
        <n v="6176"/>
        <n v="6387"/>
        <n v="3764"/>
        <n v="6560"/>
        <n v="3393"/>
        <n v="299"/>
        <n v="8844"/>
        <n v="4168"/>
        <n v="5022"/>
        <n v="5716"/>
        <n v="6620"/>
        <n v="5013"/>
        <n v="5857"/>
        <n v="2450"/>
        <n v="4153"/>
        <n v="7607"/>
        <n v="1756"/>
        <n v="7151"/>
        <n v="8331"/>
        <n v="6957"/>
        <n v="1113"/>
        <n v="5208"/>
        <n v="4947"/>
        <n v="4336"/>
        <n v="6279"/>
        <n v="4045"/>
        <n v="2640"/>
        <n v="8817"/>
        <n v="3030"/>
        <n v="3019"/>
        <n v="7603"/>
        <n v="5875"/>
        <n v="4337"/>
        <n v="2467"/>
        <n v="7513"/>
        <n v="3002"/>
        <n v="-2207"/>
        <n v="2503"/>
        <n v="6049"/>
        <n v="-1927"/>
        <n v="372"/>
        <n v="3786"/>
        <n v="3822"/>
        <n v="3866"/>
        <n v="4328"/>
        <n v="3882"/>
        <n v="3538"/>
        <n v="3890"/>
        <n v="5718"/>
        <n v="6000"/>
        <n v="8046"/>
        <n v="1796"/>
        <n v="7059"/>
        <n v="6830"/>
        <n v="3735"/>
        <n v="1135"/>
        <n v="6388"/>
        <n v="4100"/>
        <n v="374"/>
        <n v="7001"/>
        <n v="1179"/>
        <n v="3015"/>
        <n v="5610"/>
        <n v="6043"/>
        <n v="2097"/>
        <n v="8630"/>
        <n v="4672"/>
        <n v="5181"/>
        <n v="3290"/>
        <n v="351"/>
        <n v="5395"/>
        <n v="1403"/>
        <n v="3900"/>
        <n v="8307"/>
        <n v="3110"/>
        <n v="4763"/>
        <n v="3104"/>
        <n v="5973"/>
        <n v="1943"/>
        <n v="3337"/>
        <n v="8435"/>
        <n v="629"/>
        <n v="-849"/>
        <n v="8699"/>
        <n v="3056"/>
        <n v="5689"/>
        <n v="1542"/>
        <n v="3710"/>
        <n v="7858"/>
        <n v="5274"/>
        <n v="7815"/>
        <n v="1947"/>
        <n v="1214"/>
        <n v="866"/>
        <n v="-558"/>
        <n v="1279"/>
        <n v="-2399"/>
        <n v="2083"/>
        <n v="2185"/>
        <n v="5369"/>
        <n v="4591"/>
        <n v="7754"/>
        <n v="6651"/>
        <n v="755"/>
        <n v="6476"/>
        <n v="8365"/>
        <n v="1676"/>
        <n v="1968"/>
        <n v="2330"/>
        <n v="4316"/>
        <n v="8941"/>
        <n v="2847"/>
        <n v="1397"/>
        <n v="6347"/>
        <n v="-1999"/>
        <n v="1458"/>
        <n v="-1914"/>
        <n v="3448"/>
        <n v="-269"/>
        <n v="5849"/>
        <n v="3942"/>
        <n v="4540"/>
        <n v="1797"/>
        <n v="4978"/>
        <n v="3556"/>
        <n v="2119"/>
        <n v="3871"/>
        <n v="3480"/>
        <n v="5281"/>
        <n v="4766"/>
        <n v="4982"/>
        <n v="8504"/>
        <n v="2109"/>
        <n v="4666"/>
        <n v="1736"/>
        <n v="6057"/>
        <n v="2421"/>
        <n v="515"/>
        <n v="4756"/>
        <n v="3812"/>
        <n v="2492"/>
        <n v="1395"/>
        <n v="2349"/>
        <n v="7409"/>
        <n v="2539"/>
        <n v="8815"/>
        <n v="6117"/>
        <n v="2953"/>
        <n v="3207"/>
        <n v="3781"/>
        <n v="2604"/>
        <n v="923"/>
        <n v="7893"/>
        <n v="5203"/>
        <n v="6975"/>
        <n v="6819"/>
        <n v="6733"/>
        <n v="5574"/>
        <n v="6361"/>
        <n v="623"/>
        <n v="4829"/>
        <n v="5936"/>
        <n v="3693"/>
        <n v="6573"/>
        <n v="6650"/>
        <n v="6443"/>
        <n v="4334"/>
        <n v="722"/>
        <n v="2948"/>
        <n v="4319"/>
        <n v="4363"/>
        <n v="1277"/>
        <n v="6307"/>
        <n v="6913"/>
        <n v="6285"/>
        <n v="-1803"/>
        <n v="4093"/>
        <n v="868"/>
        <n v="3435"/>
        <n v="8108"/>
        <n v="3902"/>
        <n v="5297"/>
        <n v="3682"/>
        <n v="269"/>
        <n v="2670"/>
        <n v="7932"/>
        <n v="8689"/>
        <n v="4050"/>
        <n v="1009"/>
        <n v="4367"/>
        <n v="-777"/>
        <n v="296"/>
        <n v="8067"/>
        <n v="3108"/>
        <n v="6779"/>
        <n v="2182"/>
        <n v="2937"/>
        <n v="5287"/>
        <n v="8148"/>
        <n v="6656"/>
        <n v="3286"/>
        <n v="6181"/>
        <n v="1187"/>
        <n v="311"/>
        <n v="3105"/>
        <n v="271"/>
        <n v="978"/>
        <n v="7774"/>
        <n v="4273"/>
        <n v="8740"/>
        <n v="8099"/>
        <n v="-1480"/>
        <n v="3709"/>
        <n v="7694"/>
        <n v="6964"/>
        <n v="5146"/>
        <n v="5750"/>
        <n v="-2012"/>
        <n v="6376"/>
        <n v="1678"/>
        <n v="678"/>
        <n v="8875"/>
        <n v="1560"/>
        <n v="2770"/>
        <n v="7115"/>
        <n v="5404"/>
        <n v="1897"/>
        <n v="1282"/>
        <n v="4523"/>
        <n v="-1992"/>
        <n v="4503"/>
        <n v="1533"/>
        <n v="3001"/>
        <n v="3669"/>
        <n v="1089"/>
        <n v="6082"/>
        <n v="3981"/>
        <n v="2331"/>
        <n v="2453"/>
        <n v="6260"/>
        <n v="7559"/>
        <n v="418"/>
        <n v="5537"/>
        <n v="1385"/>
        <n v="-1487"/>
        <n v="4530"/>
        <n v="1319"/>
        <n v="7692"/>
        <n v="2933"/>
        <n v="6099"/>
        <n v="3490"/>
        <n v="2570"/>
        <n v="7212"/>
        <n v="6411"/>
        <n v="8006"/>
        <n v="7665"/>
        <n v="-452"/>
        <n v="5342"/>
        <n v="-1567"/>
        <n v="1838"/>
        <n v="184"/>
        <n v="3686"/>
        <n v="3645"/>
        <n v="3501"/>
        <n v="2818"/>
        <n v="5553"/>
        <n v="5786"/>
        <n v="-2508"/>
        <n v="6946"/>
        <n v="7784"/>
        <n v="1512"/>
        <n v="4803"/>
        <n v="6299"/>
        <n v="3481"/>
        <n v="4125"/>
        <n v="1238"/>
        <n v="4094"/>
        <n v="291"/>
        <n v="1478"/>
        <n v="4156"/>
        <n v="5611"/>
        <n v="4961"/>
        <n v="5339"/>
        <n v="2397"/>
        <n v="-1005"/>
        <n v="2653"/>
        <n v="1186"/>
        <n v="2166"/>
        <n v="1720"/>
        <n v="5731"/>
        <n v="2874"/>
        <n v="835"/>
        <n v="-1209"/>
        <n v="915"/>
        <n v="5433"/>
        <n v="6803"/>
        <n v="6077"/>
        <n v="8994"/>
        <n v="3458"/>
        <n v="3040"/>
        <n v="5862"/>
        <n v="930"/>
        <n v="2190"/>
        <n v="2279"/>
        <n v="1492"/>
        <n v="-1142"/>
        <n v="-1517"/>
        <n v="6619"/>
        <n v="6632"/>
        <n v="106"/>
        <n v="6529"/>
        <n v="-469"/>
        <n v="626"/>
        <n v="6895"/>
        <n v="4613"/>
        <n v="168"/>
        <n v="5850"/>
        <n v="2976"/>
        <n v="7110"/>
        <n v="7394"/>
        <n v="8381"/>
        <n v="2235"/>
        <n v="1207"/>
        <n v="3731"/>
        <n v="3821"/>
        <n v="1509"/>
        <n v="2699"/>
        <n v="4453"/>
        <n v="545"/>
        <n v="5265"/>
        <n v="574"/>
        <n v="5558"/>
        <n v="2575"/>
        <n v="5901"/>
        <n v="744"/>
        <n v="5193"/>
        <n v="3148"/>
        <n v="5393"/>
        <n v="3256"/>
        <n v="2259"/>
        <n v="8918"/>
        <n v="7289"/>
        <n v="3591"/>
        <n v="7988"/>
        <n v="4610"/>
        <n v="-746"/>
        <n v="2018"/>
        <n v="3558"/>
        <n v="582"/>
        <n v="1569"/>
        <n v="5110"/>
        <n v="2422"/>
        <n v="7611"/>
        <n v="7621"/>
        <n v="8557"/>
        <n v="5579"/>
        <n v="3358"/>
        <n v="7492"/>
        <n v="3057"/>
        <n v="4071"/>
        <n v="653"/>
        <n v="8814"/>
        <n v="7703"/>
        <n v="3360"/>
        <n v="1792"/>
        <n v="7319"/>
        <n v="4922"/>
        <n v="1979"/>
        <n v="6462"/>
        <n v="2359"/>
        <n v="4697"/>
        <n v="4725"/>
        <n v="7370"/>
        <n v="3067"/>
        <n v="3733"/>
        <n v="3242"/>
        <n v="5437"/>
        <n v="4690"/>
        <n v="-770"/>
        <n v="1038"/>
        <n v="6541"/>
        <n v="4527"/>
        <n v="1092"/>
        <n v="1348"/>
        <n v="5788"/>
        <n v="6538"/>
        <n v="1257"/>
        <n v="4346"/>
        <n v="5934"/>
        <n v="821"/>
        <n v="533"/>
        <n v="1523"/>
        <n v="420"/>
        <n v="4341"/>
        <n v="4170"/>
        <n v="5944"/>
        <n v="8893"/>
        <n v="7366"/>
        <n v="3451"/>
        <n v="1016"/>
        <n v="2067"/>
        <n v="6216"/>
        <n v="5475"/>
        <n v="5400"/>
        <n v="4804"/>
        <n v="4956"/>
        <n v="565"/>
        <n v="6871"/>
        <n v="8248"/>
        <n v="8687"/>
        <n v="8748"/>
        <n v="1289"/>
        <n v="5448"/>
        <n v="2949"/>
        <n v="7568"/>
        <n v="4557"/>
        <n v="8267"/>
        <n v="8379"/>
        <n v="8272"/>
        <n v="6688"/>
        <n v="7202"/>
        <n v="8062"/>
        <n v="4526"/>
        <n v="1789"/>
        <n v="951"/>
        <n v="7360"/>
        <n v="8593"/>
        <n v="6262"/>
        <n v="6190"/>
        <n v="8429"/>
        <n v="7729"/>
        <n v="4869"/>
        <n v="51"/>
        <n v="1711"/>
        <n v="5668"/>
        <n v="3903"/>
        <n v="8389"/>
        <n v="3461"/>
        <n v="-990"/>
        <n v="494"/>
        <n v="8317"/>
        <n v="7686"/>
        <n v="4631"/>
        <n v="3114"/>
        <n v="7594"/>
        <n v="5616"/>
        <n v="-233"/>
        <n v="3521"/>
        <n v="1487"/>
        <n v="3862"/>
        <n v="3118"/>
        <n v="8502"/>
        <n v="2154"/>
        <n v="1222"/>
        <n v="6350"/>
        <n v="1098"/>
        <n v="1000"/>
        <n v="7562"/>
        <n v="7606"/>
        <n v="-174"/>
        <n v="7336"/>
        <n v="4990"/>
        <n v="2894"/>
        <n v="4268"/>
        <n v="6346"/>
        <n v="4826"/>
        <n v="1324"/>
        <n v="6536"/>
        <n v="742"/>
        <n v="792"/>
        <n v="2407"/>
        <n v="2508"/>
        <n v="2224"/>
        <n v="3293"/>
        <n v="6526"/>
        <n v="890"/>
        <n v="5230"/>
        <n v="-283"/>
        <n v="1959"/>
        <n v="2165"/>
        <n v="7232"/>
        <n v="3408"/>
        <n v="3032"/>
        <n v="3543"/>
        <n v="3135"/>
        <n v="859"/>
        <n v="8395"/>
        <n v="385"/>
        <n v="4244"/>
        <n v="6087"/>
        <n v="1733"/>
        <n v="3926"/>
        <n v="7203"/>
        <n v="-1243"/>
        <n v="-1120"/>
        <n v="2792"/>
        <n v="4994"/>
        <n v="1541"/>
        <n v="3225"/>
        <n v="1813"/>
        <n v="-912"/>
        <n v="-2669"/>
        <n v="5752"/>
        <n v="8394"/>
        <n v="7699"/>
        <n v="6737"/>
        <n v="7112"/>
        <n v="2199"/>
        <n v="8644"/>
        <n v="406"/>
        <n v="5883"/>
        <n v="4601"/>
        <n v="3077"/>
        <n v="3202"/>
        <n v="765"/>
        <n v="3913"/>
        <n v="1316"/>
        <n v="107"/>
        <n v="6756"/>
        <n v="6354"/>
        <n v="3070"/>
        <n v="5673"/>
        <n v="706"/>
        <n v="1931"/>
        <n v="3222"/>
        <n v="6242"/>
        <n v="8508"/>
        <n v="8527"/>
        <n v="7194"/>
        <n v="3885"/>
        <n v="2385"/>
        <n v="5494"/>
        <n v="4753"/>
        <n v="3054"/>
        <n v="6114"/>
        <n v="2839"/>
        <n v="3491"/>
        <n v="8520"/>
        <n v="5227"/>
        <n v="8923"/>
        <n v="3403"/>
        <n v="5205"/>
        <n v="-1912"/>
        <n v="2455"/>
        <n v="6286"/>
        <n v="5828"/>
        <n v="4955"/>
        <n v="8796"/>
        <n v="4963"/>
        <n v="5415"/>
        <n v="8104"/>
        <n v="7501"/>
        <n v="8079"/>
        <n v="8935"/>
        <n v="8722"/>
        <n v="166"/>
        <n v="1449"/>
        <n v="2102"/>
        <n v="-2173"/>
        <n v="4792"/>
        <n v="709"/>
        <n v="6626"/>
        <n v="4657"/>
        <n v="4929"/>
        <n v="5695"/>
        <n v="4823"/>
        <n v="7945"/>
        <n v="6047"/>
        <n v="7948"/>
        <n v="5557"/>
        <n v="-1320"/>
        <n v="8186"/>
        <n v="-2774"/>
        <n v="6882"/>
        <n v="2373"/>
        <n v="2434"/>
        <n v="3714"/>
        <n v="5410"/>
        <n v="4056"/>
        <n v="7959"/>
        <n v="7307"/>
        <n v="6622"/>
        <n v="6643"/>
        <n v="3575"/>
        <n v="40"/>
        <n v="210"/>
        <n v="4224"/>
        <n v="215"/>
        <n v="5819"/>
        <n v="2144"/>
        <n v="1708"/>
        <n v="3541"/>
        <n v="2921"/>
        <n v="1027"/>
        <n v="7258"/>
        <n v="2265"/>
        <n v="4849"/>
        <n v="5773"/>
        <n v="8015"/>
        <n v="1632"/>
        <n v="6710"/>
        <n v="2685"/>
        <n v="5599"/>
        <n v="3126"/>
        <n v="721"/>
        <n v="3901"/>
        <n v="6058"/>
        <n v="8311"/>
        <n v="8195"/>
        <n v="3487"/>
        <n v="4392"/>
        <n v="13410"/>
        <n v="4794"/>
        <n v="8476"/>
        <n v="5256"/>
        <n v="7512"/>
        <n v="2060"/>
        <n v="3966"/>
        <n v="2006"/>
        <n v="8611"/>
        <n v="4915"/>
        <n v="7168"/>
        <n v="5575"/>
        <n v="140"/>
        <n v="7855"/>
        <n v="4431"/>
        <n v="3254"/>
        <n v="5621"/>
        <n v="8692"/>
        <n v="5322"/>
        <n v="218"/>
        <n v="3166"/>
        <n v="4752"/>
        <n v="3832"/>
        <n v="6025"/>
        <n v="3463"/>
        <n v="7841"/>
        <n v="2835"/>
        <n v="698"/>
        <n v="7963"/>
        <n v="6366"/>
        <n v="5859"/>
        <n v="7730"/>
        <n v="3138"/>
        <n v="9800"/>
        <n v="6638"/>
        <n v="2153"/>
        <n v="6342"/>
        <n v="5815"/>
        <n v="436"/>
        <n v="2112"/>
        <n v="6194"/>
        <n v="3743"/>
        <n v="1587"/>
        <n v="274"/>
        <n v="4519"/>
        <n v="6395"/>
        <n v="1342"/>
        <n v="6900"/>
        <n v="6370"/>
        <n v="1660"/>
        <n v="2169"/>
        <n v="4379"/>
        <n v="5385"/>
        <n v="2480"/>
        <n v="4967"/>
        <n v="5487"/>
        <n v="8346"/>
        <n v="7050"/>
        <n v="3937"/>
        <n v="3113"/>
        <n v="10155"/>
        <n v="3740"/>
        <n v="6834"/>
        <n v="6905"/>
        <n v="7120"/>
        <n v="2574"/>
        <n v="7580"/>
        <n v="5446"/>
        <n v="650"/>
        <n v="7647"/>
        <n v="2767"/>
        <n v="4403"/>
        <n v="8306"/>
        <n v="4614"/>
        <n v="5607"/>
        <n v="5785"/>
        <n v="-2054"/>
        <n v="1727"/>
        <n v="4646"/>
        <n v="7794"/>
        <n v="236"/>
        <n v="2034"/>
        <n v="4311"/>
        <n v="10586"/>
        <n v="604"/>
        <n v="7614"/>
        <n v="10865"/>
        <n v="2231"/>
        <n v="7397"/>
        <n v="6156"/>
        <n v="4299"/>
        <n v="6751"/>
        <n v="1338"/>
        <n v="281"/>
        <n v="2737"/>
        <n v="8465"/>
        <n v="946"/>
        <n v="3566"/>
        <n v="3952"/>
        <n v="8643"/>
        <n v="-513"/>
        <n v="6808"/>
        <n v="4081"/>
        <n v="5743"/>
        <n v="7238"/>
        <n v="-485"/>
        <n v="8438"/>
        <n v="-1641"/>
        <n v="7620"/>
        <n v="11626"/>
        <n v="3969"/>
        <n v="7857"/>
        <n v="-1735"/>
        <n v="2967"/>
        <n v="1013"/>
        <n v="5534"/>
        <n v="758"/>
        <n v="4016"/>
        <n v="7028"/>
        <n v="8642"/>
        <n v="4923"/>
        <n v="6180"/>
        <n v="-2024"/>
        <n v="5958"/>
        <n v="1831"/>
        <n v="3227"/>
        <n v="7373"/>
        <n v="4160"/>
        <n v="1168"/>
        <n v="6772"/>
        <n v="11280"/>
        <n v="8578"/>
        <n v="10381"/>
        <n v="7984"/>
        <n v="1915"/>
        <n v="3826"/>
        <n v="1240"/>
        <n v="11083"/>
        <n v="8658"/>
        <n v="3724"/>
        <n v="2341"/>
        <n v="5612"/>
        <n v="1836"/>
        <n v="-1732"/>
        <n v="-1459"/>
        <n v="2882"/>
        <n v="5015"/>
        <n v="11576"/>
        <n v="8735"/>
        <n v="-1182"/>
        <n v="5545"/>
        <n v="8284"/>
        <n v="5194"/>
        <n v="345"/>
        <n v="478"/>
        <n v="5802"/>
        <n v="-237"/>
        <n v="8375"/>
        <n v="5789"/>
        <n v="6171"/>
        <n v="5923"/>
        <n v="8741"/>
        <n v="8920"/>
        <n v="1627"/>
        <n v="7824"/>
        <n v="8956"/>
        <n v="9643"/>
        <n v="7865"/>
        <n v="8651"/>
        <n v="8791"/>
        <n v="6308"/>
        <n v="9263"/>
        <n v="6605"/>
        <n v="1504"/>
        <n v="4380"/>
        <n v="6335"/>
        <n v="7444"/>
        <n v="6475"/>
        <n v="7285"/>
        <n v="6669"/>
        <n v="6506"/>
        <n v="3975"/>
        <n v="8659"/>
        <n v="3311"/>
        <n v="1844"/>
        <n v="-855"/>
        <n v="-1746"/>
        <n v="263"/>
        <n v="2168"/>
        <n v="5669"/>
        <n v="1117"/>
        <n v="1228"/>
        <n v="3176"/>
        <n v="4586"/>
        <n v="7775"/>
        <n v="1726"/>
        <n v="6169"/>
        <n v="152"/>
        <n v="3649"/>
        <n v="6096"/>
        <n v="7231"/>
        <n v="4828"/>
        <n v="-1044"/>
        <n v="1194"/>
        <n v="6971"/>
        <n v="2901"/>
        <n v="6748"/>
        <n v="3973"/>
        <n v="2488"/>
        <n v="12343"/>
        <n v="398"/>
        <n v="8773"/>
        <n v="3025"/>
        <n v="800"/>
        <n v="6952"/>
        <n v="5420"/>
        <n v="404"/>
        <n v="6843"/>
        <n v="4665"/>
        <n v="8222"/>
        <n v="-1610"/>
        <n v="-1381"/>
        <n v="1383"/>
        <n v="7690"/>
        <n v="-703"/>
        <n v="5748"/>
        <n v="11550"/>
        <n v="2076"/>
        <n v="3590"/>
        <n v="9455"/>
        <n v="2750"/>
        <n v="9561"/>
        <n v="1171"/>
        <n v="3670"/>
        <n v="3808"/>
        <n v="6457"/>
        <n v="4539"/>
        <n v="2599"/>
        <n v="4931"/>
        <n v="1274"/>
        <n v="10787"/>
        <n v="4286"/>
        <n v="8076"/>
        <n v="5606"/>
        <n v="7506"/>
        <n v="4536"/>
        <n v="1262"/>
        <n v="2220"/>
        <n v="3578"/>
        <n v="6719"/>
        <n v="5195"/>
        <n v="4545"/>
        <n v="5939"/>
        <n v="4689"/>
        <n v="5114"/>
        <n v="4247"/>
        <n v="-53"/>
        <n v="3892"/>
        <n v="7917"/>
        <n v="1787"/>
        <n v="4845"/>
        <n v="-1505"/>
        <n v="5965"/>
        <n v="929"/>
        <n v="364"/>
        <n v="7415"/>
        <n v="5597"/>
        <n v="9762"/>
        <n v="8724"/>
        <n v="3958"/>
        <n v="1895"/>
        <n v="3258"/>
        <n v="192"/>
        <n v="8991"/>
        <n v="860"/>
        <n v="7388"/>
        <n v="1465"/>
        <n v="11259"/>
        <n v="8810"/>
        <n v="10241"/>
        <n v="4412"/>
        <n v="4985"/>
        <n v="8652"/>
        <n v="2547"/>
        <n v="921"/>
        <n v="2438"/>
        <n v="8586"/>
        <n v="858"/>
        <n v="1232"/>
        <n v="-946"/>
        <n v="10727"/>
        <n v="3038"/>
        <n v="5155"/>
        <n v="7921"/>
        <n v="12593"/>
        <n v="3073"/>
        <n v="1301"/>
        <n v="-2177"/>
        <n v="7441"/>
        <n v="4745"/>
        <n v="6816"/>
        <n v="4621"/>
        <n v="4798"/>
        <n v="5684"/>
        <n v="7684"/>
        <n v="2971"/>
        <n v="6801"/>
        <n v="5649"/>
        <n v="6238"/>
        <n v="8424"/>
        <n v="1165"/>
        <n v="5932"/>
        <n v="1655"/>
        <n v="5026"/>
        <n v="6120"/>
        <n v="1280"/>
        <n v="11210"/>
        <n v="5340"/>
        <n v="8719"/>
        <n v="201"/>
        <n v="441"/>
        <n v="3080"/>
        <n v="2741"/>
        <n v="141"/>
        <n v="1269"/>
        <n v="8769"/>
        <n v="1938"/>
        <n v="4175"/>
        <n v="11409"/>
        <n v="8794"/>
        <n v="6031"/>
        <n v="5467"/>
        <n v="4781"/>
        <n v="7674"/>
        <n v="8360"/>
        <n v="5251"/>
        <n v="8948"/>
        <n v="8700"/>
        <n v="4642"/>
        <n v="-571"/>
        <n v="2213"/>
        <n v="954"/>
        <n v="7330"/>
        <n v="2306"/>
        <n v="2730"/>
        <n v="-1"/>
        <n v="1970"/>
        <n v="2891"/>
        <n v="8757"/>
        <n v="8312"/>
        <n v="8065"/>
        <n v="1879"/>
        <n v="3702"/>
        <n v="7783"/>
        <n v="5454"/>
        <n v="3720"/>
        <n v="4058"/>
        <n v="3021"/>
        <n v="857"/>
        <n v="2842"/>
        <n v="1033"/>
        <n v="6456"/>
        <n v="5292"/>
        <n v="5418"/>
        <n v="6501"/>
        <n v="7773"/>
        <n v="7170"/>
        <n v="637"/>
        <n v="4485"/>
        <n v="4729"/>
        <n v="5818"/>
        <n v="6339"/>
        <n v="-1957"/>
        <n v="2468"/>
        <n v="4215"/>
        <n v="3318"/>
        <n v="1394"/>
        <n v="3502"/>
        <n v="7376"/>
        <n v="6531"/>
        <n v="2764"/>
        <n v="699"/>
        <n v="4599"/>
        <n v="1131"/>
        <n v="608"/>
        <n v="1840"/>
        <n v="8519"/>
        <n v="8327"/>
        <n v="3881"/>
        <n v="4469"/>
        <n v="3414"/>
        <n v="6432"/>
        <n v="4394"/>
        <n v="6380"/>
        <n v="8237"/>
        <n v="11967"/>
        <n v="5222"/>
        <n v="211"/>
        <n v="-1489"/>
        <n v="7020"/>
        <n v="882"/>
        <n v="6907"/>
        <n v="1448"/>
        <n v="1864"/>
        <n v="4159"/>
        <n v="4118"/>
        <n v="3972"/>
        <n v="2938"/>
        <n v="1547"/>
        <n v="2815"/>
        <n v="5659"/>
        <n v="2880"/>
        <n v="5092"/>
        <n v="8589"/>
        <n v="4474"/>
        <n v="27"/>
        <n v="1679"/>
        <n v="3825"/>
        <n v="8704"/>
        <n v="6118"/>
        <n v="-1110"/>
        <n v="5082"/>
        <n v="5294"/>
        <n v="2875"/>
        <n v="8158"/>
        <n v="1445"/>
        <n v="9144"/>
        <n v="1401"/>
        <n v="7111"/>
        <n v="1860"/>
        <n v="4340"/>
        <n v="3459"/>
        <n v="119"/>
        <n v="-124"/>
        <n v="5299"/>
        <n v="6750"/>
        <n v="8471"/>
        <n v="8241"/>
        <n v="6712"/>
        <n v="1996"/>
        <n v="3674"/>
        <n v="11509"/>
        <n v="4345"/>
        <n v="4658"/>
        <n v="8175"/>
        <n v="12806"/>
        <n v="8467"/>
        <n v="8507"/>
        <n v="2654"/>
        <n v="8231"/>
        <n v="4388"/>
        <n v="2898"/>
        <n v="1927"/>
        <n v="7853"/>
        <n v="5174"/>
        <n v="2197"/>
        <n v="2745"/>
        <n v="3417"/>
        <n v="2705"/>
        <n v="-2081"/>
        <n v="8016"/>
        <n v="756"/>
        <n v="4679"/>
        <n v="1250"/>
        <n v="2012"/>
        <n v="5106"/>
        <n v="-736"/>
        <n v="434"/>
        <n v="1086"/>
        <n v="5895"/>
        <n v="5717"/>
        <n v="3739"/>
        <n v="8594"/>
        <n v="6885"/>
        <n v="8694"/>
        <n v="484"/>
        <n v="11688"/>
        <n v="9738"/>
        <n v="2215"/>
        <n v="3093"/>
        <n v="3878"/>
        <n v="6277"/>
        <n v="6378"/>
        <n v="6695"/>
        <n v="6866"/>
        <n v="8506"/>
        <n v="6142"/>
        <n v="6682"/>
        <n v="5886"/>
        <n v="586"/>
        <n v="8326"/>
        <n v="6192"/>
        <n v="2262"/>
        <n v="5518"/>
        <n v="1323"/>
        <n v="7199"/>
        <n v="2174"/>
        <n v="904"/>
        <n v="9200"/>
        <n v="6115"/>
        <n v="1773"/>
        <n v="11226"/>
        <n v="10695"/>
        <n v="1145"/>
        <n v="3635"/>
        <n v="6418"/>
        <n v="6804"/>
        <n v="4135"/>
        <n v="2189"/>
        <n v="718"/>
        <n v="2780"/>
        <n v="2808"/>
        <n v="1598"/>
        <n v="4843"/>
        <n v="8545"/>
        <n v="8270"/>
        <n v="323"/>
        <n v="7025"/>
        <n v="1993"/>
        <n v="5576"/>
        <n v="5994"/>
        <n v="1264"/>
        <n v="6198"/>
        <n v="1991"/>
        <n v="7144"/>
        <n v="4062"/>
        <n v="5440"/>
        <n v="-501"/>
        <n v="7759"/>
        <n v="3779"/>
        <n v="-468"/>
        <n v="3873"/>
        <n v="1843"/>
        <n v="7245"/>
        <n v="137"/>
        <n v="6608"/>
        <n v="3498"/>
        <n v="361"/>
        <n v="8410"/>
        <n v="6540"/>
        <n v="3003"/>
        <n v="6519"/>
        <n v="11395"/>
        <n v="6289"/>
        <n v="7563"/>
        <n v="4070"/>
        <n v="11527"/>
        <n v="8407"/>
        <n v="2498"/>
        <n v="-388"/>
        <n v="3345"/>
        <n v="7495"/>
        <n v="5848"/>
        <n v="-1738"/>
        <n v="3951"/>
        <n v="12995"/>
        <n v="5952"/>
        <n v="847"/>
        <n v="6210"/>
        <n v="2266"/>
        <n v="8936"/>
        <n v="-1045"/>
        <n v="720"/>
        <n v="999"/>
        <n v="3512"/>
        <n v="916"/>
        <n v="8345"/>
        <n v="4959"/>
        <n v="1754"/>
        <n v="5502"/>
        <n v="2493"/>
        <n v="807"/>
        <n v="2802"/>
        <n v="5634"/>
        <n v="-1154"/>
        <n v="5313"/>
        <n v="5051"/>
        <n v="5076"/>
        <n v="8417"/>
        <n v="4701"/>
        <n v="8859"/>
        <n v="2084"/>
        <n v="1211"/>
        <n v="4240"/>
        <n v="769"/>
        <n v="8539"/>
        <n v="7035"/>
        <n v="6159"/>
        <n v="2634"/>
        <n v="6123"/>
        <n v="6167"/>
        <n v="9906"/>
        <n v="4926"/>
        <n v="5890"/>
        <n v="1451"/>
        <n v="3898"/>
        <n v="5030"/>
        <n v="9604"/>
        <n v="6495"/>
        <n v="3018"/>
        <n v="8733"/>
        <n v="8082"/>
        <n v="-796"/>
        <n v="5517"/>
        <n v="4696"/>
        <n v="5267"/>
        <n v="1406"/>
        <n v="8437"/>
        <n v="1871"/>
        <n v="8200"/>
        <n v="733"/>
        <n v="2348"/>
        <n v="-110"/>
        <n v="3656"/>
        <n v="4876"/>
        <n v="4861"/>
        <n v="1583"/>
        <n v="3893"/>
        <n v="8258"/>
        <n v="1760"/>
        <n v="5028"/>
        <n v="7224"/>
        <n v="129"/>
        <n v="7592"/>
        <n v="10643"/>
        <n v="8144"/>
        <n v="3442"/>
        <n v="8344"/>
        <n v="7305"/>
        <n v="4055"/>
        <n v="4315"/>
        <n v="5128"/>
        <n v="1930"/>
        <n v="2131"/>
        <n v="9621"/>
        <n v="4295"/>
        <n v="12448"/>
        <n v="8990"/>
        <n v="2475"/>
        <n v="4483"/>
        <n v="4351"/>
        <n v="6383"/>
        <n v="1916"/>
        <n v="831"/>
        <n v="1576"/>
        <n v="616"/>
        <n v="2491"/>
        <n v="5445"/>
        <n v="12494"/>
        <n v="5049"/>
        <n v="6237"/>
        <n v="1635"/>
        <n v="6356"/>
        <n v="5630"/>
        <n v="4213"/>
        <n v="8463"/>
        <n v="265"/>
        <n v="7861"/>
        <n v="559"/>
        <n v="12877"/>
        <n v="7575"/>
        <n v="8949"/>
        <n v="6425"/>
        <n v="4281"/>
        <n v="2597"/>
        <n v="5161"/>
        <n v="8518"/>
        <n v="3725"/>
        <n v="2800"/>
        <n v="2807"/>
        <n v="3351"/>
        <n v="4176"/>
        <n v="8867"/>
        <n v="8393"/>
        <n v="3860"/>
        <n v="6309"/>
        <n v="6742"/>
        <n v="5231"/>
        <n v="2310"/>
        <n v="10387"/>
        <n v="511"/>
        <n v="7209"/>
        <n v="8066"/>
        <n v="7369"/>
        <n v="8187"/>
        <n v="2151"/>
        <n v="7314"/>
        <n v="8599"/>
        <n v="4508"/>
        <n v="5144"/>
        <n v="7894"/>
        <n v="7057"/>
        <n v="7085"/>
        <n v="3537"/>
        <n v="8858"/>
        <n v="-2011"/>
        <n v="1251"/>
        <n v="-143"/>
        <n v="4214"/>
        <n v="-494"/>
        <n v="4003"/>
        <n v="2315"/>
        <n v="7266"/>
        <n v="-779"/>
        <n v="4930"/>
        <n v="3433"/>
        <n v="3382"/>
        <n v="8812"/>
        <n v="10512"/>
        <n v="11198"/>
        <n v="4386"/>
        <n v="11534"/>
        <n v="144"/>
        <n v="5536"/>
        <n v="4229"/>
        <n v="11555"/>
        <n v="-1008"/>
        <n v="12495"/>
        <n v="1713"/>
        <n v="8770"/>
        <n v="285"/>
        <n v="6932"/>
        <n v="2255"/>
        <n v="4402"/>
        <n v="6700"/>
        <n v="6860"/>
        <n v="2710"/>
        <n v="3544"/>
        <n v="5083"/>
        <n v="3269"/>
        <n v="-542"/>
        <n v="4520"/>
        <n v="5514"/>
        <n v="8921"/>
        <n v="7914"/>
        <n v="8213"/>
        <n v="4137"/>
        <n v="-640"/>
        <n v="2095"/>
        <n v="7458"/>
        <n v="6438"/>
        <n v="2007"/>
        <n v="2045"/>
        <n v="6505"/>
        <n v="711"/>
        <n v="6081"/>
        <n v="3489"/>
        <n v="6373"/>
        <n v="2729"/>
        <n v="8613"/>
        <n v="4767"/>
        <n v="307"/>
        <n v="12642"/>
        <n v="3255"/>
        <n v="4146"/>
        <n v="8188"/>
        <n v="1235"/>
        <n v="4695"/>
        <n v="2533"/>
        <n v="7205"/>
        <n v="1685"/>
        <n v="6106"/>
        <n v="6778"/>
        <n v="12996"/>
        <n v="5363"/>
        <n v="1765"/>
        <n v="8413"/>
        <n v="5745"/>
        <n v="2738"/>
        <n v="11700"/>
        <n v="5355"/>
        <n v="11703"/>
        <n v="11529"/>
        <n v="-2262"/>
        <n v="-210"/>
        <n v="3855"/>
        <n v="1422"/>
        <n v="6200"/>
        <n v="401"/>
        <n v="4655"/>
        <n v="8319"/>
        <n v="4430"/>
        <n v="6165"/>
        <n v="2911"/>
        <n v="3504"/>
        <n v="8405"/>
        <n v="163"/>
        <n v="672"/>
        <n v="7822"/>
        <n v="8753"/>
        <n v="8984"/>
        <n v="7247"/>
        <n v="9253"/>
        <n v="5085"/>
        <n v="658"/>
        <n v="1700"/>
        <n v="8425"/>
        <n v="13250"/>
        <n v="7068"/>
        <n v="6658"/>
        <n v="8533"/>
        <n v="7395"/>
        <n v="9861"/>
        <n v="3931"/>
        <n v="-662"/>
        <n v="861"/>
        <n v="8022"/>
        <n v="1723"/>
        <n v="1526"/>
        <n v="8797"/>
        <n v="6713"/>
        <n v="4851"/>
        <n v="-775"/>
        <n v="5066"/>
        <n v="4624"/>
        <n v="6261"/>
        <n v="5706"/>
        <n v="7955"/>
        <n v="8714"/>
        <n v="3354"/>
        <n v="8194"/>
        <n v="5165"/>
        <n v="-2043"/>
        <n v="8370"/>
        <n v="4890"/>
        <n v="5318"/>
        <n v="2285"/>
        <n v="6995"/>
        <n v="8238"/>
        <n v="3063"/>
        <n v="2581"/>
        <n v="8721"/>
        <n v="6600"/>
        <n v="4971"/>
        <n v="5996"/>
        <n v="1151"/>
        <n v="977"/>
        <n v="7131"/>
        <n v="4031"/>
        <n v="2663"/>
        <n v="5046"/>
        <n v="4480"/>
        <n v="5480"/>
        <n v="12100"/>
        <n v="6399"/>
        <n v="808"/>
        <n v="-73"/>
        <n v="4713"/>
        <n v="5510"/>
        <n v="3131"/>
        <n v="5596"/>
        <n v="5491"/>
        <n v="2813"/>
        <n v="9231"/>
        <n v="6467"/>
        <n v="5912"/>
        <n v="1554"/>
        <n v="8870"/>
        <n v="439"/>
        <n v="1755"/>
        <n v="1119"/>
        <n v="1218"/>
        <n v="5378"/>
        <n v="2449"/>
        <n v="8106"/>
        <n v="4279"/>
        <n v="421"/>
        <n v="3703"/>
        <n v="3395"/>
        <n v="1934"/>
        <n v="1360"/>
        <n v="2147"/>
        <n v="3172"/>
        <n v="6203"/>
        <n v="5647"/>
        <n v="8895"/>
        <n v="8621"/>
        <n v="5662"/>
        <n v="625"/>
        <n v="6468"/>
        <n v="8125"/>
        <n v="8800"/>
        <n v="8998"/>
        <n v="8977"/>
        <n v="8382"/>
        <n v="294"/>
        <n v="8945"/>
        <n v="-1775"/>
        <n v="2923"/>
        <n v="8818"/>
        <n v="7297"/>
        <n v="4673"/>
        <n v="7260"/>
        <n v="4497"/>
        <n v="6224"/>
        <n v="8891"/>
        <n v="8147"/>
        <n v="5566"/>
        <n v="2870"/>
        <n v="2877"/>
        <n v="8398"/>
        <n v="2985"/>
        <n v="3641"/>
        <n v="1411"/>
        <n v="6295"/>
        <n v="-1858"/>
        <n v="6537"/>
        <n v="6011"/>
        <n v="7864"/>
        <n v="7123"/>
        <n v="8618"/>
        <n v="8321"/>
        <n v="990"/>
        <n v="1848"/>
        <n v="5540"/>
        <n v="4300"/>
        <n v="2924"/>
        <n v="5663"/>
        <n v="872"/>
        <n v="5593"/>
        <n v="-1215"/>
        <n v="7786"/>
        <n v="5784"/>
        <n v="8441"/>
        <n v="-1273"/>
        <n v="5055"/>
        <n v="4974"/>
        <n v="1362"/>
        <n v="4140"/>
      </sharedItems>
    </cacheField>
    <cacheField name="Capacity" numFmtId="0">
      <sharedItems containsSemiMixedTypes="0" containsString="0" containsNumber="1" containsInteger="1" minValue="50" maxValue="100"/>
    </cacheField>
    <cacheField name="TripType" numFmtId="0">
      <sharedItems/>
    </cacheField>
    <cacheField name="CheckPoints" numFmtId="0">
      <sharedItems containsSemiMixedTypes="0" containsString="0" containsNumber="1" containsInteger="1" minValue="1" maxValue="10"/>
    </cacheField>
    <cacheField name="Profit" numFmtId="0">
      <sharedItems containsSemiMixedTypes="0" containsString="0" containsNumber="1" containsInteger="1" minValue="-2879" maxValue="5715"/>
    </cacheField>
    <cacheField name="Average Revenew" numFmtId="0">
      <sharedItems containsSemiMixedTypes="0" containsString="0" containsNumber="1" containsInteger="1" minValue="-2774" maxValue="13410"/>
    </cacheField>
    <cacheField name="Days (ShipDate)" numFmtId="0" databaseField="0">
      <fieldGroup base="4">
        <rangePr groupBy="days" startDate="2016-01-01T00:00:00" endDate="2016-09-01T00:00:00"/>
        <groupItems count="368">
          <s v="&lt;01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9-2016"/>
        </groupItems>
      </fieldGroup>
    </cacheField>
    <cacheField name="Months (ShipDate)" numFmtId="0" databaseField="0">
      <fieldGroup base="4">
        <rangePr groupBy="months" startDate="2016-01-01T00:00:00" endDate="2016-09-01T00:00:00"/>
        <groupItems count="14">
          <s v="&lt;01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9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  <n v="1"/>
    <n v="5"/>
    <x v="0"/>
    <x v="0"/>
    <s v="Grand Rapids"/>
    <x v="0"/>
    <n v="3"/>
    <s v="Toledo"/>
    <x v="0"/>
    <d v="2016-07-09T00:00:00"/>
    <n v="955"/>
    <n v="687"/>
    <n v="2232"/>
    <x v="0"/>
    <n v="99"/>
    <s v="Domestic"/>
    <n v="9"/>
    <n v="678"/>
    <n v="2910"/>
  </r>
  <r>
    <x v="1"/>
    <n v="2"/>
    <n v="7"/>
    <x v="1"/>
    <x v="1"/>
    <s v="Milwaukee"/>
    <x v="1"/>
    <n v="2"/>
    <s v="Springfield"/>
    <x v="1"/>
    <d v="2016-05-23T00:00:00"/>
    <n v="317"/>
    <n v="317"/>
    <n v="646"/>
    <x v="1"/>
    <n v="62"/>
    <s v="Domestic"/>
    <n v="8"/>
    <n v="553"/>
    <n v="1199"/>
  </r>
  <r>
    <x v="2"/>
    <n v="1"/>
    <n v="5"/>
    <x v="2"/>
    <x v="2"/>
    <s v="Springfield"/>
    <x v="2"/>
    <n v="1"/>
    <s v="Skokie"/>
    <x v="1"/>
    <d v="2016-08-30T00:00:00"/>
    <n v="1026"/>
    <n v="780"/>
    <n v="-97"/>
    <x v="2"/>
    <n v="70"/>
    <s v="Domestic"/>
    <n v="2"/>
    <n v="742"/>
    <n v="645"/>
  </r>
  <r>
    <x v="3"/>
    <n v="1"/>
    <n v="4"/>
    <x v="3"/>
    <x v="3"/>
    <s v="Chicago"/>
    <x v="2"/>
    <n v="4"/>
    <s v="Rockford"/>
    <x v="1"/>
    <d v="2016-08-29T00:00:00"/>
    <n v="536"/>
    <n v="536"/>
    <n v="7276"/>
    <x v="3"/>
    <n v="61"/>
    <s v="Domestic"/>
    <n v="10"/>
    <n v="-1498"/>
    <n v="5778"/>
  </r>
  <r>
    <x v="4"/>
    <n v="1"/>
    <n v="5"/>
    <x v="4"/>
    <x v="4"/>
    <s v="Indianapolis"/>
    <x v="3"/>
    <n v="1"/>
    <s v="Northbrook"/>
    <x v="1"/>
    <d v="2016-05-21T00:00:00"/>
    <n v="450"/>
    <n v="362"/>
    <n v="6807"/>
    <x v="4"/>
    <n v="77"/>
    <s v="Domestic"/>
    <n v="4"/>
    <n v="764"/>
    <n v="7571"/>
  </r>
  <r>
    <x v="5"/>
    <n v="1"/>
    <n v="4"/>
    <x v="5"/>
    <x v="5"/>
    <s v="Northbrook"/>
    <x v="2"/>
    <n v="3"/>
    <s v="Naperville"/>
    <x v="1"/>
    <d v="2016-04-28T00:00:00"/>
    <n v="514"/>
    <n v="205"/>
    <n v="7647"/>
    <x v="5"/>
    <n v="60"/>
    <s v="Domestic"/>
    <n v="2"/>
    <n v="-2191"/>
    <n v="5456"/>
  </r>
  <r>
    <x v="6"/>
    <n v="1"/>
    <n v="4"/>
    <x v="6"/>
    <x v="6"/>
    <s v="Detriot"/>
    <x v="0"/>
    <n v="4"/>
    <s v="Monon"/>
    <x v="2"/>
    <d v="2016-04-07T00:00:00"/>
    <n v="332"/>
    <n v="332"/>
    <n v="4687"/>
    <x v="6"/>
    <n v="68"/>
    <s v="Domestic"/>
    <n v="4"/>
    <n v="-1603"/>
    <n v="3084"/>
  </r>
  <r>
    <x v="7"/>
    <n v="2"/>
    <n v="4"/>
    <x v="7"/>
    <x v="7"/>
    <s v="Gary"/>
    <x v="3"/>
    <n v="4"/>
    <s v="Milwaukee"/>
    <x v="3"/>
    <d v="2016-05-18T00:00:00"/>
    <n v="1041"/>
    <n v="328"/>
    <n v="7603"/>
    <x v="7"/>
    <n v="97"/>
    <s v="Domestic"/>
    <n v="4"/>
    <n v="-2087"/>
    <n v="5516"/>
  </r>
  <r>
    <x v="8"/>
    <n v="1"/>
    <n v="6"/>
    <x v="8"/>
    <x v="8"/>
    <s v="Joliet"/>
    <x v="2"/>
    <n v="3"/>
    <s v="Madison"/>
    <x v="3"/>
    <d v="2016-07-26T00:00:00"/>
    <n v="286"/>
    <n v="286"/>
    <n v="3968"/>
    <x v="8"/>
    <n v="88"/>
    <s v="Domestic"/>
    <n v="4"/>
    <n v="686"/>
    <n v="4654"/>
  </r>
  <r>
    <x v="9"/>
    <n v="2"/>
    <n v="6"/>
    <x v="9"/>
    <x v="9"/>
    <s v="Monon"/>
    <x v="3"/>
    <n v="10"/>
    <s v="Lansing"/>
    <x v="4"/>
    <d v="2016-04-18T00:00:00"/>
    <n v="804"/>
    <n v="663"/>
    <n v="3746"/>
    <x v="9"/>
    <n v="90"/>
    <s v="International"/>
    <n v="4"/>
    <n v="361"/>
    <n v="4107"/>
  </r>
  <r>
    <x v="10"/>
    <n v="1"/>
    <n v="7"/>
    <x v="10"/>
    <x v="10"/>
    <s v="Madison"/>
    <x v="1"/>
    <n v="5"/>
    <s v="Kalamazoo"/>
    <x v="4"/>
    <d v="2016-01-15T00:00:00"/>
    <n v="732"/>
    <n v="248"/>
    <n v="3718"/>
    <x v="10"/>
    <n v="63"/>
    <s v="International"/>
    <n v="10"/>
    <n v="198"/>
    <n v="3916"/>
  </r>
  <r>
    <x v="11"/>
    <n v="2"/>
    <n v="7"/>
    <x v="11"/>
    <x v="11"/>
    <s v="Green Bay"/>
    <x v="1"/>
    <n v="6"/>
    <s v="Joliet"/>
    <x v="1"/>
    <d v="2016-03-08T00:00:00"/>
    <n v="470"/>
    <n v="284"/>
    <n v="3389"/>
    <x v="11"/>
    <n v="55"/>
    <s v="International"/>
    <n v="2"/>
    <n v="589"/>
    <n v="3978"/>
  </r>
  <r>
    <x v="12"/>
    <n v="2"/>
    <n v="6"/>
    <x v="12"/>
    <x v="12"/>
    <s v="Naperville"/>
    <x v="2"/>
    <n v="9"/>
    <s v="Indianapolis"/>
    <x v="2"/>
    <d v="2016-06-20T00:00:00"/>
    <n v="992"/>
    <n v="791"/>
    <n v="-143"/>
    <x v="12"/>
    <n v="70"/>
    <s v="International"/>
    <n v="5"/>
    <n v="882"/>
    <n v="739"/>
  </r>
  <r>
    <x v="13"/>
    <n v="2"/>
    <n v="8"/>
    <x v="13"/>
    <x v="13"/>
    <s v="Rockford"/>
    <x v="2"/>
    <n v="10"/>
    <s v="Green Bay"/>
    <x v="3"/>
    <m/>
    <n v="1175"/>
    <n v="361"/>
    <n v="763"/>
    <x v="13"/>
    <n v="50"/>
    <s v="International"/>
    <n v="10"/>
    <n v="714"/>
    <n v="1477"/>
  </r>
  <r>
    <x v="14"/>
    <n v="2"/>
    <n v="6"/>
    <x v="14"/>
    <x v="14"/>
    <s v="Appleton"/>
    <x v="1"/>
    <n v="1"/>
    <s v="Grand Rapids"/>
    <x v="4"/>
    <d v="2016-05-20T00:00:00"/>
    <n v="486"/>
    <n v="451"/>
    <n v="4896"/>
    <x v="14"/>
    <n v="69"/>
    <s v="Intercom"/>
    <n v="4"/>
    <n v="376"/>
    <n v="5272"/>
  </r>
  <r>
    <x v="15"/>
    <n v="2"/>
    <n v="6"/>
    <x v="15"/>
    <x v="15"/>
    <s v="Cincinnati"/>
    <x v="4"/>
    <n v="1"/>
    <s v="Gary"/>
    <x v="2"/>
    <d v="2016-02-23T00:00:00"/>
    <n v="701"/>
    <n v="701"/>
    <n v="933"/>
    <x v="15"/>
    <n v="78"/>
    <s v="Domestic"/>
    <n v="5"/>
    <n v="332"/>
    <n v="1265"/>
  </r>
  <r>
    <x v="16"/>
    <n v="2"/>
    <n v="7"/>
    <x v="16"/>
    <x v="16"/>
    <s v="Dayton"/>
    <x v="4"/>
    <n v="4"/>
    <s v="Elgin"/>
    <x v="1"/>
    <d v="2016-02-05T00:00:00"/>
    <n v="732"/>
    <n v="620"/>
    <n v="3876"/>
    <x v="16"/>
    <n v="65"/>
    <s v="Domestic"/>
    <n v="1"/>
    <n v="595"/>
    <n v="4471"/>
  </r>
  <r>
    <x v="17"/>
    <n v="1"/>
    <n v="8"/>
    <x v="17"/>
    <x v="17"/>
    <s v="Toledo"/>
    <x v="4"/>
    <n v="2"/>
    <s v="Detriot"/>
    <x v="4"/>
    <d v="2016-04-24T00:00:00"/>
    <n v="1054"/>
    <n v="339"/>
    <n v="-10"/>
    <x v="17"/>
    <n v="92"/>
    <s v="Domestic"/>
    <n v="9"/>
    <n v="814"/>
    <n v="804"/>
  </r>
  <r>
    <x v="18"/>
    <n v="1"/>
    <n v="5"/>
    <x v="18"/>
    <x v="18"/>
    <s v="Lansing"/>
    <x v="0"/>
    <n v="9"/>
    <s v="Dayton"/>
    <x v="0"/>
    <d v="2016-04-26T00:00:00"/>
    <n v="328"/>
    <n v="328"/>
    <n v="37"/>
    <x v="18"/>
    <n v="94"/>
    <s v="International"/>
    <n v="1"/>
    <n v="699"/>
    <n v="736"/>
  </r>
  <r>
    <x v="19"/>
    <n v="2"/>
    <n v="8"/>
    <x v="19"/>
    <x v="19"/>
    <s v="Bangor"/>
    <x v="0"/>
    <n v="6"/>
    <s v="Davenport"/>
    <x v="5"/>
    <d v="2016-08-29T00:00:00"/>
    <n v="525"/>
    <n v="460"/>
    <n v="2321"/>
    <x v="19"/>
    <n v="71"/>
    <s v="International"/>
    <n v="4"/>
    <n v="335"/>
    <n v="2656"/>
  </r>
  <r>
    <x v="20"/>
    <n v="1"/>
    <n v="6"/>
    <x v="20"/>
    <x v="20"/>
    <s v="Elgin"/>
    <x v="2"/>
    <n v="2"/>
    <s v="Cincinnati"/>
    <x v="0"/>
    <d v="2016-05-25T00:00:00"/>
    <n v="220"/>
    <n v="220"/>
    <n v="5772"/>
    <x v="20"/>
    <n v="83"/>
    <s v="Domestic"/>
    <n v="9"/>
    <n v="719"/>
    <n v="6491"/>
  </r>
  <r>
    <x v="21"/>
    <n v="2"/>
    <n v="7"/>
    <x v="21"/>
    <x v="21"/>
    <s v="Skokie"/>
    <x v="2"/>
    <n v="2"/>
    <s v="Chicago"/>
    <x v="1"/>
    <d v="2016-01-05T00:00:00"/>
    <n v="786"/>
    <n v="347"/>
    <n v="3801"/>
    <x v="21"/>
    <n v="54"/>
    <s v="Domestic"/>
    <n v="7"/>
    <n v="279"/>
    <n v="4080"/>
  </r>
  <r>
    <x v="22"/>
    <n v="2"/>
    <n v="6"/>
    <x v="22"/>
    <x v="22"/>
    <s v="Kalamazoo"/>
    <x v="0"/>
    <n v="1"/>
    <s v="Bangor"/>
    <x v="4"/>
    <d v="2016-04-28T00:00:00"/>
    <n v="1141"/>
    <n v="503"/>
    <n v="4886"/>
    <x v="22"/>
    <n v="72"/>
    <s v="Domestic"/>
    <n v="9"/>
    <n v="294"/>
    <n v="5180"/>
  </r>
  <r>
    <x v="23"/>
    <n v="2"/>
    <n v="6"/>
    <x v="23"/>
    <x v="23"/>
    <s v="Davenport"/>
    <x v="5"/>
    <n v="2"/>
    <s v="Appleton"/>
    <x v="3"/>
    <d v="2016-07-09T00:00:00"/>
    <n v="874"/>
    <n v="325"/>
    <n v="539"/>
    <x v="23"/>
    <n v="82"/>
    <s v="Domestic"/>
    <n v="9"/>
    <n v="687"/>
    <n v="1226"/>
  </r>
  <r>
    <x v="24"/>
    <n v="1"/>
    <n v="4"/>
    <x v="24"/>
    <x v="24"/>
    <s v="Grand Rapids"/>
    <x v="0"/>
    <n v="2"/>
    <s v="Toledo"/>
    <x v="0"/>
    <d v="2016-08-24T00:00:00"/>
    <n v="726"/>
    <n v="437"/>
    <n v="1809"/>
    <x v="24"/>
    <n v="90"/>
    <s v="Domestic"/>
    <n v="4"/>
    <n v="-2231"/>
    <n v="-422"/>
  </r>
  <r>
    <x v="25"/>
    <n v="2"/>
    <n v="6"/>
    <x v="25"/>
    <x v="25"/>
    <s v="Milwaukee"/>
    <x v="1"/>
    <n v="2"/>
    <s v="Springfield"/>
    <x v="1"/>
    <d v="2016-04-06T00:00:00"/>
    <n v="1068"/>
    <n v="267"/>
    <n v="88"/>
    <x v="25"/>
    <n v="73"/>
    <s v="Domestic"/>
    <n v="7"/>
    <n v="823"/>
    <n v="911"/>
  </r>
  <r>
    <x v="26"/>
    <n v="2"/>
    <n v="8"/>
    <x v="26"/>
    <x v="26"/>
    <s v="Springfield"/>
    <x v="2"/>
    <n v="2"/>
    <s v="Skokie"/>
    <x v="1"/>
    <d v="2016-03-14T00:00:00"/>
    <n v="680"/>
    <n v="303"/>
    <n v="1417"/>
    <x v="26"/>
    <n v="85"/>
    <s v="Domestic"/>
    <n v="7"/>
    <n v="246"/>
    <n v="1663"/>
  </r>
  <r>
    <x v="27"/>
    <n v="1"/>
    <n v="4"/>
    <x v="27"/>
    <x v="27"/>
    <s v="Chicago"/>
    <x v="2"/>
    <n v="2"/>
    <s v="Rockford"/>
    <x v="1"/>
    <d v="2016-01-07T00:00:00"/>
    <n v="1004"/>
    <n v="289"/>
    <n v="4025"/>
    <x v="27"/>
    <n v="52"/>
    <s v="Domestic"/>
    <n v="6"/>
    <n v="-1427"/>
    <n v="2598"/>
  </r>
  <r>
    <x v="28"/>
    <n v="1"/>
    <n v="8"/>
    <x v="28"/>
    <x v="28"/>
    <s v="Indianapolis"/>
    <x v="3"/>
    <n v="4"/>
    <s v="Northbrook"/>
    <x v="1"/>
    <d v="2016-03-22T00:00:00"/>
    <n v="1094"/>
    <n v="258"/>
    <n v="8546"/>
    <x v="28"/>
    <n v="86"/>
    <s v="Domestic"/>
    <n v="5"/>
    <n v="278"/>
    <n v="8824"/>
  </r>
  <r>
    <x v="29"/>
    <n v="2"/>
    <n v="6"/>
    <x v="29"/>
    <x v="29"/>
    <s v="Northbrook"/>
    <x v="2"/>
    <n v="10"/>
    <s v="Naperville"/>
    <x v="1"/>
    <d v="2016-03-09T00:00:00"/>
    <n v="875"/>
    <n v="247"/>
    <n v="1780"/>
    <x v="29"/>
    <n v="70"/>
    <s v="International"/>
    <n v="8"/>
    <n v="665"/>
    <n v="2445"/>
  </r>
  <r>
    <x v="30"/>
    <n v="1"/>
    <n v="5"/>
    <x v="30"/>
    <x v="30"/>
    <s v="Detriot"/>
    <x v="0"/>
    <n v="7"/>
    <s v="Monon"/>
    <x v="2"/>
    <d v="2016-06-13T00:00:00"/>
    <n v="694"/>
    <n v="243"/>
    <n v="5139"/>
    <x v="30"/>
    <n v="68"/>
    <s v="International"/>
    <n v="10"/>
    <n v="961"/>
    <n v="6100"/>
  </r>
  <r>
    <x v="31"/>
    <n v="1"/>
    <n v="4"/>
    <x v="31"/>
    <x v="31"/>
    <s v="Gary"/>
    <x v="3"/>
    <n v="6"/>
    <s v="Milwaukee"/>
    <x v="3"/>
    <d v="2016-08-27T00:00:00"/>
    <n v="623"/>
    <n v="369"/>
    <n v="1373"/>
    <x v="31"/>
    <n v="80"/>
    <s v="International"/>
    <n v="1"/>
    <n v="-1698"/>
    <n v="-325"/>
  </r>
  <r>
    <x v="32"/>
    <n v="2"/>
    <n v="4"/>
    <x v="32"/>
    <x v="32"/>
    <s v="Joliet"/>
    <x v="2"/>
    <n v="7"/>
    <s v="Madison"/>
    <x v="3"/>
    <d v="2016-08-12T00:00:00"/>
    <n v="285"/>
    <n v="285"/>
    <n v="619"/>
    <x v="32"/>
    <n v="57"/>
    <s v="International"/>
    <n v="5"/>
    <n v="-1718"/>
    <n v="-1099"/>
  </r>
  <r>
    <x v="33"/>
    <n v="2"/>
    <n v="8"/>
    <x v="33"/>
    <x v="33"/>
    <s v="Monon"/>
    <x v="3"/>
    <n v="9"/>
    <s v="Lansing"/>
    <x v="4"/>
    <m/>
    <n v="1012"/>
    <n v="641"/>
    <n v="8065"/>
    <x v="33"/>
    <n v="81"/>
    <s v="International"/>
    <n v="2"/>
    <n v="538"/>
    <n v="8603"/>
  </r>
  <r>
    <x v="34"/>
    <n v="2"/>
    <n v="5"/>
    <x v="34"/>
    <x v="34"/>
    <s v="Madison"/>
    <x v="1"/>
    <n v="1"/>
    <s v="Kalamazoo"/>
    <x v="4"/>
    <d v="2016-06-08T00:00:00"/>
    <n v="1123"/>
    <n v="733"/>
    <n v="7614"/>
    <x v="34"/>
    <n v="79"/>
    <s v="Intercom"/>
    <n v="2"/>
    <n v="424"/>
    <n v="8038"/>
  </r>
  <r>
    <x v="35"/>
    <n v="2"/>
    <n v="5"/>
    <x v="35"/>
    <x v="35"/>
    <s v="Green Bay"/>
    <x v="1"/>
    <n v="1"/>
    <s v="Joliet"/>
    <x v="1"/>
    <d v="2016-07-29T00:00:00"/>
    <n v="751"/>
    <n v="751"/>
    <n v="7247"/>
    <x v="35"/>
    <n v="55"/>
    <s v="Domestic"/>
    <n v="5"/>
    <n v="630"/>
    <n v="7877"/>
  </r>
  <r>
    <x v="36"/>
    <n v="2"/>
    <n v="7"/>
    <x v="36"/>
    <x v="36"/>
    <s v="Naperville"/>
    <x v="2"/>
    <n v="2"/>
    <s v="Indianapolis"/>
    <x v="2"/>
    <d v="2016-02-02T00:00:00"/>
    <n v="508"/>
    <n v="321"/>
    <n v="3102"/>
    <x v="36"/>
    <n v="54"/>
    <s v="Domestic"/>
    <n v="2"/>
    <n v="553"/>
    <n v="3655"/>
  </r>
  <r>
    <x v="37"/>
    <n v="2"/>
    <n v="6"/>
    <x v="37"/>
    <x v="37"/>
    <s v="Rockford"/>
    <x v="2"/>
    <n v="2"/>
    <s v="Green Bay"/>
    <x v="3"/>
    <d v="2016-07-19T00:00:00"/>
    <n v="1102"/>
    <n v="446"/>
    <n v="4355"/>
    <x v="37"/>
    <n v="79"/>
    <s v="Domestic"/>
    <n v="8"/>
    <n v="556"/>
    <n v="4911"/>
  </r>
  <r>
    <x v="38"/>
    <n v="1"/>
    <n v="7"/>
    <x v="38"/>
    <x v="38"/>
    <s v="Appleton"/>
    <x v="1"/>
    <n v="7"/>
    <s v="Grand Rapids"/>
    <x v="4"/>
    <d v="2016-04-18T00:00:00"/>
    <n v="435"/>
    <n v="435"/>
    <n v="1762"/>
    <x v="38"/>
    <n v="89"/>
    <s v="International"/>
    <n v="2"/>
    <n v="580"/>
    <n v="2342"/>
  </r>
  <r>
    <x v="39"/>
    <n v="1"/>
    <n v="5"/>
    <x v="39"/>
    <x v="39"/>
    <s v="Cincinnati"/>
    <x v="4"/>
    <n v="7"/>
    <s v="Gary"/>
    <x v="2"/>
    <d v="2016-04-14T00:00:00"/>
    <n v="220"/>
    <n v="220"/>
    <n v="4984"/>
    <x v="39"/>
    <n v="71"/>
    <s v="International"/>
    <n v="5"/>
    <n v="437"/>
    <n v="5421"/>
  </r>
  <r>
    <x v="40"/>
    <n v="2"/>
    <n v="5"/>
    <x v="40"/>
    <x v="40"/>
    <s v="Dayton"/>
    <x v="4"/>
    <n v="3"/>
    <s v="Elgin"/>
    <x v="1"/>
    <d v="2016-02-07T00:00:00"/>
    <n v="463"/>
    <n v="307"/>
    <n v="7272"/>
    <x v="40"/>
    <n v="99"/>
    <s v="Domestic"/>
    <n v="5"/>
    <n v="847"/>
    <n v="8119"/>
  </r>
  <r>
    <x v="41"/>
    <n v="2"/>
    <n v="8"/>
    <x v="41"/>
    <x v="41"/>
    <s v="Toledo"/>
    <x v="4"/>
    <n v="4"/>
    <s v="Detriot"/>
    <x v="4"/>
    <d v="2016-02-02T00:00:00"/>
    <n v="455"/>
    <n v="455"/>
    <n v="938"/>
    <x v="41"/>
    <n v="89"/>
    <s v="Domestic"/>
    <n v="1"/>
    <n v="809"/>
    <n v="1747"/>
  </r>
  <r>
    <x v="42"/>
    <n v="2"/>
    <n v="8"/>
    <x v="42"/>
    <x v="15"/>
    <s v="Lansing"/>
    <x v="0"/>
    <n v="4"/>
    <s v="Dayton"/>
    <x v="0"/>
    <d v="2016-02-26T00:00:00"/>
    <n v="432"/>
    <n v="232"/>
    <n v="-207"/>
    <x v="42"/>
    <n v="64"/>
    <s v="Domestic"/>
    <n v="2"/>
    <n v="428"/>
    <n v="221"/>
  </r>
  <r>
    <x v="43"/>
    <n v="2"/>
    <n v="7"/>
    <x v="43"/>
    <x v="42"/>
    <s v="Bangor"/>
    <x v="0"/>
    <n v="3"/>
    <s v="Davenport"/>
    <x v="5"/>
    <d v="2016-04-23T00:00:00"/>
    <n v="726"/>
    <n v="348"/>
    <n v="919"/>
    <x v="43"/>
    <n v="85"/>
    <s v="Domestic"/>
    <n v="6"/>
    <n v="165"/>
    <n v="1084"/>
  </r>
  <r>
    <x v="44"/>
    <n v="2"/>
    <n v="5"/>
    <x v="44"/>
    <x v="43"/>
    <s v="Elgin"/>
    <x v="2"/>
    <n v="3"/>
    <s v="Cincinnati"/>
    <x v="0"/>
    <d v="2016-03-12T00:00:00"/>
    <n v="1047"/>
    <n v="398"/>
    <n v="6309"/>
    <x v="44"/>
    <n v="88"/>
    <s v="Domestic"/>
    <n v="9"/>
    <n v="414"/>
    <n v="6723"/>
  </r>
  <r>
    <x v="45"/>
    <n v="1"/>
    <n v="7"/>
    <x v="45"/>
    <x v="21"/>
    <s v="Skokie"/>
    <x v="2"/>
    <n v="3"/>
    <s v="Chicago"/>
    <x v="1"/>
    <d v="2016-01-06T00:00:00"/>
    <n v="948"/>
    <n v="684"/>
    <n v="1212"/>
    <x v="45"/>
    <n v="66"/>
    <s v="Domestic"/>
    <n v="8"/>
    <n v="356"/>
    <n v="1568"/>
  </r>
  <r>
    <x v="46"/>
    <n v="1"/>
    <n v="8"/>
    <x v="46"/>
    <x v="44"/>
    <s v="Kalamazoo"/>
    <x v="0"/>
    <n v="2"/>
    <s v="Bangor"/>
    <x v="4"/>
    <d v="2016-06-25T00:00:00"/>
    <n v="363"/>
    <n v="363"/>
    <n v="7941"/>
    <x v="46"/>
    <n v="78"/>
    <s v="Domestic"/>
    <n v="1"/>
    <n v="933"/>
    <n v="8874"/>
  </r>
  <r>
    <x v="47"/>
    <n v="2"/>
    <n v="4"/>
    <x v="47"/>
    <x v="45"/>
    <s v="Davenport"/>
    <x v="5"/>
    <n v="3"/>
    <s v="Appleton"/>
    <x v="3"/>
    <d v="2016-07-16T00:00:00"/>
    <n v="680"/>
    <n v="428"/>
    <n v="460"/>
    <x v="47"/>
    <n v="81"/>
    <s v="Domestic"/>
    <n v="1"/>
    <n v="-1941"/>
    <n v="-1481"/>
  </r>
  <r>
    <x v="48"/>
    <n v="2"/>
    <n v="5"/>
    <x v="48"/>
    <x v="16"/>
    <s v="Grand Rapids"/>
    <x v="0"/>
    <n v="2"/>
    <s v="Toledo"/>
    <x v="0"/>
    <d v="2016-02-02T00:00:00"/>
    <n v="331"/>
    <n v="331"/>
    <n v="6801"/>
    <x v="48"/>
    <n v="83"/>
    <s v="Domestic"/>
    <n v="1"/>
    <n v="417"/>
    <n v="7218"/>
  </r>
  <r>
    <x v="49"/>
    <n v="1"/>
    <n v="5"/>
    <x v="49"/>
    <x v="46"/>
    <s v="Milwaukee"/>
    <x v="1"/>
    <n v="10"/>
    <s v="Springfield"/>
    <x v="1"/>
    <d v="2016-08-06T00:00:00"/>
    <n v="219"/>
    <n v="219"/>
    <n v="802"/>
    <x v="49"/>
    <n v="59"/>
    <s v="International"/>
    <n v="7"/>
    <n v="382"/>
    <n v="1184"/>
  </r>
  <r>
    <x v="50"/>
    <n v="2"/>
    <n v="4"/>
    <x v="50"/>
    <x v="47"/>
    <s v="Springfield"/>
    <x v="2"/>
    <n v="7"/>
    <s v="Skokie"/>
    <x v="1"/>
    <d v="2016-04-09T00:00:00"/>
    <n v="1187"/>
    <n v="742"/>
    <n v="6043"/>
    <x v="50"/>
    <n v="52"/>
    <s v="International"/>
    <n v="2"/>
    <n v="-1788"/>
    <n v="4255"/>
  </r>
  <r>
    <x v="51"/>
    <n v="2"/>
    <n v="5"/>
    <x v="51"/>
    <x v="48"/>
    <s v="Chicago"/>
    <x v="2"/>
    <n v="9"/>
    <s v="Rockford"/>
    <x v="1"/>
    <d v="2016-09-05T00:00:00"/>
    <n v="1166"/>
    <n v="250"/>
    <n v="2857"/>
    <x v="51"/>
    <n v="54"/>
    <s v="International"/>
    <n v="5"/>
    <n v="463"/>
    <n v="3320"/>
  </r>
  <r>
    <x v="52"/>
    <n v="2"/>
    <n v="6"/>
    <x v="52"/>
    <x v="49"/>
    <s v="Indianapolis"/>
    <x v="3"/>
    <n v="8"/>
    <s v="Northbrook"/>
    <x v="1"/>
    <d v="2016-07-12T00:00:00"/>
    <n v="1170"/>
    <n v="729"/>
    <n v="7183"/>
    <x v="52"/>
    <n v="78"/>
    <s v="International"/>
    <n v="2"/>
    <n v="334"/>
    <n v="7517"/>
  </r>
  <r>
    <x v="53"/>
    <n v="1"/>
    <n v="4"/>
    <x v="53"/>
    <x v="50"/>
    <s v="Northbrook"/>
    <x v="2"/>
    <n v="5"/>
    <s v="Naperville"/>
    <x v="1"/>
    <m/>
    <n v="1008"/>
    <n v="778"/>
    <n v="5397"/>
    <x v="53"/>
    <n v="71"/>
    <s v="International"/>
    <n v="4"/>
    <n v="-2113"/>
    <n v="3284"/>
  </r>
  <r>
    <x v="54"/>
    <n v="2"/>
    <n v="6"/>
    <x v="54"/>
    <x v="15"/>
    <s v="Detriot"/>
    <x v="0"/>
    <n v="1"/>
    <s v="Monon"/>
    <x v="2"/>
    <d v="2016-02-23T00:00:00"/>
    <n v="812"/>
    <n v="535"/>
    <n v="3551"/>
    <x v="54"/>
    <n v="94"/>
    <s v="Intercom"/>
    <n v="5"/>
    <n v="596"/>
    <n v="4147"/>
  </r>
  <r>
    <x v="55"/>
    <n v="2"/>
    <n v="5"/>
    <x v="55"/>
    <x v="51"/>
    <s v="Gary"/>
    <x v="3"/>
    <n v="4"/>
    <s v="Milwaukee"/>
    <x v="3"/>
    <d v="2016-05-06T00:00:00"/>
    <n v="609"/>
    <n v="609"/>
    <n v="5290"/>
    <x v="55"/>
    <n v="61"/>
    <s v="Domestic"/>
    <n v="9"/>
    <n v="988"/>
    <n v="6278"/>
  </r>
  <r>
    <x v="56"/>
    <n v="2"/>
    <n v="6"/>
    <x v="56"/>
    <x v="52"/>
    <s v="Joliet"/>
    <x v="2"/>
    <n v="1"/>
    <s v="Madison"/>
    <x v="3"/>
    <d v="2016-03-28T00:00:00"/>
    <n v="1007"/>
    <n v="288"/>
    <n v="2352"/>
    <x v="56"/>
    <n v="80"/>
    <s v="Domestic"/>
    <n v="2"/>
    <n v="690"/>
    <n v="3042"/>
  </r>
  <r>
    <x v="57"/>
    <n v="2"/>
    <n v="4"/>
    <x v="57"/>
    <x v="53"/>
    <s v="Monon"/>
    <x v="3"/>
    <n v="4"/>
    <s v="Lansing"/>
    <x v="4"/>
    <d v="2016-02-28T00:00:00"/>
    <n v="849"/>
    <n v="493"/>
    <n v="1718"/>
    <x v="57"/>
    <n v="54"/>
    <s v="Domestic"/>
    <n v="10"/>
    <n v="-2402"/>
    <n v="-684"/>
  </r>
  <r>
    <x v="58"/>
    <n v="2"/>
    <n v="5"/>
    <x v="58"/>
    <x v="54"/>
    <s v="Madison"/>
    <x v="1"/>
    <n v="10"/>
    <s v="Kalamazoo"/>
    <x v="4"/>
    <d v="2016-02-01T00:00:00"/>
    <n v="254"/>
    <n v="254"/>
    <n v="3221"/>
    <x v="58"/>
    <n v="71"/>
    <s v="International"/>
    <n v="10"/>
    <n v="220"/>
    <n v="3441"/>
  </r>
  <r>
    <x v="59"/>
    <n v="2"/>
    <n v="7"/>
    <x v="59"/>
    <x v="55"/>
    <s v="Green Bay"/>
    <x v="1"/>
    <n v="9"/>
    <s v="Joliet"/>
    <x v="1"/>
    <d v="2016-03-06T00:00:00"/>
    <n v="1130"/>
    <n v="462"/>
    <n v="6108"/>
    <x v="59"/>
    <n v="89"/>
    <s v="International"/>
    <n v="8"/>
    <n v="755"/>
    <n v="6863"/>
  </r>
  <r>
    <x v="60"/>
    <n v="2"/>
    <n v="5"/>
    <x v="60"/>
    <x v="11"/>
    <s v="Naperville"/>
    <x v="2"/>
    <n v="2"/>
    <s v="Indianapolis"/>
    <x v="2"/>
    <d v="2016-03-03T00:00:00"/>
    <n v="832"/>
    <n v="458"/>
    <n v="6187"/>
    <x v="60"/>
    <n v="58"/>
    <s v="Domestic"/>
    <n v="1"/>
    <n v="326"/>
    <n v="6513"/>
  </r>
  <r>
    <x v="61"/>
    <n v="1"/>
    <n v="6"/>
    <x v="61"/>
    <x v="56"/>
    <s v="Rockford"/>
    <x v="2"/>
    <n v="3"/>
    <s v="Green Bay"/>
    <x v="3"/>
    <d v="2016-08-14T00:00:00"/>
    <n v="737"/>
    <n v="349"/>
    <n v="777"/>
    <x v="61"/>
    <n v="66"/>
    <s v="Domestic"/>
    <n v="2"/>
    <n v="202"/>
    <n v="979"/>
  </r>
  <r>
    <x v="62"/>
    <n v="1"/>
    <n v="7"/>
    <x v="62"/>
    <x v="57"/>
    <s v="Appleton"/>
    <x v="1"/>
    <n v="4"/>
    <s v="Grand Rapids"/>
    <x v="4"/>
    <d v="2016-08-16T00:00:00"/>
    <n v="1176"/>
    <n v="202"/>
    <n v="-244"/>
    <x v="62"/>
    <n v="83"/>
    <s v="Domestic"/>
    <n v="1"/>
    <n v="781"/>
    <n v="537"/>
  </r>
  <r>
    <x v="63"/>
    <n v="2"/>
    <n v="8"/>
    <x v="63"/>
    <x v="58"/>
    <s v="Cincinnati"/>
    <x v="4"/>
    <n v="4"/>
    <s v="Gary"/>
    <x v="2"/>
    <d v="2016-08-27T00:00:00"/>
    <n v="986"/>
    <n v="264"/>
    <n v="6554"/>
    <x v="63"/>
    <n v="90"/>
    <s v="Domestic"/>
    <n v="7"/>
    <n v="771"/>
    <n v="7325"/>
  </r>
  <r>
    <x v="64"/>
    <n v="1"/>
    <n v="4"/>
    <x v="64"/>
    <x v="59"/>
    <s v="Dayton"/>
    <x v="4"/>
    <n v="3"/>
    <s v="Elgin"/>
    <x v="1"/>
    <d v="2016-05-09T00:00:00"/>
    <n v="952"/>
    <n v="256"/>
    <n v="7540"/>
    <x v="64"/>
    <n v="74"/>
    <s v="Domestic"/>
    <n v="4"/>
    <n v="-2245"/>
    <n v="5295"/>
  </r>
  <r>
    <x v="65"/>
    <n v="2"/>
    <n v="6"/>
    <x v="65"/>
    <x v="8"/>
    <s v="Toledo"/>
    <x v="4"/>
    <n v="4"/>
    <s v="Detriot"/>
    <x v="4"/>
    <d v="2016-07-28T00:00:00"/>
    <n v="336"/>
    <n v="336"/>
    <n v="559"/>
    <x v="65"/>
    <n v="64"/>
    <s v="Domestic"/>
    <n v="9"/>
    <n v="584"/>
    <n v="1143"/>
  </r>
  <r>
    <x v="66"/>
    <n v="2"/>
    <n v="7"/>
    <x v="66"/>
    <x v="60"/>
    <s v="Lansing"/>
    <x v="0"/>
    <n v="4"/>
    <s v="Dayton"/>
    <x v="0"/>
    <d v="2016-04-15T00:00:00"/>
    <n v="1002"/>
    <n v="735"/>
    <n v="6107"/>
    <x v="66"/>
    <n v="62"/>
    <s v="Domestic"/>
    <n v="10"/>
    <n v="340"/>
    <n v="6447"/>
  </r>
  <r>
    <x v="67"/>
    <n v="1"/>
    <n v="6"/>
    <x v="67"/>
    <x v="59"/>
    <s v="Bangor"/>
    <x v="0"/>
    <n v="4"/>
    <s v="Davenport"/>
    <x v="5"/>
    <d v="2016-05-10T00:00:00"/>
    <n v="705"/>
    <n v="522"/>
    <n v="3456"/>
    <x v="67"/>
    <n v="51"/>
    <s v="Domestic"/>
    <n v="4"/>
    <n v="288"/>
    <n v="3744"/>
  </r>
  <r>
    <x v="68"/>
    <n v="2"/>
    <n v="7"/>
    <x v="68"/>
    <x v="61"/>
    <s v="Elgin"/>
    <x v="2"/>
    <n v="2"/>
    <s v="Cincinnati"/>
    <x v="0"/>
    <d v="2016-05-08T00:00:00"/>
    <n v="552"/>
    <n v="552"/>
    <n v="3790"/>
    <x v="68"/>
    <n v="96"/>
    <s v="Domestic"/>
    <n v="6"/>
    <n v="664"/>
    <n v="4454"/>
  </r>
  <r>
    <x v="69"/>
    <n v="1"/>
    <n v="4"/>
    <x v="69"/>
    <x v="62"/>
    <s v="Skokie"/>
    <x v="2"/>
    <n v="8"/>
    <s v="Chicago"/>
    <x v="1"/>
    <d v="2016-02-02T00:00:00"/>
    <n v="626"/>
    <n v="486"/>
    <n v="454"/>
    <x v="69"/>
    <n v="84"/>
    <s v="International"/>
    <n v="10"/>
    <n v="-1641"/>
    <n v="-1187"/>
  </r>
  <r>
    <x v="70"/>
    <n v="2"/>
    <n v="5"/>
    <x v="70"/>
    <x v="63"/>
    <s v="Kalamazoo"/>
    <x v="0"/>
    <n v="8"/>
    <s v="Bangor"/>
    <x v="4"/>
    <d v="2016-05-24T00:00:00"/>
    <n v="1044"/>
    <n v="564"/>
    <n v="424"/>
    <x v="70"/>
    <n v="50"/>
    <s v="International"/>
    <n v="6"/>
    <n v="534"/>
    <n v="958"/>
  </r>
  <r>
    <x v="71"/>
    <n v="2"/>
    <n v="5"/>
    <x v="71"/>
    <x v="63"/>
    <s v="Davenport"/>
    <x v="5"/>
    <n v="5"/>
    <s v="Appleton"/>
    <x v="3"/>
    <d v="2016-05-21T00:00:00"/>
    <n v="377"/>
    <n v="377"/>
    <n v="1306"/>
    <x v="71"/>
    <n v="94"/>
    <s v="International"/>
    <n v="2"/>
    <n v="396"/>
    <n v="1702"/>
  </r>
  <r>
    <x v="72"/>
    <n v="1"/>
    <n v="4"/>
    <x v="72"/>
    <x v="64"/>
    <s v="Grand Rapids"/>
    <x v="0"/>
    <n v="9"/>
    <s v="Toledo"/>
    <x v="0"/>
    <d v="2016-03-31T00:00:00"/>
    <n v="563"/>
    <n v="563"/>
    <n v="5547"/>
    <x v="72"/>
    <n v="65"/>
    <s v="International"/>
    <n v="1"/>
    <n v="-2226"/>
    <n v="3321"/>
  </r>
  <r>
    <x v="73"/>
    <n v="2"/>
    <n v="4"/>
    <x v="73"/>
    <x v="65"/>
    <s v="Milwaukee"/>
    <x v="1"/>
    <n v="7"/>
    <s v="Springfield"/>
    <x v="1"/>
    <m/>
    <n v="239"/>
    <n v="239"/>
    <n v="2315"/>
    <x v="73"/>
    <n v="58"/>
    <s v="International"/>
    <n v="6"/>
    <n v="-1734"/>
    <n v="581"/>
  </r>
  <r>
    <x v="74"/>
    <n v="1"/>
    <n v="4"/>
    <x v="74"/>
    <x v="66"/>
    <s v="Springfield"/>
    <x v="2"/>
    <n v="1"/>
    <s v="Skokie"/>
    <x v="1"/>
    <d v="2016-03-12T00:00:00"/>
    <n v="1195"/>
    <n v="214"/>
    <n v="-393"/>
    <x v="74"/>
    <n v="82"/>
    <s v="Intercom"/>
    <n v="5"/>
    <n v="-1880"/>
    <n v="-2273"/>
  </r>
  <r>
    <x v="75"/>
    <n v="2"/>
    <n v="6"/>
    <x v="75"/>
    <x v="67"/>
    <s v="Chicago"/>
    <x v="2"/>
    <n v="4"/>
    <s v="Rockford"/>
    <x v="1"/>
    <d v="2016-09-04T00:00:00"/>
    <n v="419"/>
    <n v="419"/>
    <n v="337"/>
    <x v="75"/>
    <n v="86"/>
    <s v="Domestic"/>
    <n v="10"/>
    <n v="716"/>
    <n v="1053"/>
  </r>
  <r>
    <x v="76"/>
    <n v="1"/>
    <n v="8"/>
    <x v="76"/>
    <x v="2"/>
    <s v="Indianapolis"/>
    <x v="3"/>
    <n v="3"/>
    <s v="Northbrook"/>
    <x v="1"/>
    <d v="2016-09-01T00:00:00"/>
    <n v="1172"/>
    <n v="737"/>
    <n v="6569"/>
    <x v="76"/>
    <n v="99"/>
    <s v="Domestic"/>
    <n v="8"/>
    <n v="729"/>
    <n v="7298"/>
  </r>
  <r>
    <x v="77"/>
    <n v="1"/>
    <n v="8"/>
    <x v="77"/>
    <x v="68"/>
    <s v="Northbrook"/>
    <x v="2"/>
    <n v="4"/>
    <s v="Naperville"/>
    <x v="1"/>
    <d v="2016-01-22T00:00:00"/>
    <n v="967"/>
    <n v="384"/>
    <n v="-293"/>
    <x v="77"/>
    <n v="77"/>
    <s v="Domestic"/>
    <n v="8"/>
    <n v="988"/>
    <n v="695"/>
  </r>
  <r>
    <x v="78"/>
    <n v="2"/>
    <n v="7"/>
    <x v="78"/>
    <x v="69"/>
    <s v="Detriot"/>
    <x v="0"/>
    <n v="6"/>
    <s v="Monon"/>
    <x v="2"/>
    <d v="2016-05-13T00:00:00"/>
    <n v="970"/>
    <n v="414"/>
    <n v="6036"/>
    <x v="78"/>
    <n v="55"/>
    <s v="International"/>
    <n v="1"/>
    <n v="265"/>
    <n v="6301"/>
  </r>
  <r>
    <x v="79"/>
    <n v="2"/>
    <n v="5"/>
    <x v="79"/>
    <x v="70"/>
    <s v="Gary"/>
    <x v="3"/>
    <n v="6"/>
    <s v="Milwaukee"/>
    <x v="3"/>
    <d v="2016-02-29T00:00:00"/>
    <n v="695"/>
    <n v="617"/>
    <n v="3590"/>
    <x v="79"/>
    <n v="73"/>
    <s v="International"/>
    <n v="1"/>
    <n v="905"/>
    <n v="4495"/>
  </r>
  <r>
    <x v="80"/>
    <n v="1"/>
    <n v="5"/>
    <x v="80"/>
    <x v="28"/>
    <s v="Joliet"/>
    <x v="2"/>
    <n v="4"/>
    <s v="Madison"/>
    <x v="3"/>
    <d v="2016-03-21T00:00:00"/>
    <n v="222"/>
    <n v="222"/>
    <n v="7465"/>
    <x v="80"/>
    <n v="99"/>
    <s v="Domestic"/>
    <n v="6"/>
    <n v="256"/>
    <n v="7721"/>
  </r>
  <r>
    <x v="81"/>
    <n v="1"/>
    <n v="6"/>
    <x v="81"/>
    <x v="71"/>
    <s v="Monon"/>
    <x v="3"/>
    <n v="2"/>
    <s v="Lansing"/>
    <x v="4"/>
    <d v="2016-04-01T00:00:00"/>
    <n v="815"/>
    <n v="627"/>
    <n v="982"/>
    <x v="81"/>
    <n v="99"/>
    <s v="Domestic"/>
    <n v="1"/>
    <n v="816"/>
    <n v="1798"/>
  </r>
  <r>
    <x v="82"/>
    <n v="2"/>
    <n v="5"/>
    <x v="82"/>
    <x v="70"/>
    <s v="Madison"/>
    <x v="1"/>
    <n v="1"/>
    <s v="Kalamazoo"/>
    <x v="4"/>
    <d v="2016-02-27T00:00:00"/>
    <n v="1182"/>
    <n v="637"/>
    <n v="7817"/>
    <x v="82"/>
    <n v="89"/>
    <s v="Domestic"/>
    <n v="6"/>
    <n v="759"/>
    <n v="8576"/>
  </r>
  <r>
    <x v="83"/>
    <n v="2"/>
    <n v="5"/>
    <x v="83"/>
    <x v="72"/>
    <s v="Green Bay"/>
    <x v="1"/>
    <n v="1"/>
    <s v="Joliet"/>
    <x v="1"/>
    <d v="2016-01-15T00:00:00"/>
    <n v="259"/>
    <n v="259"/>
    <n v="-100"/>
    <x v="83"/>
    <n v="73"/>
    <s v="Domestic"/>
    <n v="10"/>
    <n v="654"/>
    <n v="554"/>
  </r>
  <r>
    <x v="84"/>
    <n v="1"/>
    <n v="4"/>
    <x v="84"/>
    <x v="73"/>
    <s v="Naperville"/>
    <x v="2"/>
    <n v="1"/>
    <s v="Indianapolis"/>
    <x v="2"/>
    <d v="2016-02-03T00:00:00"/>
    <n v="734"/>
    <n v="714"/>
    <n v="1143"/>
    <x v="84"/>
    <n v="59"/>
    <s v="Domestic"/>
    <n v="8"/>
    <n v="-1789"/>
    <n v="-646"/>
  </r>
  <r>
    <x v="85"/>
    <n v="2"/>
    <n v="6"/>
    <x v="85"/>
    <x v="69"/>
    <s v="Rockford"/>
    <x v="2"/>
    <n v="3"/>
    <s v="Green Bay"/>
    <x v="3"/>
    <d v="2016-05-11T00:00:00"/>
    <n v="732"/>
    <n v="674"/>
    <n v="-244"/>
    <x v="85"/>
    <n v="60"/>
    <s v="Domestic"/>
    <n v="1"/>
    <n v="571"/>
    <n v="327"/>
  </r>
  <r>
    <x v="86"/>
    <n v="2"/>
    <n v="8"/>
    <x v="86"/>
    <x v="74"/>
    <s v="Appleton"/>
    <x v="1"/>
    <n v="4"/>
    <s v="Grand Rapids"/>
    <x v="4"/>
    <d v="2016-01-16T00:00:00"/>
    <n v="701"/>
    <n v="668"/>
    <n v="2102"/>
    <x v="86"/>
    <n v="67"/>
    <s v="Domestic"/>
    <n v="1"/>
    <n v="744"/>
    <n v="2846"/>
  </r>
  <r>
    <x v="87"/>
    <n v="1"/>
    <n v="8"/>
    <x v="87"/>
    <x v="75"/>
    <s v="Cincinnati"/>
    <x v="4"/>
    <n v="2"/>
    <s v="Gary"/>
    <x v="2"/>
    <d v="2016-02-07T00:00:00"/>
    <n v="477"/>
    <n v="477"/>
    <n v="6643"/>
    <x v="87"/>
    <n v="79"/>
    <s v="Domestic"/>
    <n v="1"/>
    <n v="512"/>
    <n v="7155"/>
  </r>
  <r>
    <x v="88"/>
    <n v="2"/>
    <n v="8"/>
    <x v="88"/>
    <x v="24"/>
    <s v="Dayton"/>
    <x v="4"/>
    <n v="3"/>
    <s v="Elgin"/>
    <x v="1"/>
    <d v="2016-08-22T00:00:00"/>
    <n v="310"/>
    <n v="310"/>
    <n v="-518"/>
    <x v="88"/>
    <n v="99"/>
    <s v="Domestic"/>
    <n v="3"/>
    <n v="653"/>
    <n v="135"/>
  </r>
  <r>
    <x v="89"/>
    <n v="1"/>
    <n v="6"/>
    <x v="89"/>
    <x v="40"/>
    <s v="Toledo"/>
    <x v="4"/>
    <n v="5"/>
    <s v="Detriot"/>
    <x v="4"/>
    <d v="2016-02-11T00:00:00"/>
    <n v="627"/>
    <n v="381"/>
    <n v="7974"/>
    <x v="89"/>
    <n v="69"/>
    <s v="International"/>
    <n v="9"/>
    <n v="496"/>
    <n v="8470"/>
  </r>
  <r>
    <x v="90"/>
    <n v="2"/>
    <n v="6"/>
    <x v="90"/>
    <x v="52"/>
    <s v="Lansing"/>
    <x v="0"/>
    <n v="9"/>
    <s v="Dayton"/>
    <x v="0"/>
    <d v="2016-04-05T00:00:00"/>
    <n v="248"/>
    <n v="248"/>
    <n v="17"/>
    <x v="90"/>
    <n v="62"/>
    <s v="International"/>
    <n v="6"/>
    <n v="116"/>
    <n v="133"/>
  </r>
  <r>
    <x v="91"/>
    <n v="1"/>
    <n v="7"/>
    <x v="91"/>
    <x v="76"/>
    <s v="Bangor"/>
    <x v="0"/>
    <n v="7"/>
    <s v="Davenport"/>
    <x v="5"/>
    <d v="2016-04-01T00:00:00"/>
    <n v="400"/>
    <n v="400"/>
    <n v="6941"/>
    <x v="91"/>
    <n v="74"/>
    <s v="International"/>
    <n v="2"/>
    <n v="162"/>
    <n v="7103"/>
  </r>
  <r>
    <x v="92"/>
    <n v="1"/>
    <n v="7"/>
    <x v="92"/>
    <x v="66"/>
    <s v="Elgin"/>
    <x v="2"/>
    <n v="5"/>
    <s v="Cincinnati"/>
    <x v="0"/>
    <d v="2016-03-16T00:00:00"/>
    <n v="443"/>
    <n v="443"/>
    <n v="3836"/>
    <x v="92"/>
    <n v="92"/>
    <s v="International"/>
    <n v="4"/>
    <n v="698"/>
    <n v="4534"/>
  </r>
  <r>
    <x v="93"/>
    <n v="1"/>
    <n v="5"/>
    <x v="93"/>
    <x v="2"/>
    <s v="Skokie"/>
    <x v="2"/>
    <n v="9"/>
    <s v="Chicago"/>
    <x v="1"/>
    <m/>
    <n v="771"/>
    <n v="601"/>
    <n v="1954"/>
    <x v="93"/>
    <n v="87"/>
    <s v="International"/>
    <n v="8"/>
    <n v="788"/>
    <n v="2742"/>
  </r>
  <r>
    <x v="94"/>
    <n v="1"/>
    <n v="5"/>
    <x v="94"/>
    <x v="72"/>
    <s v="Kalamazoo"/>
    <x v="0"/>
    <n v="1"/>
    <s v="Bangor"/>
    <x v="4"/>
    <d v="2016-01-15T00:00:00"/>
    <n v="509"/>
    <n v="509"/>
    <n v="-283"/>
    <x v="94"/>
    <n v="62"/>
    <s v="Intercom"/>
    <n v="7"/>
    <n v="897"/>
    <n v="614"/>
  </r>
  <r>
    <x v="95"/>
    <n v="1"/>
    <n v="5"/>
    <x v="95"/>
    <x v="77"/>
    <s v="Davenport"/>
    <x v="5"/>
    <n v="4"/>
    <s v="Appleton"/>
    <x v="3"/>
    <d v="2016-06-21T00:00:00"/>
    <n v="858"/>
    <n v="677"/>
    <n v="7105"/>
    <x v="95"/>
    <n v="70"/>
    <s v="Domestic"/>
    <n v="6"/>
    <n v="373"/>
    <n v="7478"/>
  </r>
  <r>
    <x v="96"/>
    <n v="1"/>
    <n v="5"/>
    <x v="96"/>
    <x v="61"/>
    <s v="Grand Rapids"/>
    <x v="0"/>
    <n v="1"/>
    <s v="Toledo"/>
    <x v="0"/>
    <d v="2016-05-08T00:00:00"/>
    <n v="469"/>
    <n v="264"/>
    <n v="6183"/>
    <x v="96"/>
    <n v="75"/>
    <s v="Domestic"/>
    <n v="9"/>
    <n v="147"/>
    <n v="6330"/>
  </r>
  <r>
    <x v="97"/>
    <n v="1"/>
    <n v="7"/>
    <x v="97"/>
    <x v="78"/>
    <s v="Milwaukee"/>
    <x v="1"/>
    <n v="1"/>
    <s v="Springfield"/>
    <x v="1"/>
    <d v="2016-06-02T00:00:00"/>
    <n v="834"/>
    <n v="570"/>
    <n v="6718"/>
    <x v="97"/>
    <n v="81"/>
    <s v="Domestic"/>
    <n v="4"/>
    <n v="369"/>
    <n v="7087"/>
  </r>
  <r>
    <x v="98"/>
    <n v="1"/>
    <n v="4"/>
    <x v="98"/>
    <x v="79"/>
    <s v="Springfield"/>
    <x v="2"/>
    <n v="5"/>
    <s v="Skokie"/>
    <x v="1"/>
    <d v="2016-05-04T00:00:00"/>
    <n v="477"/>
    <n v="287"/>
    <n v="5134"/>
    <x v="98"/>
    <n v="66"/>
    <s v="International"/>
    <n v="8"/>
    <n v="-2705"/>
    <n v="2429"/>
  </r>
  <r>
    <x v="99"/>
    <n v="2"/>
    <n v="5"/>
    <x v="99"/>
    <x v="78"/>
    <s v="Chicago"/>
    <x v="2"/>
    <n v="6"/>
    <s v="Rockford"/>
    <x v="1"/>
    <d v="2016-06-06T00:00:00"/>
    <n v="649"/>
    <n v="649"/>
    <n v="7969"/>
    <x v="99"/>
    <n v="88"/>
    <s v="International"/>
    <n v="3"/>
    <n v="470"/>
    <n v="8439"/>
  </r>
  <r>
    <x v="100"/>
    <n v="1"/>
    <n v="4"/>
    <x v="100"/>
    <x v="80"/>
    <s v="Indianapolis"/>
    <x v="3"/>
    <n v="4"/>
    <s v="Northbrook"/>
    <x v="1"/>
    <d v="2016-08-16T00:00:00"/>
    <n v="740"/>
    <n v="684"/>
    <n v="7126"/>
    <x v="100"/>
    <n v="57"/>
    <s v="Domestic"/>
    <n v="9"/>
    <n v="-2189"/>
    <n v="4937"/>
  </r>
  <r>
    <x v="101"/>
    <n v="1"/>
    <n v="4"/>
    <x v="101"/>
    <x v="81"/>
    <s v="Northbrook"/>
    <x v="2"/>
    <n v="3"/>
    <s v="Naperville"/>
    <x v="1"/>
    <d v="2016-02-13T00:00:00"/>
    <n v="1077"/>
    <n v="361"/>
    <n v="4421"/>
    <x v="101"/>
    <n v="63"/>
    <s v="Domestic"/>
    <n v="3"/>
    <n v="-1597"/>
    <n v="2824"/>
  </r>
  <r>
    <x v="102"/>
    <n v="2"/>
    <n v="7"/>
    <x v="102"/>
    <x v="82"/>
    <s v="Detriot"/>
    <x v="0"/>
    <n v="1"/>
    <s v="Monon"/>
    <x v="2"/>
    <d v="2016-06-23T00:00:00"/>
    <n v="818"/>
    <n v="705"/>
    <n v="7012"/>
    <x v="102"/>
    <n v="89"/>
    <s v="Domestic"/>
    <n v="8"/>
    <n v="878"/>
    <n v="7890"/>
  </r>
  <r>
    <x v="103"/>
    <n v="1"/>
    <n v="7"/>
    <x v="103"/>
    <x v="67"/>
    <s v="Gary"/>
    <x v="3"/>
    <n v="1"/>
    <s v="Milwaukee"/>
    <x v="3"/>
    <d v="2016-09-01T00:00:00"/>
    <n v="1050"/>
    <n v="548"/>
    <n v="6381"/>
    <x v="103"/>
    <n v="67"/>
    <s v="Domestic"/>
    <n v="8"/>
    <n v="707"/>
    <n v="7088"/>
  </r>
  <r>
    <x v="104"/>
    <n v="1"/>
    <n v="7"/>
    <x v="104"/>
    <x v="66"/>
    <s v="Joliet"/>
    <x v="2"/>
    <n v="2"/>
    <s v="Madison"/>
    <x v="3"/>
    <d v="2016-03-13T00:00:00"/>
    <n v="965"/>
    <n v="659"/>
    <n v="8235"/>
    <x v="104"/>
    <n v="54"/>
    <s v="Domestic"/>
    <n v="7"/>
    <n v="449"/>
    <n v="8684"/>
  </r>
  <r>
    <x v="105"/>
    <n v="1"/>
    <n v="8"/>
    <x v="105"/>
    <x v="83"/>
    <s v="Monon"/>
    <x v="3"/>
    <n v="3"/>
    <s v="Lansing"/>
    <x v="4"/>
    <d v="2016-07-05T00:00:00"/>
    <n v="1096"/>
    <n v="455"/>
    <n v="4658"/>
    <x v="105"/>
    <n v="59"/>
    <s v="Domestic"/>
    <n v="6"/>
    <n v="847"/>
    <n v="5505"/>
  </r>
  <r>
    <x v="106"/>
    <n v="1"/>
    <n v="8"/>
    <x v="106"/>
    <x v="84"/>
    <s v="Madison"/>
    <x v="1"/>
    <n v="2"/>
    <s v="Kalamazoo"/>
    <x v="4"/>
    <d v="2016-08-19T00:00:00"/>
    <n v="448"/>
    <n v="231"/>
    <n v="6069"/>
    <x v="106"/>
    <n v="73"/>
    <s v="Domestic"/>
    <n v="9"/>
    <n v="222"/>
    <n v="6291"/>
  </r>
  <r>
    <x v="107"/>
    <n v="1"/>
    <n v="4"/>
    <x v="107"/>
    <x v="85"/>
    <s v="Green Bay"/>
    <x v="1"/>
    <n v="1"/>
    <s v="Joliet"/>
    <x v="1"/>
    <d v="2016-01-03T00:00:00"/>
    <n v="919"/>
    <n v="445"/>
    <n v="5920"/>
    <x v="107"/>
    <n v="53"/>
    <s v="Domestic"/>
    <n v="1"/>
    <n v="-1662"/>
    <n v="4258"/>
  </r>
  <r>
    <x v="108"/>
    <n v="2"/>
    <n v="7"/>
    <x v="108"/>
    <x v="86"/>
    <s v="Naperville"/>
    <x v="2"/>
    <n v="4"/>
    <s v="Indianapolis"/>
    <x v="2"/>
    <d v="2016-03-09T00:00:00"/>
    <n v="669"/>
    <n v="332"/>
    <n v="2235"/>
    <x v="108"/>
    <n v="85"/>
    <s v="Domestic"/>
    <n v="5"/>
    <n v="420"/>
    <n v="2655"/>
  </r>
  <r>
    <x v="109"/>
    <n v="2"/>
    <n v="6"/>
    <x v="109"/>
    <x v="87"/>
    <s v="Rockford"/>
    <x v="2"/>
    <n v="6"/>
    <s v="Green Bay"/>
    <x v="3"/>
    <d v="2016-08-21T00:00:00"/>
    <n v="695"/>
    <n v="695"/>
    <n v="2626"/>
    <x v="109"/>
    <n v="93"/>
    <s v="International"/>
    <n v="4"/>
    <n v="232"/>
    <n v="2858"/>
  </r>
  <r>
    <x v="110"/>
    <n v="1"/>
    <n v="7"/>
    <x v="110"/>
    <x v="88"/>
    <s v="Appleton"/>
    <x v="1"/>
    <n v="5"/>
    <s v="Grand Rapids"/>
    <x v="4"/>
    <d v="2016-02-09T00:00:00"/>
    <n v="607"/>
    <n v="525"/>
    <n v="2872"/>
    <x v="110"/>
    <n v="77"/>
    <s v="International"/>
    <n v="2"/>
    <n v="573"/>
    <n v="3445"/>
  </r>
  <r>
    <x v="111"/>
    <n v="1"/>
    <n v="5"/>
    <x v="111"/>
    <x v="89"/>
    <s v="Cincinnati"/>
    <x v="4"/>
    <n v="8"/>
    <s v="Gary"/>
    <x v="2"/>
    <d v="2016-05-23T00:00:00"/>
    <n v="610"/>
    <n v="600"/>
    <n v="1255"/>
    <x v="111"/>
    <n v="50"/>
    <s v="International"/>
    <n v="5"/>
    <n v="392"/>
    <n v="1647"/>
  </r>
  <r>
    <x v="112"/>
    <n v="1"/>
    <n v="4"/>
    <x v="79"/>
    <x v="54"/>
    <s v="Dayton"/>
    <x v="4"/>
    <n v="9"/>
    <s v="Elgin"/>
    <x v="1"/>
    <d v="2016-02-01T00:00:00"/>
    <n v="1170"/>
    <n v="444"/>
    <n v="4594"/>
    <x v="112"/>
    <n v="61"/>
    <s v="International"/>
    <n v="10"/>
    <n v="-1188"/>
    <n v="3406"/>
  </r>
  <r>
    <x v="113"/>
    <n v="1"/>
    <n v="7"/>
    <x v="112"/>
    <x v="3"/>
    <s v="Toledo"/>
    <x v="4"/>
    <n v="8"/>
    <s v="Detriot"/>
    <x v="4"/>
    <m/>
    <n v="782"/>
    <n v="563"/>
    <n v="3742"/>
    <x v="113"/>
    <n v="66"/>
    <s v="International"/>
    <n v="5"/>
    <n v="830"/>
    <n v="4572"/>
  </r>
  <r>
    <x v="114"/>
    <n v="2"/>
    <n v="5"/>
    <x v="113"/>
    <x v="90"/>
    <s v="Lansing"/>
    <x v="0"/>
    <n v="1"/>
    <s v="Dayton"/>
    <x v="0"/>
    <d v="2016-06-10T00:00:00"/>
    <n v="293"/>
    <n v="293"/>
    <n v="6384"/>
    <x v="114"/>
    <n v="54"/>
    <s v="Intercom"/>
    <n v="1"/>
    <n v="222"/>
    <n v="6606"/>
  </r>
  <r>
    <x v="115"/>
    <n v="2"/>
    <n v="5"/>
    <x v="114"/>
    <x v="91"/>
    <s v="Bangor"/>
    <x v="0"/>
    <n v="2"/>
    <s v="Davenport"/>
    <x v="5"/>
    <d v="2016-06-29T00:00:00"/>
    <n v="335"/>
    <n v="204"/>
    <n v="6827"/>
    <x v="115"/>
    <n v="79"/>
    <s v="Domestic"/>
    <n v="4"/>
    <n v="849"/>
    <n v="7676"/>
  </r>
  <r>
    <x v="116"/>
    <n v="1"/>
    <n v="4"/>
    <x v="115"/>
    <x v="92"/>
    <s v="Elgin"/>
    <x v="2"/>
    <n v="3"/>
    <s v="Cincinnati"/>
    <x v="0"/>
    <d v="2016-07-12T00:00:00"/>
    <n v="425"/>
    <n v="425"/>
    <n v="4752"/>
    <x v="116"/>
    <n v="53"/>
    <s v="Domestic"/>
    <n v="6"/>
    <n v="-1577"/>
    <n v="3175"/>
  </r>
  <r>
    <x v="117"/>
    <n v="1"/>
    <n v="5"/>
    <x v="116"/>
    <x v="72"/>
    <s v="Skokie"/>
    <x v="2"/>
    <n v="4"/>
    <s v="Chicago"/>
    <x v="1"/>
    <d v="2016-01-18T00:00:00"/>
    <n v="362"/>
    <n v="362"/>
    <n v="3690"/>
    <x v="117"/>
    <n v="99"/>
    <s v="Domestic"/>
    <n v="2"/>
    <n v="918"/>
    <n v="4608"/>
  </r>
  <r>
    <x v="118"/>
    <n v="1"/>
    <n v="6"/>
    <x v="117"/>
    <x v="90"/>
    <s v="Kalamazoo"/>
    <x v="0"/>
    <n v="5"/>
    <s v="Bangor"/>
    <x v="4"/>
    <d v="2016-06-13T00:00:00"/>
    <n v="861"/>
    <n v="731"/>
    <n v="8088"/>
    <x v="118"/>
    <n v="95"/>
    <s v="International"/>
    <n v="1"/>
    <n v="279"/>
    <n v="8367"/>
  </r>
  <r>
    <x v="119"/>
    <n v="1"/>
    <n v="5"/>
    <x v="118"/>
    <x v="86"/>
    <s v="Davenport"/>
    <x v="5"/>
    <n v="7"/>
    <s v="Appleton"/>
    <x v="3"/>
    <d v="2016-03-10T00:00:00"/>
    <n v="988"/>
    <n v="333"/>
    <n v="306"/>
    <x v="119"/>
    <n v="80"/>
    <s v="International"/>
    <n v="2"/>
    <n v="611"/>
    <n v="917"/>
  </r>
  <r>
    <x v="120"/>
    <n v="2"/>
    <n v="7"/>
    <x v="119"/>
    <x v="18"/>
    <s v="Grand Rapids"/>
    <x v="0"/>
    <n v="4"/>
    <s v="Toledo"/>
    <x v="0"/>
    <d v="2016-04-20T00:00:00"/>
    <n v="981"/>
    <n v="619"/>
    <n v="3440"/>
    <x v="120"/>
    <n v="89"/>
    <s v="Domestic"/>
    <n v="8"/>
    <n v="689"/>
    <n v="4129"/>
  </r>
  <r>
    <x v="121"/>
    <n v="2"/>
    <n v="6"/>
    <x v="120"/>
    <x v="62"/>
    <s v="Milwaukee"/>
    <x v="1"/>
    <n v="1"/>
    <s v="Springfield"/>
    <x v="1"/>
    <d v="2016-01-26T00:00:00"/>
    <n v="787"/>
    <n v="539"/>
    <n v="976"/>
    <x v="121"/>
    <n v="86"/>
    <s v="Domestic"/>
    <n v="7"/>
    <n v="455"/>
    <n v="1431"/>
  </r>
  <r>
    <x v="122"/>
    <n v="2"/>
    <n v="7"/>
    <x v="121"/>
    <x v="93"/>
    <s v="Springfield"/>
    <x v="2"/>
    <n v="1"/>
    <s v="Skokie"/>
    <x v="1"/>
    <d v="2016-08-17T00:00:00"/>
    <n v="961"/>
    <n v="369"/>
    <n v="104"/>
    <x v="122"/>
    <n v="93"/>
    <s v="Domestic"/>
    <n v="9"/>
    <n v="782"/>
    <n v="886"/>
  </r>
  <r>
    <x v="123"/>
    <n v="1"/>
    <n v="7"/>
    <x v="122"/>
    <x v="22"/>
    <s v="Chicago"/>
    <x v="2"/>
    <n v="1"/>
    <s v="Rockford"/>
    <x v="1"/>
    <d v="2016-04-28T00:00:00"/>
    <n v="1188"/>
    <n v="325"/>
    <n v="5105"/>
    <x v="123"/>
    <n v="86"/>
    <s v="Domestic"/>
    <n v="3"/>
    <n v="355"/>
    <n v="5460"/>
  </r>
  <r>
    <x v="124"/>
    <n v="2"/>
    <n v="5"/>
    <x v="123"/>
    <x v="94"/>
    <s v="Indianapolis"/>
    <x v="3"/>
    <n v="4"/>
    <s v="Northbrook"/>
    <x v="1"/>
    <d v="2016-06-17T00:00:00"/>
    <n v="830"/>
    <n v="265"/>
    <n v="1536"/>
    <x v="124"/>
    <n v="82"/>
    <s v="Domestic"/>
    <n v="6"/>
    <n v="358"/>
    <n v="1894"/>
  </r>
  <r>
    <x v="125"/>
    <n v="2"/>
    <n v="4"/>
    <x v="124"/>
    <x v="95"/>
    <s v="Northbrook"/>
    <x v="2"/>
    <n v="4"/>
    <s v="Naperville"/>
    <x v="1"/>
    <d v="2016-02-19T00:00:00"/>
    <n v="652"/>
    <n v="621"/>
    <n v="478"/>
    <x v="125"/>
    <n v="55"/>
    <s v="Domestic"/>
    <n v="7"/>
    <n v="-2241"/>
    <n v="-1763"/>
  </r>
  <r>
    <x v="126"/>
    <n v="2"/>
    <n v="7"/>
    <x v="125"/>
    <x v="56"/>
    <s v="Detriot"/>
    <x v="0"/>
    <n v="3"/>
    <s v="Monon"/>
    <x v="2"/>
    <d v="2016-08-14T00:00:00"/>
    <n v="849"/>
    <n v="439"/>
    <n v="7701"/>
    <x v="126"/>
    <n v="97"/>
    <s v="Domestic"/>
    <n v="6"/>
    <n v="657"/>
    <n v="8358"/>
  </r>
  <r>
    <x v="127"/>
    <n v="2"/>
    <n v="4"/>
    <x v="126"/>
    <x v="87"/>
    <s v="Gary"/>
    <x v="3"/>
    <n v="2"/>
    <s v="Milwaukee"/>
    <x v="3"/>
    <d v="2016-08-17T00:00:00"/>
    <n v="221"/>
    <n v="221"/>
    <n v="1385"/>
    <x v="127"/>
    <n v="59"/>
    <s v="Domestic"/>
    <n v="5"/>
    <n v="-1390"/>
    <n v="-5"/>
  </r>
  <r>
    <x v="128"/>
    <n v="2"/>
    <n v="8"/>
    <x v="127"/>
    <x v="96"/>
    <s v="Joliet"/>
    <x v="2"/>
    <n v="3"/>
    <s v="Madison"/>
    <x v="3"/>
    <d v="2016-03-19T00:00:00"/>
    <n v="587"/>
    <n v="367"/>
    <n v="521"/>
    <x v="128"/>
    <n v="83"/>
    <s v="Domestic"/>
    <n v="2"/>
    <n v="389"/>
    <n v="910"/>
  </r>
  <r>
    <x v="129"/>
    <n v="2"/>
    <n v="7"/>
    <x v="128"/>
    <x v="58"/>
    <s v="Monon"/>
    <x v="3"/>
    <n v="10"/>
    <s v="Lansing"/>
    <x v="4"/>
    <d v="2016-09-02T00:00:00"/>
    <n v="201"/>
    <n v="201"/>
    <n v="2117"/>
    <x v="129"/>
    <n v="70"/>
    <s v="International"/>
    <n v="8"/>
    <n v="930"/>
    <n v="3047"/>
  </r>
  <r>
    <x v="130"/>
    <n v="1"/>
    <n v="6"/>
    <x v="129"/>
    <x v="97"/>
    <s v="Madison"/>
    <x v="1"/>
    <n v="5"/>
    <s v="Kalamazoo"/>
    <x v="4"/>
    <d v="2016-08-23T00:00:00"/>
    <n v="263"/>
    <n v="240"/>
    <n v="2678"/>
    <x v="130"/>
    <n v="78"/>
    <s v="International"/>
    <n v="1"/>
    <n v="334"/>
    <n v="3012"/>
  </r>
  <r>
    <x v="131"/>
    <n v="2"/>
    <n v="8"/>
    <x v="130"/>
    <x v="98"/>
    <s v="Green Bay"/>
    <x v="1"/>
    <n v="9"/>
    <s v="Joliet"/>
    <x v="1"/>
    <d v="2016-04-27T00:00:00"/>
    <n v="334"/>
    <n v="334"/>
    <n v="-148"/>
    <x v="131"/>
    <n v="63"/>
    <s v="International"/>
    <n v="1"/>
    <n v="265"/>
    <n v="117"/>
  </r>
  <r>
    <x v="132"/>
    <n v="1"/>
    <n v="4"/>
    <x v="131"/>
    <x v="20"/>
    <s v="Naperville"/>
    <x v="2"/>
    <n v="7"/>
    <s v="Indianapolis"/>
    <x v="2"/>
    <d v="2016-05-31T00:00:00"/>
    <n v="322"/>
    <n v="322"/>
    <n v="2472"/>
    <x v="132"/>
    <n v="63"/>
    <s v="International"/>
    <n v="7"/>
    <n v="-1860"/>
    <n v="612"/>
  </r>
  <r>
    <x v="133"/>
    <n v="1"/>
    <n v="4"/>
    <x v="132"/>
    <x v="99"/>
    <s v="Rockford"/>
    <x v="2"/>
    <n v="10"/>
    <s v="Green Bay"/>
    <x v="3"/>
    <m/>
    <n v="360"/>
    <n v="316"/>
    <n v="2687"/>
    <x v="133"/>
    <n v="94"/>
    <s v="International"/>
    <n v="1"/>
    <n v="-1911"/>
    <n v="776"/>
  </r>
  <r>
    <x v="134"/>
    <n v="1"/>
    <n v="8"/>
    <x v="133"/>
    <x v="100"/>
    <s v="Appleton"/>
    <x v="1"/>
    <n v="2"/>
    <s v="Grand Rapids"/>
    <x v="4"/>
    <d v="2016-09-01T00:00:00"/>
    <n v="378"/>
    <n v="378"/>
    <n v="7332"/>
    <x v="134"/>
    <n v="78"/>
    <s v="Intercom"/>
    <n v="5"/>
    <n v="153"/>
    <n v="7485"/>
  </r>
  <r>
    <x v="135"/>
    <n v="2"/>
    <n v="6"/>
    <x v="134"/>
    <x v="101"/>
    <s v="Cincinnati"/>
    <x v="4"/>
    <n v="1"/>
    <s v="Gary"/>
    <x v="2"/>
    <d v="2016-05-13T00:00:00"/>
    <n v="1135"/>
    <n v="227"/>
    <n v="4738"/>
    <x v="135"/>
    <n v="61"/>
    <s v="Domestic"/>
    <n v="10"/>
    <n v="644"/>
    <n v="5382"/>
  </r>
  <r>
    <x v="136"/>
    <n v="2"/>
    <n v="4"/>
    <x v="135"/>
    <x v="102"/>
    <s v="Dayton"/>
    <x v="4"/>
    <n v="2"/>
    <s v="Elgin"/>
    <x v="1"/>
    <d v="2016-05-19T00:00:00"/>
    <n v="1085"/>
    <n v="635"/>
    <n v="8143"/>
    <x v="136"/>
    <n v="77"/>
    <s v="Domestic"/>
    <n v="8"/>
    <n v="-2238"/>
    <n v="5905"/>
  </r>
  <r>
    <x v="137"/>
    <n v="1"/>
    <n v="6"/>
    <x v="136"/>
    <x v="103"/>
    <s v="Toledo"/>
    <x v="4"/>
    <n v="2"/>
    <s v="Detriot"/>
    <x v="4"/>
    <d v="2016-03-07T00:00:00"/>
    <n v="559"/>
    <n v="216"/>
    <n v="7038"/>
    <x v="137"/>
    <n v="97"/>
    <s v="Domestic"/>
    <n v="1"/>
    <n v="806"/>
    <n v="7844"/>
  </r>
  <r>
    <x v="138"/>
    <n v="2"/>
    <n v="6"/>
    <x v="137"/>
    <x v="28"/>
    <s v="Lansing"/>
    <x v="0"/>
    <n v="8"/>
    <s v="Dayton"/>
    <x v="0"/>
    <d v="2016-03-26T00:00:00"/>
    <n v="284"/>
    <n v="284"/>
    <n v="2208"/>
    <x v="138"/>
    <n v="60"/>
    <s v="International"/>
    <n v="5"/>
    <n v="802"/>
    <n v="3010"/>
  </r>
  <r>
    <x v="139"/>
    <n v="2"/>
    <n v="7"/>
    <x v="138"/>
    <x v="69"/>
    <s v="Bangor"/>
    <x v="0"/>
    <n v="10"/>
    <s v="Davenport"/>
    <x v="5"/>
    <d v="2016-05-15T00:00:00"/>
    <n v="411"/>
    <n v="290"/>
    <n v="6017"/>
    <x v="139"/>
    <n v="100"/>
    <s v="International"/>
    <n v="1"/>
    <n v="102"/>
    <n v="6119"/>
  </r>
  <r>
    <x v="140"/>
    <n v="1"/>
    <n v="6"/>
    <x v="139"/>
    <x v="10"/>
    <s v="Elgin"/>
    <x v="2"/>
    <n v="2"/>
    <s v="Cincinnati"/>
    <x v="0"/>
    <d v="2016-01-11T00:00:00"/>
    <n v="294"/>
    <n v="294"/>
    <n v="5431"/>
    <x v="140"/>
    <n v="80"/>
    <s v="Domestic"/>
    <n v="4"/>
    <n v="196"/>
    <n v="5627"/>
  </r>
  <r>
    <x v="141"/>
    <n v="1"/>
    <n v="6"/>
    <x v="140"/>
    <x v="10"/>
    <s v="Skokie"/>
    <x v="2"/>
    <n v="4"/>
    <s v="Chicago"/>
    <x v="1"/>
    <d v="2016-01-14T00:00:00"/>
    <n v="1085"/>
    <n v="716"/>
    <n v="7184"/>
    <x v="141"/>
    <n v="73"/>
    <s v="Domestic"/>
    <n v="10"/>
    <n v="717"/>
    <n v="7901"/>
  </r>
  <r>
    <x v="142"/>
    <n v="1"/>
    <n v="5"/>
    <x v="141"/>
    <x v="31"/>
    <s v="Kalamazoo"/>
    <x v="0"/>
    <n v="3"/>
    <s v="Bangor"/>
    <x v="4"/>
    <d v="2016-08-24T00:00:00"/>
    <n v="414"/>
    <n v="414"/>
    <n v="7683"/>
    <x v="142"/>
    <n v="68"/>
    <s v="Domestic"/>
    <n v="9"/>
    <n v="713"/>
    <n v="8396"/>
  </r>
  <r>
    <x v="143"/>
    <n v="2"/>
    <n v="8"/>
    <x v="123"/>
    <x v="72"/>
    <s v="Davenport"/>
    <x v="5"/>
    <n v="2"/>
    <s v="Appleton"/>
    <x v="3"/>
    <d v="2016-01-16T00:00:00"/>
    <n v="1192"/>
    <n v="730"/>
    <n v="1928"/>
    <x v="143"/>
    <n v="97"/>
    <s v="Domestic"/>
    <n v="10"/>
    <n v="210"/>
    <n v="2138"/>
  </r>
  <r>
    <x v="144"/>
    <n v="2"/>
    <n v="6"/>
    <x v="142"/>
    <x v="104"/>
    <s v="Grand Rapids"/>
    <x v="0"/>
    <n v="4"/>
    <s v="Toledo"/>
    <x v="0"/>
    <d v="2016-02-18T00:00:00"/>
    <n v="773"/>
    <n v="496"/>
    <n v="8025"/>
    <x v="144"/>
    <n v="59"/>
    <s v="Domestic"/>
    <n v="4"/>
    <n v="727"/>
    <n v="8752"/>
  </r>
  <r>
    <x v="145"/>
    <n v="2"/>
    <n v="6"/>
    <x v="143"/>
    <x v="105"/>
    <s v="Milwaukee"/>
    <x v="1"/>
    <n v="4"/>
    <s v="Springfield"/>
    <x v="1"/>
    <d v="2016-06-07T00:00:00"/>
    <n v="622"/>
    <n v="425"/>
    <n v="7765"/>
    <x v="145"/>
    <n v="70"/>
    <s v="Domestic"/>
    <n v="6"/>
    <n v="303"/>
    <n v="8068"/>
  </r>
  <r>
    <x v="146"/>
    <n v="2"/>
    <n v="7"/>
    <x v="144"/>
    <x v="106"/>
    <s v="Springfield"/>
    <x v="2"/>
    <n v="4"/>
    <s v="Skokie"/>
    <x v="1"/>
    <d v="2016-05-26T00:00:00"/>
    <n v="701"/>
    <n v="290"/>
    <n v="1970"/>
    <x v="146"/>
    <n v="57"/>
    <s v="Domestic"/>
    <n v="1"/>
    <n v="271"/>
    <n v="2241"/>
  </r>
  <r>
    <x v="147"/>
    <n v="2"/>
    <n v="8"/>
    <x v="145"/>
    <x v="107"/>
    <s v="Chicago"/>
    <x v="2"/>
    <n v="1"/>
    <s v="Rockford"/>
    <x v="1"/>
    <d v="2016-02-10T00:00:00"/>
    <n v="315"/>
    <n v="315"/>
    <n v="6544"/>
    <x v="147"/>
    <n v="61"/>
    <s v="Domestic"/>
    <n v="6"/>
    <n v="852"/>
    <n v="7396"/>
  </r>
  <r>
    <x v="148"/>
    <n v="2"/>
    <n v="5"/>
    <x v="146"/>
    <x v="76"/>
    <s v="Indianapolis"/>
    <x v="3"/>
    <n v="4"/>
    <s v="Northbrook"/>
    <x v="1"/>
    <d v="2016-03-27T00:00:00"/>
    <n v="1069"/>
    <n v="362"/>
    <n v="2981"/>
    <x v="148"/>
    <n v="83"/>
    <s v="Domestic"/>
    <n v="6"/>
    <n v="542"/>
    <n v="3523"/>
  </r>
  <r>
    <x v="149"/>
    <n v="2"/>
    <n v="5"/>
    <x v="147"/>
    <x v="25"/>
    <s v="Northbrook"/>
    <x v="2"/>
    <n v="10"/>
    <s v="Naperville"/>
    <x v="1"/>
    <d v="2016-04-14T00:00:00"/>
    <n v="365"/>
    <n v="365"/>
    <n v="7742"/>
    <x v="149"/>
    <n v="90"/>
    <s v="International"/>
    <n v="9"/>
    <n v="318"/>
    <n v="8060"/>
  </r>
  <r>
    <x v="150"/>
    <n v="2"/>
    <n v="7"/>
    <x v="148"/>
    <x v="106"/>
    <s v="Detriot"/>
    <x v="0"/>
    <n v="7"/>
    <s v="Monon"/>
    <x v="2"/>
    <d v="2016-05-29T00:00:00"/>
    <n v="1114"/>
    <n v="294"/>
    <n v="8044"/>
    <x v="150"/>
    <n v="68"/>
    <s v="International"/>
    <n v="2"/>
    <n v="166"/>
    <n v="8210"/>
  </r>
  <r>
    <x v="151"/>
    <n v="2"/>
    <n v="5"/>
    <x v="149"/>
    <x v="56"/>
    <s v="Gary"/>
    <x v="3"/>
    <n v="6"/>
    <s v="Milwaukee"/>
    <x v="3"/>
    <d v="2016-08-17T00:00:00"/>
    <n v="427"/>
    <n v="427"/>
    <n v="-147"/>
    <x v="151"/>
    <n v="99"/>
    <s v="International"/>
    <n v="8"/>
    <n v="648"/>
    <n v="501"/>
  </r>
  <r>
    <x v="152"/>
    <n v="2"/>
    <n v="8"/>
    <x v="150"/>
    <x v="67"/>
    <s v="Joliet"/>
    <x v="2"/>
    <n v="7"/>
    <s v="Madison"/>
    <x v="3"/>
    <d v="2016-09-07T00:00:00"/>
    <n v="801"/>
    <n v="427"/>
    <n v="2219"/>
    <x v="152"/>
    <n v="84"/>
    <s v="International"/>
    <n v="7"/>
    <n v="427"/>
    <n v="2646"/>
  </r>
  <r>
    <x v="153"/>
    <n v="1"/>
    <n v="4"/>
    <x v="151"/>
    <x v="66"/>
    <s v="Monon"/>
    <x v="3"/>
    <n v="7"/>
    <s v="Lansing"/>
    <x v="4"/>
    <m/>
    <n v="697"/>
    <n v="495"/>
    <n v="2594"/>
    <x v="153"/>
    <n v="56"/>
    <s v="International"/>
    <n v="4"/>
    <n v="-1709"/>
    <n v="885"/>
  </r>
  <r>
    <x v="154"/>
    <n v="1"/>
    <n v="4"/>
    <x v="152"/>
    <x v="108"/>
    <s v="Madison"/>
    <x v="1"/>
    <n v="2"/>
    <s v="Kalamazoo"/>
    <x v="4"/>
    <d v="2016-02-20T00:00:00"/>
    <n v="1003"/>
    <n v="499"/>
    <n v="-448"/>
    <x v="154"/>
    <n v="92"/>
    <s v="Intercom"/>
    <n v="7"/>
    <n v="-2126"/>
    <n v="-2574"/>
  </r>
  <r>
    <x v="155"/>
    <n v="1"/>
    <n v="4"/>
    <x v="153"/>
    <x v="109"/>
    <s v="Green Bay"/>
    <x v="1"/>
    <n v="3"/>
    <s v="Joliet"/>
    <x v="1"/>
    <d v="2016-03-29T00:00:00"/>
    <n v="1007"/>
    <n v="357"/>
    <n v="4135"/>
    <x v="155"/>
    <n v="81"/>
    <s v="Domestic"/>
    <n v="10"/>
    <n v="-1326"/>
    <n v="2809"/>
  </r>
  <r>
    <x v="156"/>
    <n v="1"/>
    <n v="6"/>
    <x v="154"/>
    <x v="49"/>
    <s v="Naperville"/>
    <x v="2"/>
    <n v="3"/>
    <s v="Indianapolis"/>
    <x v="2"/>
    <d v="2016-07-07T00:00:00"/>
    <n v="759"/>
    <n v="265"/>
    <n v="6313"/>
    <x v="156"/>
    <n v="57"/>
    <s v="Domestic"/>
    <n v="3"/>
    <n v="645"/>
    <n v="6958"/>
  </r>
  <r>
    <x v="157"/>
    <n v="1"/>
    <n v="5"/>
    <x v="155"/>
    <x v="21"/>
    <s v="Rockford"/>
    <x v="2"/>
    <n v="4"/>
    <s v="Green Bay"/>
    <x v="3"/>
    <d v="2016-01-07T00:00:00"/>
    <n v="492"/>
    <n v="492"/>
    <n v="2190"/>
    <x v="157"/>
    <n v="81"/>
    <s v="Domestic"/>
    <n v="10"/>
    <n v="882"/>
    <n v="3072"/>
  </r>
  <r>
    <x v="158"/>
    <n v="2"/>
    <n v="5"/>
    <x v="156"/>
    <x v="80"/>
    <s v="Appleton"/>
    <x v="1"/>
    <n v="8"/>
    <s v="Grand Rapids"/>
    <x v="4"/>
    <d v="2016-08-21T00:00:00"/>
    <n v="986"/>
    <n v="654"/>
    <n v="389"/>
    <x v="158"/>
    <n v="57"/>
    <s v="International"/>
    <n v="5"/>
    <n v="609"/>
    <n v="998"/>
  </r>
  <r>
    <x v="159"/>
    <n v="2"/>
    <n v="6"/>
    <x v="157"/>
    <x v="110"/>
    <s v="Cincinnati"/>
    <x v="4"/>
    <n v="10"/>
    <s v="Gary"/>
    <x v="2"/>
    <d v="2016-08-09T00:00:00"/>
    <n v="660"/>
    <n v="570"/>
    <n v="2773"/>
    <x v="159"/>
    <n v="100"/>
    <s v="International"/>
    <n v="4"/>
    <n v="430"/>
    <n v="3203"/>
  </r>
  <r>
    <x v="160"/>
    <n v="1"/>
    <n v="4"/>
    <x v="158"/>
    <x v="52"/>
    <s v="Dayton"/>
    <x v="4"/>
    <n v="3"/>
    <s v="Elgin"/>
    <x v="1"/>
    <d v="2016-03-29T00:00:00"/>
    <n v="230"/>
    <n v="230"/>
    <n v="8556"/>
    <x v="160"/>
    <n v="94"/>
    <s v="Domestic"/>
    <n v="8"/>
    <n v="-1939"/>
    <n v="6617"/>
  </r>
  <r>
    <x v="161"/>
    <n v="2"/>
    <n v="5"/>
    <x v="159"/>
    <x v="99"/>
    <s v="Toledo"/>
    <x v="4"/>
    <n v="2"/>
    <s v="Detriot"/>
    <x v="4"/>
    <d v="2016-06-22T00:00:00"/>
    <n v="589"/>
    <n v="589"/>
    <n v="3886"/>
    <x v="161"/>
    <n v="52"/>
    <s v="Domestic"/>
    <n v="5"/>
    <n v="355"/>
    <n v="4241"/>
  </r>
  <r>
    <x v="162"/>
    <n v="2"/>
    <n v="7"/>
    <x v="160"/>
    <x v="111"/>
    <s v="Lansing"/>
    <x v="0"/>
    <n v="3"/>
    <s v="Dayton"/>
    <x v="0"/>
    <d v="2016-03-07T00:00:00"/>
    <n v="814"/>
    <n v="714"/>
    <n v="1649"/>
    <x v="162"/>
    <n v="65"/>
    <s v="Domestic"/>
    <n v="6"/>
    <n v="680"/>
    <n v="2329"/>
  </r>
  <r>
    <x v="163"/>
    <n v="2"/>
    <n v="8"/>
    <x v="161"/>
    <x v="71"/>
    <s v="Bangor"/>
    <x v="0"/>
    <n v="3"/>
    <s v="Davenport"/>
    <x v="5"/>
    <d v="2016-04-02T00:00:00"/>
    <n v="972"/>
    <n v="211"/>
    <n v="5245"/>
    <x v="163"/>
    <n v="68"/>
    <s v="Domestic"/>
    <n v="10"/>
    <n v="436"/>
    <n v="5681"/>
  </r>
  <r>
    <x v="164"/>
    <n v="2"/>
    <n v="5"/>
    <x v="162"/>
    <x v="62"/>
    <s v="Elgin"/>
    <x v="2"/>
    <n v="2"/>
    <s v="Cincinnati"/>
    <x v="0"/>
    <d v="2016-01-27T00:00:00"/>
    <n v="753"/>
    <n v="628"/>
    <n v="1233"/>
    <x v="164"/>
    <n v="86"/>
    <s v="Domestic"/>
    <n v="7"/>
    <n v="515"/>
    <n v="1748"/>
  </r>
  <r>
    <x v="165"/>
    <n v="1"/>
    <n v="7"/>
    <x v="163"/>
    <x v="41"/>
    <s v="Skokie"/>
    <x v="2"/>
    <n v="1"/>
    <s v="Chicago"/>
    <x v="1"/>
    <d v="2016-01-30T00:00:00"/>
    <n v="204"/>
    <n v="204"/>
    <n v="2931"/>
    <x v="165"/>
    <n v="58"/>
    <s v="Domestic"/>
    <n v="1"/>
    <n v="461"/>
    <n v="3392"/>
  </r>
  <r>
    <x v="166"/>
    <n v="2"/>
    <n v="4"/>
    <x v="164"/>
    <x v="43"/>
    <s v="Kalamazoo"/>
    <x v="0"/>
    <n v="3"/>
    <s v="Bangor"/>
    <x v="4"/>
    <d v="2016-03-12T00:00:00"/>
    <n v="732"/>
    <n v="201"/>
    <n v="7807"/>
    <x v="166"/>
    <n v="54"/>
    <s v="Domestic"/>
    <n v="10"/>
    <n v="-2117"/>
    <n v="5690"/>
  </r>
  <r>
    <x v="167"/>
    <n v="2"/>
    <n v="4"/>
    <x v="165"/>
    <x v="112"/>
    <s v="Davenport"/>
    <x v="5"/>
    <n v="2"/>
    <s v="Appleton"/>
    <x v="3"/>
    <d v="2016-07-01T00:00:00"/>
    <n v="1128"/>
    <n v="694"/>
    <n v="1725"/>
    <x v="167"/>
    <n v="87"/>
    <s v="Domestic"/>
    <n v="2"/>
    <n v="-2081"/>
    <n v="-356"/>
  </r>
  <r>
    <x v="168"/>
    <n v="1"/>
    <n v="7"/>
    <x v="166"/>
    <x v="113"/>
    <s v="Grand Rapids"/>
    <x v="0"/>
    <n v="2"/>
    <s v="Toledo"/>
    <x v="0"/>
    <d v="2016-03-13T00:00:00"/>
    <n v="587"/>
    <n v="587"/>
    <n v="3197"/>
    <x v="168"/>
    <n v="90"/>
    <s v="Domestic"/>
    <n v="6"/>
    <n v="274"/>
    <n v="3471"/>
  </r>
  <r>
    <x v="169"/>
    <n v="1"/>
    <n v="8"/>
    <x v="167"/>
    <x v="46"/>
    <s v="Milwaukee"/>
    <x v="1"/>
    <n v="9"/>
    <s v="Springfield"/>
    <x v="1"/>
    <d v="2016-08-05T00:00:00"/>
    <n v="981"/>
    <n v="679"/>
    <n v="7743"/>
    <x v="169"/>
    <n v="79"/>
    <s v="International"/>
    <n v="2"/>
    <n v="962"/>
    <n v="8705"/>
  </r>
  <r>
    <x v="170"/>
    <n v="1"/>
    <n v="5"/>
    <x v="168"/>
    <x v="57"/>
    <s v="Springfield"/>
    <x v="2"/>
    <n v="5"/>
    <s v="Skokie"/>
    <x v="1"/>
    <d v="2016-08-17T00:00:00"/>
    <n v="540"/>
    <n v="540"/>
    <n v="2049"/>
    <x v="170"/>
    <n v="74"/>
    <s v="International"/>
    <n v="7"/>
    <n v="741"/>
    <n v="2790"/>
  </r>
  <r>
    <x v="171"/>
    <n v="1"/>
    <n v="7"/>
    <x v="169"/>
    <x v="114"/>
    <s v="Chicago"/>
    <x v="2"/>
    <n v="8"/>
    <s v="Rockford"/>
    <x v="1"/>
    <d v="2016-08-02T00:00:00"/>
    <n v="1160"/>
    <n v="564"/>
    <n v="7265"/>
    <x v="171"/>
    <n v="85"/>
    <s v="International"/>
    <n v="9"/>
    <n v="589"/>
    <n v="7854"/>
  </r>
  <r>
    <x v="172"/>
    <n v="2"/>
    <n v="4"/>
    <x v="170"/>
    <x v="115"/>
    <s v="Indianapolis"/>
    <x v="3"/>
    <n v="7"/>
    <s v="Northbrook"/>
    <x v="1"/>
    <d v="2016-03-14T00:00:00"/>
    <n v="393"/>
    <n v="379"/>
    <n v="1926"/>
    <x v="172"/>
    <n v="52"/>
    <s v="International"/>
    <n v="3"/>
    <n v="-1784"/>
    <n v="142"/>
  </r>
  <r>
    <x v="173"/>
    <n v="1"/>
    <n v="4"/>
    <x v="171"/>
    <x v="116"/>
    <s v="Northbrook"/>
    <x v="2"/>
    <n v="7"/>
    <s v="Naperville"/>
    <x v="1"/>
    <m/>
    <n v="1146"/>
    <n v="787"/>
    <n v="2284"/>
    <x v="173"/>
    <n v="98"/>
    <s v="International"/>
    <n v="10"/>
    <n v="-1410"/>
    <n v="874"/>
  </r>
  <r>
    <x v="174"/>
    <n v="1"/>
    <n v="6"/>
    <x v="172"/>
    <x v="117"/>
    <s v="Detriot"/>
    <x v="0"/>
    <n v="2"/>
    <s v="Monon"/>
    <x v="2"/>
    <d v="2016-06-07T00:00:00"/>
    <n v="307"/>
    <n v="307"/>
    <n v="252"/>
    <x v="174"/>
    <n v="73"/>
    <s v="Intercom"/>
    <n v="10"/>
    <n v="505"/>
    <n v="757"/>
  </r>
  <r>
    <x v="175"/>
    <n v="1"/>
    <n v="6"/>
    <x v="173"/>
    <x v="111"/>
    <s v="Gary"/>
    <x v="3"/>
    <n v="2"/>
    <s v="Milwaukee"/>
    <x v="3"/>
    <d v="2016-03-06T00:00:00"/>
    <n v="636"/>
    <n v="536"/>
    <n v="7145"/>
    <x v="175"/>
    <n v="72"/>
    <s v="Domestic"/>
    <n v="4"/>
    <n v="392"/>
    <n v="7537"/>
  </r>
  <r>
    <x v="176"/>
    <n v="2"/>
    <n v="4"/>
    <x v="174"/>
    <x v="118"/>
    <s v="Joliet"/>
    <x v="2"/>
    <n v="4"/>
    <s v="Madison"/>
    <x v="3"/>
    <d v="2016-04-25T00:00:00"/>
    <n v="1032"/>
    <n v="659"/>
    <n v="10"/>
    <x v="176"/>
    <n v="93"/>
    <s v="Domestic"/>
    <n v="3"/>
    <n v="-2509"/>
    <n v="-2499"/>
  </r>
  <r>
    <x v="177"/>
    <n v="2"/>
    <n v="4"/>
    <x v="175"/>
    <x v="119"/>
    <s v="Monon"/>
    <x v="3"/>
    <n v="1"/>
    <s v="Lansing"/>
    <x v="4"/>
    <d v="2016-08-08T00:00:00"/>
    <n v="305"/>
    <n v="305"/>
    <n v="3456"/>
    <x v="177"/>
    <n v="86"/>
    <s v="Domestic"/>
    <n v="9"/>
    <n v="-1358"/>
    <n v="2098"/>
  </r>
  <r>
    <x v="178"/>
    <n v="2"/>
    <n v="5"/>
    <x v="176"/>
    <x v="120"/>
    <s v="Madison"/>
    <x v="1"/>
    <n v="10"/>
    <s v="Kalamazoo"/>
    <x v="4"/>
    <d v="2016-04-24T00:00:00"/>
    <n v="1047"/>
    <n v="476"/>
    <n v="1367"/>
    <x v="178"/>
    <n v="96"/>
    <s v="International"/>
    <n v="10"/>
    <n v="444"/>
    <n v="1811"/>
  </r>
  <r>
    <x v="179"/>
    <n v="1"/>
    <n v="5"/>
    <x v="177"/>
    <x v="121"/>
    <s v="Green Bay"/>
    <x v="1"/>
    <n v="7"/>
    <s v="Joliet"/>
    <x v="1"/>
    <d v="2016-04-06T00:00:00"/>
    <n v="329"/>
    <n v="329"/>
    <n v="4455"/>
    <x v="179"/>
    <n v="90"/>
    <s v="International"/>
    <n v="2"/>
    <n v="1000"/>
    <n v="5455"/>
  </r>
  <r>
    <x v="180"/>
    <n v="2"/>
    <n v="4"/>
    <x v="178"/>
    <x v="88"/>
    <s v="Naperville"/>
    <x v="2"/>
    <n v="2"/>
    <s v="Indianapolis"/>
    <x v="2"/>
    <d v="2016-02-04T00:00:00"/>
    <n v="832"/>
    <n v="439"/>
    <n v="5441"/>
    <x v="180"/>
    <n v="92"/>
    <s v="Domestic"/>
    <n v="9"/>
    <n v="-1335"/>
    <n v="4106"/>
  </r>
  <r>
    <x v="181"/>
    <n v="1"/>
    <n v="8"/>
    <x v="179"/>
    <x v="122"/>
    <s v="Rockford"/>
    <x v="2"/>
    <n v="2"/>
    <s v="Green Bay"/>
    <x v="3"/>
    <d v="2016-08-10T00:00:00"/>
    <n v="760"/>
    <n v="265"/>
    <n v="97"/>
    <x v="181"/>
    <n v="83"/>
    <s v="Domestic"/>
    <n v="7"/>
    <n v="641"/>
    <n v="738"/>
  </r>
  <r>
    <x v="182"/>
    <n v="2"/>
    <n v="5"/>
    <x v="180"/>
    <x v="74"/>
    <s v="Appleton"/>
    <x v="1"/>
    <n v="1"/>
    <s v="Grand Rapids"/>
    <x v="4"/>
    <d v="2016-01-13T00:00:00"/>
    <n v="653"/>
    <n v="207"/>
    <n v="6603"/>
    <x v="182"/>
    <n v="75"/>
    <s v="Domestic"/>
    <n v="8"/>
    <n v="589"/>
    <n v="7192"/>
  </r>
  <r>
    <x v="183"/>
    <n v="2"/>
    <n v="8"/>
    <x v="181"/>
    <x v="123"/>
    <s v="Cincinnati"/>
    <x v="4"/>
    <n v="4"/>
    <s v="Gary"/>
    <x v="2"/>
    <d v="2016-07-24T00:00:00"/>
    <n v="1055"/>
    <n v="717"/>
    <n v="1236"/>
    <x v="183"/>
    <n v="84"/>
    <s v="Domestic"/>
    <n v="1"/>
    <n v="779"/>
    <n v="2015"/>
  </r>
  <r>
    <x v="184"/>
    <n v="1"/>
    <n v="7"/>
    <x v="182"/>
    <x v="124"/>
    <s v="Dayton"/>
    <x v="4"/>
    <n v="3"/>
    <s v="Elgin"/>
    <x v="1"/>
    <d v="2016-02-06T00:00:00"/>
    <n v="262"/>
    <n v="262"/>
    <n v="2650"/>
    <x v="184"/>
    <n v="80"/>
    <s v="Domestic"/>
    <n v="1"/>
    <n v="763"/>
    <n v="3413"/>
  </r>
  <r>
    <x v="185"/>
    <n v="1"/>
    <n v="4"/>
    <x v="183"/>
    <x v="125"/>
    <s v="Toledo"/>
    <x v="4"/>
    <n v="2"/>
    <s v="Detriot"/>
    <x v="4"/>
    <d v="2016-08-12T00:00:00"/>
    <n v="473"/>
    <n v="473"/>
    <n v="1218"/>
    <x v="185"/>
    <n v="86"/>
    <s v="Domestic"/>
    <n v="7"/>
    <n v="-1901"/>
    <n v="-683"/>
  </r>
  <r>
    <x v="186"/>
    <n v="2"/>
    <n v="6"/>
    <x v="184"/>
    <x v="96"/>
    <s v="Lansing"/>
    <x v="0"/>
    <n v="2"/>
    <s v="Dayton"/>
    <x v="0"/>
    <d v="2016-03-20T00:00:00"/>
    <n v="1029"/>
    <n v="475"/>
    <n v="6911"/>
    <x v="186"/>
    <n v="67"/>
    <s v="Domestic"/>
    <n v="4"/>
    <n v="370"/>
    <n v="7281"/>
  </r>
  <r>
    <x v="187"/>
    <n v="2"/>
    <n v="7"/>
    <x v="185"/>
    <x v="126"/>
    <s v="Bangor"/>
    <x v="0"/>
    <n v="2"/>
    <s v="Davenport"/>
    <x v="5"/>
    <d v="2016-02-09T00:00:00"/>
    <n v="809"/>
    <n v="555"/>
    <n v="1754"/>
    <x v="187"/>
    <n v="52"/>
    <s v="Domestic"/>
    <n v="9"/>
    <n v="938"/>
    <n v="2692"/>
  </r>
  <r>
    <x v="188"/>
    <n v="1"/>
    <n v="6"/>
    <x v="186"/>
    <x v="76"/>
    <s v="Elgin"/>
    <x v="2"/>
    <n v="4"/>
    <s v="Cincinnati"/>
    <x v="0"/>
    <d v="2016-03-26T00:00:00"/>
    <n v="313"/>
    <n v="313"/>
    <n v="3579"/>
    <x v="188"/>
    <n v="60"/>
    <s v="Domestic"/>
    <n v="7"/>
    <n v="602"/>
    <n v="4181"/>
  </r>
  <r>
    <x v="189"/>
    <n v="1"/>
    <n v="6"/>
    <x v="187"/>
    <x v="83"/>
    <s v="Skokie"/>
    <x v="2"/>
    <n v="5"/>
    <s v="Chicago"/>
    <x v="1"/>
    <d v="2016-07-07T00:00:00"/>
    <n v="677"/>
    <n v="218"/>
    <n v="-19"/>
    <x v="189"/>
    <n v="69"/>
    <s v="International"/>
    <n v="6"/>
    <n v="613"/>
    <n v="594"/>
  </r>
  <r>
    <x v="190"/>
    <n v="1"/>
    <n v="8"/>
    <x v="188"/>
    <x v="127"/>
    <s v="Kalamazoo"/>
    <x v="0"/>
    <n v="6"/>
    <s v="Bangor"/>
    <x v="4"/>
    <d v="2016-02-22T00:00:00"/>
    <n v="1147"/>
    <n v="399"/>
    <n v="294"/>
    <x v="190"/>
    <n v="99"/>
    <s v="International"/>
    <n v="3"/>
    <n v="259"/>
    <n v="553"/>
  </r>
  <r>
    <x v="191"/>
    <n v="1"/>
    <n v="6"/>
    <x v="189"/>
    <x v="128"/>
    <s v="Davenport"/>
    <x v="5"/>
    <n v="8"/>
    <s v="Appleton"/>
    <x v="3"/>
    <d v="2016-06-07T00:00:00"/>
    <n v="725"/>
    <n v="641"/>
    <n v="3633"/>
    <x v="191"/>
    <n v="89"/>
    <s v="International"/>
    <n v="6"/>
    <n v="105"/>
    <n v="3738"/>
  </r>
  <r>
    <x v="192"/>
    <n v="2"/>
    <n v="5"/>
    <x v="190"/>
    <x v="129"/>
    <s v="Grand Rapids"/>
    <x v="0"/>
    <n v="9"/>
    <s v="Toledo"/>
    <x v="0"/>
    <d v="2016-07-09T00:00:00"/>
    <n v="365"/>
    <n v="365"/>
    <n v="4892"/>
    <x v="192"/>
    <n v="58"/>
    <s v="International"/>
    <n v="1"/>
    <n v="539"/>
    <n v="5431"/>
  </r>
  <r>
    <x v="193"/>
    <n v="2"/>
    <n v="8"/>
    <x v="191"/>
    <x v="110"/>
    <s v="Milwaukee"/>
    <x v="1"/>
    <n v="10"/>
    <s v="Springfield"/>
    <x v="1"/>
    <m/>
    <n v="422"/>
    <n v="422"/>
    <n v="2300"/>
    <x v="193"/>
    <n v="57"/>
    <s v="International"/>
    <n v="7"/>
    <n v="628"/>
    <n v="2928"/>
  </r>
  <r>
    <x v="194"/>
    <n v="1"/>
    <n v="6"/>
    <x v="192"/>
    <x v="17"/>
    <s v="Springfield"/>
    <x v="2"/>
    <n v="1"/>
    <s v="Skokie"/>
    <x v="1"/>
    <d v="2016-04-23T00:00:00"/>
    <n v="600"/>
    <n v="281"/>
    <n v="859"/>
    <x v="194"/>
    <n v="94"/>
    <s v="Intercom"/>
    <n v="7"/>
    <n v="315"/>
    <n v="1174"/>
  </r>
  <r>
    <x v="195"/>
    <n v="2"/>
    <n v="4"/>
    <x v="193"/>
    <x v="103"/>
    <s v="Chicago"/>
    <x v="2"/>
    <n v="2"/>
    <s v="Rockford"/>
    <x v="1"/>
    <d v="2016-03-07T00:00:00"/>
    <n v="328"/>
    <n v="328"/>
    <n v="2583"/>
    <x v="195"/>
    <n v="71"/>
    <s v="Domestic"/>
    <n v="1"/>
    <n v="-1781"/>
    <n v="802"/>
  </r>
  <r>
    <x v="196"/>
    <n v="2"/>
    <n v="5"/>
    <x v="194"/>
    <x v="130"/>
    <s v="Indianapolis"/>
    <x v="3"/>
    <n v="2"/>
    <s v="Northbrook"/>
    <x v="1"/>
    <d v="2016-06-04T00:00:00"/>
    <n v="836"/>
    <n v="712"/>
    <n v="2144"/>
    <x v="196"/>
    <n v="93"/>
    <s v="Domestic"/>
    <n v="8"/>
    <n v="371"/>
    <n v="2515"/>
  </r>
  <r>
    <x v="197"/>
    <n v="1"/>
    <n v="4"/>
    <x v="195"/>
    <x v="131"/>
    <s v="Northbrook"/>
    <x v="2"/>
    <n v="2"/>
    <s v="Naperville"/>
    <x v="1"/>
    <d v="2016-02-15T00:00:00"/>
    <n v="347"/>
    <n v="276"/>
    <n v="117"/>
    <x v="197"/>
    <n v="99"/>
    <s v="Domestic"/>
    <n v="2"/>
    <n v="-1896"/>
    <n v="-1779"/>
  </r>
  <r>
    <x v="198"/>
    <n v="2"/>
    <n v="5"/>
    <x v="196"/>
    <x v="132"/>
    <s v="Detriot"/>
    <x v="0"/>
    <n v="9"/>
    <s v="Monon"/>
    <x v="2"/>
    <d v="2016-01-24T00:00:00"/>
    <n v="530"/>
    <n v="530"/>
    <n v="4071"/>
    <x v="198"/>
    <n v="87"/>
    <s v="International"/>
    <n v="7"/>
    <n v="479"/>
    <n v="4550"/>
  </r>
  <r>
    <x v="199"/>
    <n v="2"/>
    <n v="8"/>
    <x v="197"/>
    <x v="113"/>
    <s v="Gary"/>
    <x v="3"/>
    <n v="5"/>
    <s v="Milwaukee"/>
    <x v="3"/>
    <d v="2016-03-15T00:00:00"/>
    <n v="1152"/>
    <n v="268"/>
    <n v="5802"/>
    <x v="199"/>
    <n v="71"/>
    <s v="International"/>
    <n v="2"/>
    <n v="263"/>
    <n v="6065"/>
  </r>
  <r>
    <x v="200"/>
    <n v="1"/>
    <n v="4"/>
    <x v="198"/>
    <x v="133"/>
    <s v="Joliet"/>
    <x v="2"/>
    <n v="2"/>
    <s v="Madison"/>
    <x v="3"/>
    <d v="2016-06-04T00:00:00"/>
    <n v="750"/>
    <n v="672"/>
    <n v="3456"/>
    <x v="200"/>
    <n v="73"/>
    <s v="Domestic"/>
    <n v="2"/>
    <n v="-1950"/>
    <n v="1506"/>
  </r>
  <r>
    <x v="201"/>
    <n v="1"/>
    <n v="5"/>
    <x v="199"/>
    <x v="134"/>
    <s v="Monon"/>
    <x v="3"/>
    <n v="4"/>
    <s v="Lansing"/>
    <x v="4"/>
    <d v="2016-01-28T00:00:00"/>
    <n v="392"/>
    <n v="392"/>
    <n v="7024"/>
    <x v="201"/>
    <n v="78"/>
    <s v="Domestic"/>
    <n v="3"/>
    <n v="151"/>
    <n v="7175"/>
  </r>
  <r>
    <x v="202"/>
    <n v="1"/>
    <n v="4"/>
    <x v="200"/>
    <x v="135"/>
    <s v="Madison"/>
    <x v="1"/>
    <n v="1"/>
    <s v="Kalamazoo"/>
    <x v="4"/>
    <d v="2016-03-24T00:00:00"/>
    <n v="559"/>
    <n v="295"/>
    <n v="1913"/>
    <x v="202"/>
    <n v="52"/>
    <s v="Domestic"/>
    <n v="1"/>
    <n v="-1937"/>
    <n v="-24"/>
  </r>
  <r>
    <x v="203"/>
    <n v="2"/>
    <n v="5"/>
    <x v="201"/>
    <x v="68"/>
    <s v="Green Bay"/>
    <x v="1"/>
    <n v="4"/>
    <s v="Joliet"/>
    <x v="1"/>
    <d v="2016-01-22T00:00:00"/>
    <n v="813"/>
    <n v="241"/>
    <n v="4154"/>
    <x v="203"/>
    <n v="80"/>
    <s v="Domestic"/>
    <n v="5"/>
    <n v="773"/>
    <n v="4927"/>
  </r>
  <r>
    <x v="204"/>
    <n v="2"/>
    <n v="6"/>
    <x v="202"/>
    <x v="105"/>
    <s v="Naperville"/>
    <x v="2"/>
    <n v="2"/>
    <s v="Indianapolis"/>
    <x v="2"/>
    <d v="2016-06-05T00:00:00"/>
    <n v="917"/>
    <n v="665"/>
    <n v="6418"/>
    <x v="204"/>
    <n v="74"/>
    <s v="Domestic"/>
    <n v="1"/>
    <n v="126"/>
    <n v="6544"/>
  </r>
  <r>
    <x v="205"/>
    <n v="2"/>
    <n v="4"/>
    <x v="203"/>
    <x v="88"/>
    <s v="Rockford"/>
    <x v="2"/>
    <n v="3"/>
    <s v="Green Bay"/>
    <x v="3"/>
    <d v="2016-02-07T00:00:00"/>
    <n v="666"/>
    <n v="642"/>
    <n v="-451"/>
    <x v="74"/>
    <n v="84"/>
    <s v="Domestic"/>
    <n v="3"/>
    <n v="-1822"/>
    <n v="-2273"/>
  </r>
  <r>
    <x v="206"/>
    <n v="2"/>
    <n v="4"/>
    <x v="204"/>
    <x v="49"/>
    <s v="Appleton"/>
    <x v="1"/>
    <n v="4"/>
    <s v="Grand Rapids"/>
    <x v="4"/>
    <d v="2016-07-08T00:00:00"/>
    <n v="937"/>
    <n v="227"/>
    <n v="5530"/>
    <x v="110"/>
    <n v="66"/>
    <s v="Domestic"/>
    <n v="5"/>
    <n v="-2085"/>
    <n v="3445"/>
  </r>
  <r>
    <x v="207"/>
    <n v="1"/>
    <n v="5"/>
    <x v="205"/>
    <x v="136"/>
    <s v="Cincinnati"/>
    <x v="4"/>
    <n v="2"/>
    <s v="Gary"/>
    <x v="2"/>
    <d v="2016-02-27T00:00:00"/>
    <n v="1159"/>
    <n v="738"/>
    <n v="897"/>
    <x v="205"/>
    <n v="68"/>
    <s v="Domestic"/>
    <n v="4"/>
    <n v="956"/>
    <n v="1853"/>
  </r>
  <r>
    <x v="208"/>
    <n v="2"/>
    <n v="8"/>
    <x v="206"/>
    <x v="55"/>
    <s v="Dayton"/>
    <x v="4"/>
    <n v="4"/>
    <s v="Elgin"/>
    <x v="1"/>
    <d v="2016-03-01T00:00:00"/>
    <n v="550"/>
    <n v="421"/>
    <n v="6668"/>
    <x v="206"/>
    <n v="87"/>
    <s v="Domestic"/>
    <n v="7"/>
    <n v="737"/>
    <n v="7405"/>
  </r>
  <r>
    <x v="209"/>
    <n v="1"/>
    <n v="5"/>
    <x v="207"/>
    <x v="137"/>
    <s v="Toledo"/>
    <x v="4"/>
    <n v="5"/>
    <s v="Detriot"/>
    <x v="4"/>
    <d v="2016-02-28T00:00:00"/>
    <n v="400"/>
    <n v="379"/>
    <n v="3964"/>
    <x v="207"/>
    <n v="90"/>
    <s v="International"/>
    <n v="5"/>
    <n v="890"/>
    <n v="4854"/>
  </r>
  <r>
    <x v="210"/>
    <n v="1"/>
    <n v="5"/>
    <x v="208"/>
    <x v="138"/>
    <s v="Lansing"/>
    <x v="0"/>
    <n v="7"/>
    <s v="Dayton"/>
    <x v="0"/>
    <d v="2016-03-05T00:00:00"/>
    <n v="667"/>
    <n v="289"/>
    <n v="-270"/>
    <x v="208"/>
    <n v="50"/>
    <s v="International"/>
    <n v="2"/>
    <n v="745"/>
    <n v="475"/>
  </r>
  <r>
    <x v="211"/>
    <n v="1"/>
    <n v="7"/>
    <x v="209"/>
    <x v="139"/>
    <s v="Bangor"/>
    <x v="0"/>
    <n v="7"/>
    <s v="Davenport"/>
    <x v="5"/>
    <d v="2016-04-05T00:00:00"/>
    <n v="211"/>
    <n v="211"/>
    <n v="6122"/>
    <x v="209"/>
    <n v="53"/>
    <s v="International"/>
    <n v="2"/>
    <n v="976"/>
    <n v="7098"/>
  </r>
  <r>
    <x v="212"/>
    <n v="2"/>
    <n v="7"/>
    <x v="210"/>
    <x v="45"/>
    <s v="Elgin"/>
    <x v="2"/>
    <n v="9"/>
    <s v="Cincinnati"/>
    <x v="0"/>
    <d v="2016-07-22T00:00:00"/>
    <n v="819"/>
    <n v="503"/>
    <n v="4528"/>
    <x v="210"/>
    <n v="67"/>
    <s v="International"/>
    <n v="10"/>
    <n v="783"/>
    <n v="5311"/>
  </r>
  <r>
    <x v="213"/>
    <n v="2"/>
    <n v="6"/>
    <x v="211"/>
    <x v="63"/>
    <s v="Skokie"/>
    <x v="2"/>
    <n v="8"/>
    <s v="Chicago"/>
    <x v="1"/>
    <m/>
    <n v="413"/>
    <n v="291"/>
    <n v="2270"/>
    <x v="211"/>
    <n v="57"/>
    <s v="International"/>
    <n v="9"/>
    <n v="250"/>
    <n v="2520"/>
  </r>
  <r>
    <x v="214"/>
    <n v="1"/>
    <n v="6"/>
    <x v="212"/>
    <x v="140"/>
    <s v="Kalamazoo"/>
    <x v="0"/>
    <n v="2"/>
    <s v="Bangor"/>
    <x v="4"/>
    <d v="2016-08-06T00:00:00"/>
    <n v="1052"/>
    <n v="440"/>
    <n v="5470"/>
    <x v="212"/>
    <n v="79"/>
    <s v="Intercom"/>
    <n v="10"/>
    <n v="848"/>
    <n v="6318"/>
  </r>
  <r>
    <x v="215"/>
    <n v="1"/>
    <n v="4"/>
    <x v="213"/>
    <x v="32"/>
    <s v="Davenport"/>
    <x v="5"/>
    <n v="1"/>
    <s v="Appleton"/>
    <x v="3"/>
    <d v="2016-08-06T00:00:00"/>
    <n v="972"/>
    <n v="594"/>
    <n v="5874"/>
    <x v="213"/>
    <n v="55"/>
    <s v="Domestic"/>
    <n v="5"/>
    <n v="-2267"/>
    <n v="3607"/>
  </r>
  <r>
    <x v="216"/>
    <n v="2"/>
    <n v="6"/>
    <x v="214"/>
    <x v="141"/>
    <s v="Grand Rapids"/>
    <x v="0"/>
    <n v="1"/>
    <s v="Toledo"/>
    <x v="0"/>
    <d v="2016-06-16T00:00:00"/>
    <n v="324"/>
    <n v="323"/>
    <n v="623"/>
    <x v="214"/>
    <n v="84"/>
    <s v="Domestic"/>
    <n v="3"/>
    <n v="485"/>
    <n v="1108"/>
  </r>
  <r>
    <x v="217"/>
    <n v="1"/>
    <n v="8"/>
    <x v="215"/>
    <x v="142"/>
    <s v="Milwaukee"/>
    <x v="1"/>
    <n v="1"/>
    <s v="Springfield"/>
    <x v="1"/>
    <d v="2016-04-16T00:00:00"/>
    <n v="347"/>
    <n v="347"/>
    <n v="91"/>
    <x v="215"/>
    <n v="64"/>
    <s v="Domestic"/>
    <n v="7"/>
    <n v="851"/>
    <n v="942"/>
  </r>
  <r>
    <x v="218"/>
    <n v="2"/>
    <n v="6"/>
    <x v="216"/>
    <x v="5"/>
    <s v="Springfield"/>
    <x v="2"/>
    <n v="7"/>
    <s v="Skokie"/>
    <x v="1"/>
    <d v="2016-05-01T00:00:00"/>
    <n v="735"/>
    <n v="735"/>
    <n v="822"/>
    <x v="216"/>
    <n v="78"/>
    <s v="International"/>
    <n v="7"/>
    <n v="903"/>
    <n v="1725"/>
  </r>
  <r>
    <x v="219"/>
    <n v="1"/>
    <n v="7"/>
    <x v="217"/>
    <x v="78"/>
    <s v="Chicago"/>
    <x v="2"/>
    <n v="5"/>
    <s v="Rockford"/>
    <x v="1"/>
    <d v="2016-06-03T00:00:00"/>
    <n v="533"/>
    <n v="310"/>
    <n v="6977"/>
    <x v="217"/>
    <n v="68"/>
    <s v="International"/>
    <n v="1"/>
    <n v="324"/>
    <n v="7301"/>
  </r>
  <r>
    <x v="220"/>
    <n v="2"/>
    <n v="4"/>
    <x v="218"/>
    <x v="143"/>
    <s v="Indianapolis"/>
    <x v="3"/>
    <n v="1"/>
    <s v="Northbrook"/>
    <x v="1"/>
    <d v="2016-07-22T00:00:00"/>
    <n v="797"/>
    <n v="400"/>
    <n v="8741"/>
    <x v="218"/>
    <n v="88"/>
    <s v="Domestic"/>
    <n v="8"/>
    <n v="-2006"/>
    <n v="6735"/>
  </r>
  <r>
    <x v="221"/>
    <n v="2"/>
    <n v="6"/>
    <x v="219"/>
    <x v="5"/>
    <s v="Northbrook"/>
    <x v="2"/>
    <n v="4"/>
    <s v="Naperville"/>
    <x v="1"/>
    <d v="2016-04-29T00:00:00"/>
    <n v="441"/>
    <n v="441"/>
    <n v="64"/>
    <x v="219"/>
    <n v="98"/>
    <s v="Domestic"/>
    <n v="1"/>
    <n v="482"/>
    <n v="546"/>
  </r>
  <r>
    <x v="222"/>
    <n v="1"/>
    <n v="8"/>
    <x v="220"/>
    <x v="1"/>
    <s v="Detriot"/>
    <x v="0"/>
    <n v="2"/>
    <s v="Monon"/>
    <x v="2"/>
    <d v="2016-05-23T00:00:00"/>
    <n v="1014"/>
    <n v="367"/>
    <n v="3668"/>
    <x v="220"/>
    <n v="92"/>
    <s v="Domestic"/>
    <n v="4"/>
    <n v="243"/>
    <n v="3911"/>
  </r>
  <r>
    <x v="223"/>
    <n v="2"/>
    <n v="4"/>
    <x v="221"/>
    <x v="73"/>
    <s v="Gary"/>
    <x v="3"/>
    <n v="1"/>
    <s v="Milwaukee"/>
    <x v="3"/>
    <d v="2016-02-03T00:00:00"/>
    <n v="287"/>
    <n v="287"/>
    <n v="1070"/>
    <x v="221"/>
    <n v="88"/>
    <s v="Domestic"/>
    <n v="4"/>
    <n v="-2280"/>
    <n v="-1210"/>
  </r>
  <r>
    <x v="224"/>
    <n v="2"/>
    <n v="6"/>
    <x v="222"/>
    <x v="137"/>
    <s v="Joliet"/>
    <x v="2"/>
    <n v="3"/>
    <s v="Madison"/>
    <x v="3"/>
    <d v="2016-02-26T00:00:00"/>
    <n v="205"/>
    <n v="205"/>
    <n v="-90"/>
    <x v="222"/>
    <n v="70"/>
    <s v="Domestic"/>
    <n v="9"/>
    <n v="653"/>
    <n v="563"/>
  </r>
  <r>
    <x v="225"/>
    <n v="2"/>
    <n v="8"/>
    <x v="223"/>
    <x v="133"/>
    <s v="Monon"/>
    <x v="3"/>
    <n v="1"/>
    <s v="Lansing"/>
    <x v="4"/>
    <d v="2016-06-05T00:00:00"/>
    <n v="1196"/>
    <n v="477"/>
    <n v="2726"/>
    <x v="223"/>
    <n v="73"/>
    <s v="Domestic"/>
    <n v="9"/>
    <n v="665"/>
    <n v="3391"/>
  </r>
  <r>
    <x v="226"/>
    <n v="1"/>
    <n v="7"/>
    <x v="224"/>
    <x v="144"/>
    <s v="Madison"/>
    <x v="1"/>
    <n v="4"/>
    <s v="Kalamazoo"/>
    <x v="4"/>
    <d v="2016-05-13T00:00:00"/>
    <n v="1116"/>
    <n v="299"/>
    <n v="7865"/>
    <x v="224"/>
    <n v="96"/>
    <s v="Domestic"/>
    <n v="9"/>
    <n v="246"/>
    <n v="8111"/>
  </r>
  <r>
    <x v="227"/>
    <n v="1"/>
    <n v="7"/>
    <x v="225"/>
    <x v="130"/>
    <s v="Green Bay"/>
    <x v="1"/>
    <n v="4"/>
    <s v="Joliet"/>
    <x v="1"/>
    <d v="2016-06-06T00:00:00"/>
    <n v="343"/>
    <n v="343"/>
    <n v="6101"/>
    <x v="225"/>
    <n v="88"/>
    <s v="Domestic"/>
    <n v="5"/>
    <n v="252"/>
    <n v="6353"/>
  </r>
  <r>
    <x v="228"/>
    <n v="1"/>
    <n v="7"/>
    <x v="226"/>
    <x v="14"/>
    <s v="Naperville"/>
    <x v="2"/>
    <n v="2"/>
    <s v="Indianapolis"/>
    <x v="2"/>
    <d v="2016-05-20T00:00:00"/>
    <n v="273"/>
    <n v="273"/>
    <n v="-301"/>
    <x v="226"/>
    <n v="76"/>
    <s v="Domestic"/>
    <n v="10"/>
    <n v="962"/>
    <n v="661"/>
  </r>
  <r>
    <x v="229"/>
    <n v="2"/>
    <n v="7"/>
    <x v="227"/>
    <x v="112"/>
    <s v="Rockford"/>
    <x v="2"/>
    <n v="6"/>
    <s v="Green Bay"/>
    <x v="3"/>
    <d v="2016-07-05T00:00:00"/>
    <n v="845"/>
    <n v="503"/>
    <n v="3701"/>
    <x v="227"/>
    <n v="81"/>
    <s v="International"/>
    <n v="1"/>
    <n v="642"/>
    <n v="4343"/>
  </r>
  <r>
    <x v="230"/>
    <n v="1"/>
    <n v="5"/>
    <x v="228"/>
    <x v="145"/>
    <s v="Appleton"/>
    <x v="1"/>
    <n v="5"/>
    <s v="Grand Rapids"/>
    <x v="4"/>
    <d v="2016-06-05T00:00:00"/>
    <n v="933"/>
    <n v="361"/>
    <n v="3801"/>
    <x v="228"/>
    <n v="65"/>
    <s v="International"/>
    <n v="3"/>
    <n v="312"/>
    <n v="4113"/>
  </r>
  <r>
    <x v="231"/>
    <n v="2"/>
    <n v="6"/>
    <x v="229"/>
    <x v="146"/>
    <s v="Cincinnati"/>
    <x v="4"/>
    <n v="9"/>
    <s v="Gary"/>
    <x v="2"/>
    <d v="2016-02-28T00:00:00"/>
    <n v="879"/>
    <n v="765"/>
    <n v="8478"/>
    <x v="229"/>
    <n v="75"/>
    <s v="International"/>
    <n v="9"/>
    <n v="509"/>
    <n v="8987"/>
  </r>
  <r>
    <x v="232"/>
    <n v="1"/>
    <n v="5"/>
    <x v="230"/>
    <x v="147"/>
    <s v="Dayton"/>
    <x v="4"/>
    <n v="6"/>
    <s v="Elgin"/>
    <x v="1"/>
    <d v="2016-08-05T00:00:00"/>
    <n v="1124"/>
    <n v="459"/>
    <n v="4067"/>
    <x v="230"/>
    <n v="60"/>
    <s v="International"/>
    <n v="4"/>
    <n v="124"/>
    <n v="4191"/>
  </r>
  <r>
    <x v="233"/>
    <n v="1"/>
    <n v="5"/>
    <x v="231"/>
    <x v="148"/>
    <s v="Toledo"/>
    <x v="4"/>
    <n v="7"/>
    <s v="Detriot"/>
    <x v="4"/>
    <m/>
    <n v="1146"/>
    <n v="670"/>
    <n v="6868"/>
    <x v="231"/>
    <n v="92"/>
    <s v="International"/>
    <n v="2"/>
    <n v="266"/>
    <n v="7134"/>
  </r>
  <r>
    <x v="234"/>
    <n v="1"/>
    <n v="6"/>
    <x v="232"/>
    <x v="29"/>
    <s v="Lansing"/>
    <x v="0"/>
    <n v="2"/>
    <s v="Dayton"/>
    <x v="0"/>
    <d v="2016-03-01T00:00:00"/>
    <n v="771"/>
    <n v="654"/>
    <n v="4975"/>
    <x v="232"/>
    <n v="51"/>
    <s v="Intercom"/>
    <n v="3"/>
    <n v="452"/>
    <n v="5427"/>
  </r>
  <r>
    <x v="235"/>
    <n v="1"/>
    <n v="6"/>
    <x v="233"/>
    <x v="43"/>
    <s v="Bangor"/>
    <x v="0"/>
    <n v="3"/>
    <s v="Davenport"/>
    <x v="5"/>
    <d v="2016-03-12T00:00:00"/>
    <n v="802"/>
    <n v="703"/>
    <n v="2842"/>
    <x v="233"/>
    <n v="55"/>
    <s v="Domestic"/>
    <n v="2"/>
    <n v="985"/>
    <n v="3827"/>
  </r>
  <r>
    <x v="236"/>
    <n v="2"/>
    <n v="5"/>
    <x v="234"/>
    <x v="77"/>
    <s v="Elgin"/>
    <x v="2"/>
    <n v="3"/>
    <s v="Cincinnati"/>
    <x v="0"/>
    <d v="2016-06-20T00:00:00"/>
    <n v="721"/>
    <n v="511"/>
    <n v="6773"/>
    <x v="234"/>
    <n v="88"/>
    <s v="Domestic"/>
    <n v="3"/>
    <n v="319"/>
    <n v="7092"/>
  </r>
  <r>
    <x v="237"/>
    <n v="2"/>
    <n v="7"/>
    <x v="235"/>
    <x v="149"/>
    <s v="Skokie"/>
    <x v="2"/>
    <n v="3"/>
    <s v="Chicago"/>
    <x v="1"/>
    <d v="2016-07-06T00:00:00"/>
    <n v="831"/>
    <n v="340"/>
    <n v="-386"/>
    <x v="235"/>
    <n v="89"/>
    <s v="Domestic"/>
    <n v="6"/>
    <n v="745"/>
    <n v="359"/>
  </r>
  <r>
    <x v="238"/>
    <n v="2"/>
    <n v="4"/>
    <x v="236"/>
    <x v="86"/>
    <s v="Kalamazoo"/>
    <x v="0"/>
    <n v="5"/>
    <s v="Bangor"/>
    <x v="4"/>
    <d v="2016-03-08T00:00:00"/>
    <n v="1107"/>
    <n v="730"/>
    <n v="2776"/>
    <x v="236"/>
    <n v="76"/>
    <s v="International"/>
    <n v="8"/>
    <n v="-1579"/>
    <n v="1197"/>
  </r>
  <r>
    <x v="239"/>
    <n v="1"/>
    <n v="6"/>
    <x v="237"/>
    <x v="109"/>
    <s v="Davenport"/>
    <x v="5"/>
    <n v="10"/>
    <s v="Appleton"/>
    <x v="3"/>
    <d v="2016-04-02T00:00:00"/>
    <n v="337"/>
    <n v="337"/>
    <n v="7473"/>
    <x v="237"/>
    <n v="62"/>
    <s v="International"/>
    <n v="9"/>
    <n v="616"/>
    <n v="8089"/>
  </r>
  <r>
    <x v="240"/>
    <n v="1"/>
    <n v="8"/>
    <x v="238"/>
    <x v="150"/>
    <s v="Grand Rapids"/>
    <x v="0"/>
    <n v="4"/>
    <s v="Toledo"/>
    <x v="0"/>
    <d v="2016-05-13T00:00:00"/>
    <n v="834"/>
    <n v="580"/>
    <n v="954"/>
    <x v="238"/>
    <n v="68"/>
    <s v="Domestic"/>
    <n v="6"/>
    <n v="679"/>
    <n v="1633"/>
  </r>
  <r>
    <x v="241"/>
    <n v="1"/>
    <n v="8"/>
    <x v="239"/>
    <x v="42"/>
    <s v="Milwaukee"/>
    <x v="1"/>
    <n v="2"/>
    <s v="Springfield"/>
    <x v="1"/>
    <d v="2016-04-22T00:00:00"/>
    <n v="939"/>
    <n v="685"/>
    <n v="1198"/>
    <x v="239"/>
    <n v="63"/>
    <s v="Domestic"/>
    <n v="9"/>
    <n v="896"/>
    <n v="2094"/>
  </r>
  <r>
    <x v="242"/>
    <n v="1"/>
    <n v="5"/>
    <x v="240"/>
    <x v="141"/>
    <s v="Springfield"/>
    <x v="2"/>
    <n v="2"/>
    <s v="Skokie"/>
    <x v="1"/>
    <d v="2016-06-17T00:00:00"/>
    <n v="355"/>
    <n v="355"/>
    <n v="5635"/>
    <x v="240"/>
    <n v="55"/>
    <s v="Domestic"/>
    <n v="2"/>
    <n v="403"/>
    <n v="6038"/>
  </r>
  <r>
    <x v="243"/>
    <n v="1"/>
    <n v="8"/>
    <x v="241"/>
    <x v="151"/>
    <s v="Chicago"/>
    <x v="2"/>
    <n v="1"/>
    <s v="Rockford"/>
    <x v="1"/>
    <d v="2016-03-16T00:00:00"/>
    <n v="843"/>
    <n v="275"/>
    <n v="605"/>
    <x v="241"/>
    <n v="78"/>
    <s v="Domestic"/>
    <n v="1"/>
    <n v="528"/>
    <n v="1133"/>
  </r>
  <r>
    <x v="244"/>
    <n v="2"/>
    <n v="7"/>
    <x v="242"/>
    <x v="4"/>
    <s v="Indianapolis"/>
    <x v="3"/>
    <n v="3"/>
    <s v="Northbrook"/>
    <x v="1"/>
    <d v="2016-05-23T00:00:00"/>
    <n v="397"/>
    <n v="296"/>
    <n v="3040"/>
    <x v="242"/>
    <n v="77"/>
    <s v="Domestic"/>
    <n v="10"/>
    <n v="362"/>
    <n v="3402"/>
  </r>
  <r>
    <x v="245"/>
    <n v="1"/>
    <n v="5"/>
    <x v="243"/>
    <x v="142"/>
    <s v="Northbrook"/>
    <x v="2"/>
    <n v="1"/>
    <s v="Naperville"/>
    <x v="1"/>
    <d v="2016-04-16T00:00:00"/>
    <n v="599"/>
    <n v="485"/>
    <n v="736"/>
    <x v="243"/>
    <n v="98"/>
    <s v="Domestic"/>
    <n v="10"/>
    <n v="688"/>
    <n v="1424"/>
  </r>
  <r>
    <x v="246"/>
    <n v="1"/>
    <n v="8"/>
    <x v="244"/>
    <x v="152"/>
    <s v="Detriot"/>
    <x v="0"/>
    <n v="2"/>
    <s v="Monon"/>
    <x v="2"/>
    <d v="2016-05-30T00:00:00"/>
    <n v="759"/>
    <n v="695"/>
    <n v="401"/>
    <x v="244"/>
    <n v="65"/>
    <s v="Domestic"/>
    <n v="6"/>
    <n v="166"/>
    <n v="567"/>
  </r>
  <r>
    <x v="247"/>
    <n v="2"/>
    <n v="8"/>
    <x v="245"/>
    <x v="64"/>
    <s v="Gary"/>
    <x v="3"/>
    <n v="1"/>
    <s v="Milwaukee"/>
    <x v="3"/>
    <d v="2016-03-23T00:00:00"/>
    <n v="614"/>
    <n v="430"/>
    <n v="62"/>
    <x v="245"/>
    <n v="76"/>
    <s v="Domestic"/>
    <n v="3"/>
    <n v="576"/>
    <n v="638"/>
  </r>
  <r>
    <x v="248"/>
    <n v="2"/>
    <n v="4"/>
    <x v="246"/>
    <x v="70"/>
    <s v="Joliet"/>
    <x v="2"/>
    <n v="4"/>
    <s v="Madison"/>
    <x v="3"/>
    <d v="2016-02-28T00:00:00"/>
    <n v="704"/>
    <n v="376"/>
    <n v="6635"/>
    <x v="246"/>
    <n v="68"/>
    <s v="Domestic"/>
    <n v="10"/>
    <n v="-1861"/>
    <n v="4774"/>
  </r>
  <r>
    <x v="249"/>
    <n v="2"/>
    <n v="6"/>
    <x v="247"/>
    <x v="153"/>
    <s v="Monon"/>
    <x v="3"/>
    <n v="6"/>
    <s v="Lansing"/>
    <x v="4"/>
    <d v="2016-08-07T00:00:00"/>
    <n v="723"/>
    <n v="715"/>
    <n v="8510"/>
    <x v="247"/>
    <n v="65"/>
    <s v="International"/>
    <n v="7"/>
    <n v="372"/>
    <n v="8882"/>
  </r>
  <r>
    <x v="250"/>
    <n v="2"/>
    <n v="8"/>
    <x v="248"/>
    <x v="154"/>
    <s v="Madison"/>
    <x v="1"/>
    <n v="6"/>
    <s v="Kalamazoo"/>
    <x v="4"/>
    <d v="2016-03-07T00:00:00"/>
    <n v="820"/>
    <n v="793"/>
    <n v="5563"/>
    <x v="248"/>
    <n v="82"/>
    <s v="International"/>
    <n v="8"/>
    <n v="291"/>
    <n v="5854"/>
  </r>
  <r>
    <x v="251"/>
    <n v="2"/>
    <n v="8"/>
    <x v="249"/>
    <x v="128"/>
    <s v="Green Bay"/>
    <x v="1"/>
    <n v="7"/>
    <s v="Joliet"/>
    <x v="1"/>
    <d v="2016-06-06T00:00:00"/>
    <n v="489"/>
    <n v="437"/>
    <n v="1549"/>
    <x v="249"/>
    <n v="100"/>
    <s v="International"/>
    <n v="5"/>
    <n v="292"/>
    <n v="1841"/>
  </r>
  <r>
    <x v="252"/>
    <n v="2"/>
    <n v="8"/>
    <x v="250"/>
    <x v="115"/>
    <s v="Naperville"/>
    <x v="2"/>
    <n v="9"/>
    <s v="Indianapolis"/>
    <x v="2"/>
    <d v="2016-03-16T00:00:00"/>
    <n v="411"/>
    <n v="411"/>
    <n v="3865"/>
    <x v="250"/>
    <n v="79"/>
    <s v="International"/>
    <n v="9"/>
    <n v="307"/>
    <n v="4172"/>
  </r>
  <r>
    <x v="253"/>
    <n v="2"/>
    <n v="4"/>
    <x v="251"/>
    <x v="149"/>
    <s v="Rockford"/>
    <x v="2"/>
    <n v="7"/>
    <s v="Green Bay"/>
    <x v="3"/>
    <m/>
    <n v="334"/>
    <n v="300"/>
    <n v="1512"/>
    <x v="251"/>
    <n v="83"/>
    <s v="International"/>
    <n v="1"/>
    <n v="-1849"/>
    <n v="-337"/>
  </r>
  <r>
    <x v="254"/>
    <n v="1"/>
    <n v="5"/>
    <x v="252"/>
    <x v="155"/>
    <s v="Appleton"/>
    <x v="1"/>
    <n v="2"/>
    <s v="Grand Rapids"/>
    <x v="4"/>
    <d v="2016-07-08T00:00:00"/>
    <n v="481"/>
    <n v="481"/>
    <n v="1637"/>
    <x v="252"/>
    <n v="50"/>
    <s v="Intercom"/>
    <n v="5"/>
    <n v="133"/>
    <n v="1770"/>
  </r>
  <r>
    <x v="255"/>
    <n v="1"/>
    <n v="6"/>
    <x v="253"/>
    <x v="92"/>
    <s v="Cincinnati"/>
    <x v="4"/>
    <n v="3"/>
    <s v="Gary"/>
    <x v="2"/>
    <d v="2016-07-12T00:00:00"/>
    <n v="660"/>
    <n v="454"/>
    <n v="8330"/>
    <x v="253"/>
    <n v="68"/>
    <s v="Domestic"/>
    <n v="4"/>
    <n v="580"/>
    <n v="8910"/>
  </r>
  <r>
    <x v="256"/>
    <n v="1"/>
    <n v="7"/>
    <x v="254"/>
    <x v="156"/>
    <s v="Dayton"/>
    <x v="4"/>
    <n v="4"/>
    <s v="Elgin"/>
    <x v="1"/>
    <d v="2016-02-12T00:00:00"/>
    <n v="1005"/>
    <n v="461"/>
    <n v="157"/>
    <x v="254"/>
    <n v="87"/>
    <s v="Domestic"/>
    <n v="6"/>
    <n v="370"/>
    <n v="527"/>
  </r>
  <r>
    <x v="257"/>
    <n v="1"/>
    <n v="4"/>
    <x v="255"/>
    <x v="76"/>
    <s v="Toledo"/>
    <x v="4"/>
    <n v="4"/>
    <s v="Detriot"/>
    <x v="4"/>
    <d v="2016-03-29T00:00:00"/>
    <n v="383"/>
    <n v="310"/>
    <n v="3667"/>
    <x v="255"/>
    <n v="51"/>
    <s v="Domestic"/>
    <n v="5"/>
    <n v="-2458"/>
    <n v="1209"/>
  </r>
  <r>
    <x v="258"/>
    <n v="1"/>
    <n v="5"/>
    <x v="256"/>
    <x v="52"/>
    <s v="Lansing"/>
    <x v="0"/>
    <n v="10"/>
    <s v="Dayton"/>
    <x v="0"/>
    <d v="2016-04-05T00:00:00"/>
    <n v="338"/>
    <n v="338"/>
    <n v="2821"/>
    <x v="256"/>
    <n v="73"/>
    <s v="International"/>
    <n v="8"/>
    <n v="929"/>
    <n v="3750"/>
  </r>
  <r>
    <x v="259"/>
    <n v="2"/>
    <n v="5"/>
    <x v="257"/>
    <x v="154"/>
    <s v="Bangor"/>
    <x v="0"/>
    <n v="7"/>
    <s v="Davenport"/>
    <x v="5"/>
    <d v="2016-03-05T00:00:00"/>
    <n v="1140"/>
    <n v="646"/>
    <n v="-614"/>
    <x v="257"/>
    <n v="82"/>
    <s v="International"/>
    <n v="4"/>
    <n v="915"/>
    <n v="301"/>
  </r>
  <r>
    <x v="260"/>
    <n v="2"/>
    <n v="8"/>
    <x v="258"/>
    <x v="142"/>
    <s v="Elgin"/>
    <x v="2"/>
    <n v="4"/>
    <s v="Cincinnati"/>
    <x v="0"/>
    <d v="2016-04-16T00:00:00"/>
    <n v="1006"/>
    <n v="323"/>
    <n v="-108"/>
    <x v="258"/>
    <n v="93"/>
    <s v="Domestic"/>
    <n v="8"/>
    <n v="500"/>
    <n v="392"/>
  </r>
  <r>
    <x v="261"/>
    <n v="1"/>
    <n v="6"/>
    <x v="259"/>
    <x v="94"/>
    <s v="Skokie"/>
    <x v="2"/>
    <n v="3"/>
    <s v="Chicago"/>
    <x v="1"/>
    <d v="2016-06-16T00:00:00"/>
    <n v="506"/>
    <n v="410"/>
    <n v="3997"/>
    <x v="259"/>
    <n v="99"/>
    <s v="Domestic"/>
    <n v="5"/>
    <n v="481"/>
    <n v="4478"/>
  </r>
  <r>
    <x v="262"/>
    <n v="1"/>
    <n v="7"/>
    <x v="260"/>
    <x v="148"/>
    <s v="Kalamazoo"/>
    <x v="0"/>
    <n v="2"/>
    <s v="Bangor"/>
    <x v="4"/>
    <d v="2016-06-10T00:00:00"/>
    <n v="958"/>
    <n v="406"/>
    <n v="8395"/>
    <x v="260"/>
    <n v="91"/>
    <s v="Domestic"/>
    <n v="5"/>
    <n v="105"/>
    <n v="8500"/>
  </r>
  <r>
    <x v="263"/>
    <n v="2"/>
    <n v="5"/>
    <x v="261"/>
    <x v="157"/>
    <s v="Davenport"/>
    <x v="5"/>
    <n v="4"/>
    <s v="Appleton"/>
    <x v="3"/>
    <d v="2016-01-08T00:00:00"/>
    <n v="742"/>
    <n v="215"/>
    <n v="4958"/>
    <x v="261"/>
    <n v="58"/>
    <s v="Domestic"/>
    <n v="6"/>
    <n v="129"/>
    <n v="5087"/>
  </r>
  <r>
    <x v="264"/>
    <n v="2"/>
    <n v="5"/>
    <x v="262"/>
    <x v="2"/>
    <s v="Grand Rapids"/>
    <x v="0"/>
    <n v="2"/>
    <s v="Toledo"/>
    <x v="0"/>
    <d v="2016-08-31T00:00:00"/>
    <n v="755"/>
    <n v="576"/>
    <n v="5104"/>
    <x v="262"/>
    <n v="53"/>
    <s v="Domestic"/>
    <n v="1"/>
    <n v="169"/>
    <n v="5273"/>
  </r>
  <r>
    <x v="265"/>
    <n v="1"/>
    <n v="4"/>
    <x v="263"/>
    <x v="70"/>
    <s v="Milwaukee"/>
    <x v="1"/>
    <n v="3"/>
    <s v="Springfield"/>
    <x v="1"/>
    <d v="2016-02-29T00:00:00"/>
    <n v="559"/>
    <n v="271"/>
    <n v="1751"/>
    <x v="263"/>
    <n v="54"/>
    <s v="Domestic"/>
    <n v="5"/>
    <n v="-1166"/>
    <n v="585"/>
  </r>
  <r>
    <x v="266"/>
    <n v="2"/>
    <n v="4"/>
    <x v="264"/>
    <x v="158"/>
    <s v="Springfield"/>
    <x v="2"/>
    <n v="1"/>
    <s v="Skokie"/>
    <x v="1"/>
    <d v="2016-08-04T00:00:00"/>
    <n v="906"/>
    <n v="323"/>
    <n v="843"/>
    <x v="264"/>
    <n v="76"/>
    <s v="Domestic"/>
    <n v="6"/>
    <n v="-1478"/>
    <n v="-635"/>
  </r>
  <r>
    <x v="267"/>
    <n v="2"/>
    <n v="4"/>
    <x v="265"/>
    <x v="159"/>
    <s v="Chicago"/>
    <x v="2"/>
    <n v="4"/>
    <s v="Rockford"/>
    <x v="1"/>
    <d v="2016-06-30T00:00:00"/>
    <n v="778"/>
    <n v="342"/>
    <n v="5315"/>
    <x v="265"/>
    <n v="86"/>
    <s v="Domestic"/>
    <n v="8"/>
    <n v="-2370"/>
    <n v="2945"/>
  </r>
  <r>
    <x v="268"/>
    <n v="1"/>
    <n v="5"/>
    <x v="266"/>
    <x v="160"/>
    <s v="Indianapolis"/>
    <x v="3"/>
    <n v="4"/>
    <s v="Northbrook"/>
    <x v="1"/>
    <d v="2016-07-28T00:00:00"/>
    <n v="758"/>
    <n v="681"/>
    <n v="2995"/>
    <x v="266"/>
    <n v="62"/>
    <s v="Domestic"/>
    <n v="3"/>
    <n v="975"/>
    <n v="3970"/>
  </r>
  <r>
    <x v="269"/>
    <n v="1"/>
    <n v="6"/>
    <x v="267"/>
    <x v="0"/>
    <s v="Northbrook"/>
    <x v="2"/>
    <n v="6"/>
    <s v="Naperville"/>
    <x v="1"/>
    <d v="2016-07-14T00:00:00"/>
    <n v="394"/>
    <n v="390"/>
    <n v="1961"/>
    <x v="267"/>
    <n v="71"/>
    <s v="International"/>
    <n v="6"/>
    <n v="212"/>
    <n v="2173"/>
  </r>
  <r>
    <x v="270"/>
    <n v="1"/>
    <n v="8"/>
    <x v="268"/>
    <x v="161"/>
    <s v="Detriot"/>
    <x v="0"/>
    <n v="7"/>
    <s v="Monon"/>
    <x v="2"/>
    <d v="2016-06-28T00:00:00"/>
    <n v="658"/>
    <n v="658"/>
    <n v="5263"/>
    <x v="268"/>
    <n v="77"/>
    <s v="International"/>
    <n v="6"/>
    <n v="610"/>
    <n v="5873"/>
  </r>
  <r>
    <x v="271"/>
    <n v="1"/>
    <n v="7"/>
    <x v="269"/>
    <x v="116"/>
    <s v="Gary"/>
    <x v="3"/>
    <n v="5"/>
    <s v="Milwaukee"/>
    <x v="3"/>
    <d v="2016-08-18T00:00:00"/>
    <n v="313"/>
    <n v="313"/>
    <n v="3503"/>
    <x v="269"/>
    <n v="92"/>
    <s v="International"/>
    <n v="9"/>
    <n v="756"/>
    <n v="4259"/>
  </r>
  <r>
    <x v="272"/>
    <n v="2"/>
    <n v="5"/>
    <x v="270"/>
    <x v="162"/>
    <s v="Joliet"/>
    <x v="2"/>
    <n v="8"/>
    <s v="Madison"/>
    <x v="3"/>
    <d v="2016-05-19T00:00:00"/>
    <n v="975"/>
    <n v="279"/>
    <n v="976"/>
    <x v="270"/>
    <n v="77"/>
    <s v="International"/>
    <n v="7"/>
    <n v="112"/>
    <n v="1088"/>
  </r>
  <r>
    <x v="273"/>
    <n v="1"/>
    <n v="7"/>
    <x v="271"/>
    <x v="54"/>
    <s v="Monon"/>
    <x v="3"/>
    <n v="10"/>
    <s v="Lansing"/>
    <x v="4"/>
    <m/>
    <n v="302"/>
    <n v="302"/>
    <n v="679"/>
    <x v="271"/>
    <n v="70"/>
    <s v="International"/>
    <n v="1"/>
    <n v="135"/>
    <n v="814"/>
  </r>
  <r>
    <x v="274"/>
    <n v="2"/>
    <n v="6"/>
    <x v="272"/>
    <x v="50"/>
    <s v="Madison"/>
    <x v="1"/>
    <n v="2"/>
    <s v="Kalamazoo"/>
    <x v="4"/>
    <d v="2016-01-23T00:00:00"/>
    <n v="404"/>
    <n v="404"/>
    <n v="8216"/>
    <x v="272"/>
    <n v="97"/>
    <s v="Intercom"/>
    <n v="7"/>
    <n v="389"/>
    <n v="8605"/>
  </r>
  <r>
    <x v="275"/>
    <n v="2"/>
    <n v="7"/>
    <x v="273"/>
    <x v="126"/>
    <s v="Green Bay"/>
    <x v="1"/>
    <n v="4"/>
    <s v="Joliet"/>
    <x v="1"/>
    <d v="2016-02-11T00:00:00"/>
    <n v="313"/>
    <n v="313"/>
    <n v="4053"/>
    <x v="273"/>
    <n v="99"/>
    <s v="Domestic"/>
    <n v="5"/>
    <n v="462"/>
    <n v="4515"/>
  </r>
  <r>
    <x v="276"/>
    <n v="2"/>
    <n v="8"/>
    <x v="274"/>
    <x v="127"/>
    <s v="Naperville"/>
    <x v="2"/>
    <n v="2"/>
    <s v="Indianapolis"/>
    <x v="2"/>
    <d v="2016-02-18T00:00:00"/>
    <n v="207"/>
    <n v="207"/>
    <n v="2683"/>
    <x v="274"/>
    <n v="100"/>
    <s v="Domestic"/>
    <n v="2"/>
    <n v="562"/>
    <n v="3245"/>
  </r>
  <r>
    <x v="277"/>
    <n v="1"/>
    <n v="4"/>
    <x v="275"/>
    <x v="113"/>
    <s v="Rockford"/>
    <x v="2"/>
    <n v="2"/>
    <s v="Green Bay"/>
    <x v="3"/>
    <d v="2016-03-15T00:00:00"/>
    <n v="239"/>
    <n v="239"/>
    <n v="7178"/>
    <x v="275"/>
    <n v="98"/>
    <s v="Domestic"/>
    <n v="9"/>
    <n v="-1650"/>
    <n v="5528"/>
  </r>
  <r>
    <x v="278"/>
    <n v="1"/>
    <n v="8"/>
    <x v="276"/>
    <x v="153"/>
    <s v="Appleton"/>
    <x v="1"/>
    <n v="8"/>
    <s v="Grand Rapids"/>
    <x v="4"/>
    <d v="2016-08-07T00:00:00"/>
    <n v="529"/>
    <n v="529"/>
    <n v="7025"/>
    <x v="276"/>
    <n v="71"/>
    <s v="International"/>
    <n v="5"/>
    <n v="675"/>
    <n v="7700"/>
  </r>
  <r>
    <x v="279"/>
    <n v="1"/>
    <n v="5"/>
    <x v="277"/>
    <x v="87"/>
    <s v="Cincinnati"/>
    <x v="4"/>
    <n v="9"/>
    <s v="Gary"/>
    <x v="2"/>
    <d v="2016-08-22T00:00:00"/>
    <n v="942"/>
    <n v="682"/>
    <n v="5940"/>
    <x v="277"/>
    <n v="86"/>
    <s v="International"/>
    <n v="1"/>
    <n v="236"/>
    <n v="6176"/>
  </r>
  <r>
    <x v="280"/>
    <n v="1"/>
    <n v="7"/>
    <x v="278"/>
    <x v="163"/>
    <s v="Dayton"/>
    <x v="4"/>
    <n v="2"/>
    <s v="Elgin"/>
    <x v="1"/>
    <d v="2016-07-19T00:00:00"/>
    <n v="432"/>
    <n v="359"/>
    <n v="6187"/>
    <x v="278"/>
    <n v="67"/>
    <s v="Domestic"/>
    <n v="8"/>
    <n v="200"/>
    <n v="6387"/>
  </r>
  <r>
    <x v="281"/>
    <n v="2"/>
    <n v="6"/>
    <x v="279"/>
    <x v="120"/>
    <s v="Toledo"/>
    <x v="4"/>
    <n v="3"/>
    <s v="Detriot"/>
    <x v="4"/>
    <d v="2016-04-19T00:00:00"/>
    <n v="800"/>
    <n v="247"/>
    <n v="2889"/>
    <x v="279"/>
    <n v="61"/>
    <s v="Domestic"/>
    <n v="9"/>
    <n v="875"/>
    <n v="3764"/>
  </r>
  <r>
    <x v="282"/>
    <n v="1"/>
    <n v="7"/>
    <x v="280"/>
    <x v="145"/>
    <s v="Lansing"/>
    <x v="0"/>
    <n v="1"/>
    <s v="Dayton"/>
    <x v="0"/>
    <d v="2016-06-01T00:00:00"/>
    <n v="269"/>
    <n v="269"/>
    <n v="6061"/>
    <x v="280"/>
    <n v="54"/>
    <s v="Domestic"/>
    <n v="6"/>
    <n v="499"/>
    <n v="6560"/>
  </r>
  <r>
    <x v="283"/>
    <n v="1"/>
    <n v="6"/>
    <x v="281"/>
    <x v="164"/>
    <s v="Bangor"/>
    <x v="0"/>
    <n v="2"/>
    <s v="Davenport"/>
    <x v="5"/>
    <d v="2016-03-05T00:00:00"/>
    <n v="626"/>
    <n v="393"/>
    <n v="-814"/>
    <x v="131"/>
    <n v="97"/>
    <s v="Domestic"/>
    <n v="3"/>
    <n v="931"/>
    <n v="117"/>
  </r>
  <r>
    <x v="284"/>
    <n v="2"/>
    <n v="5"/>
    <x v="282"/>
    <x v="145"/>
    <s v="Elgin"/>
    <x v="2"/>
    <n v="4"/>
    <s v="Cincinnati"/>
    <x v="0"/>
    <d v="2016-06-04T00:00:00"/>
    <n v="1043"/>
    <n v="213"/>
    <n v="2571"/>
    <x v="281"/>
    <n v="67"/>
    <s v="Domestic"/>
    <n v="3"/>
    <n v="822"/>
    <n v="3393"/>
  </r>
  <r>
    <x v="285"/>
    <n v="2"/>
    <n v="8"/>
    <x v="283"/>
    <x v="71"/>
    <s v="Skokie"/>
    <x v="2"/>
    <n v="1"/>
    <s v="Chicago"/>
    <x v="1"/>
    <d v="2016-03-31T00:00:00"/>
    <n v="1031"/>
    <n v="498"/>
    <n v="-479"/>
    <x v="282"/>
    <n v="91"/>
    <s v="Domestic"/>
    <n v="4"/>
    <n v="778"/>
    <n v="299"/>
  </r>
  <r>
    <x v="286"/>
    <n v="2"/>
    <n v="8"/>
    <x v="284"/>
    <x v="151"/>
    <s v="Kalamazoo"/>
    <x v="0"/>
    <n v="4"/>
    <s v="Bangor"/>
    <x v="4"/>
    <d v="2016-03-19T00:00:00"/>
    <n v="948"/>
    <n v="437"/>
    <n v="8264"/>
    <x v="283"/>
    <n v="75"/>
    <s v="Domestic"/>
    <n v="1"/>
    <n v="580"/>
    <n v="8844"/>
  </r>
  <r>
    <x v="287"/>
    <n v="1"/>
    <n v="6"/>
    <x v="285"/>
    <x v="89"/>
    <s v="Davenport"/>
    <x v="5"/>
    <n v="2"/>
    <s v="Appleton"/>
    <x v="3"/>
    <d v="2016-05-17T00:00:00"/>
    <n v="730"/>
    <n v="229"/>
    <n v="3488"/>
    <x v="284"/>
    <n v="64"/>
    <s v="Domestic"/>
    <n v="10"/>
    <n v="680"/>
    <n v="4168"/>
  </r>
  <r>
    <x v="288"/>
    <n v="1"/>
    <n v="7"/>
    <x v="286"/>
    <x v="64"/>
    <s v="Grand Rapids"/>
    <x v="0"/>
    <n v="4"/>
    <s v="Toledo"/>
    <x v="0"/>
    <d v="2016-03-23T00:00:00"/>
    <n v="649"/>
    <n v="649"/>
    <n v="4755"/>
    <x v="285"/>
    <n v="79"/>
    <s v="Domestic"/>
    <n v="7"/>
    <n v="267"/>
    <n v="5022"/>
  </r>
  <r>
    <x v="289"/>
    <n v="1"/>
    <n v="8"/>
    <x v="287"/>
    <x v="165"/>
    <s v="Milwaukee"/>
    <x v="1"/>
    <n v="5"/>
    <s v="Springfield"/>
    <x v="1"/>
    <d v="2016-07-06T00:00:00"/>
    <n v="759"/>
    <n v="217"/>
    <n v="5365"/>
    <x v="286"/>
    <n v="89"/>
    <s v="International"/>
    <n v="6"/>
    <n v="351"/>
    <n v="5716"/>
  </r>
  <r>
    <x v="290"/>
    <n v="2"/>
    <n v="6"/>
    <x v="288"/>
    <x v="166"/>
    <s v="Springfield"/>
    <x v="2"/>
    <n v="9"/>
    <s v="Skokie"/>
    <x v="1"/>
    <d v="2016-04-16T00:00:00"/>
    <n v="806"/>
    <n v="262"/>
    <n v="6351"/>
    <x v="287"/>
    <n v="91"/>
    <s v="International"/>
    <n v="6"/>
    <n v="269"/>
    <n v="6620"/>
  </r>
  <r>
    <x v="291"/>
    <n v="1"/>
    <n v="4"/>
    <x v="289"/>
    <x v="167"/>
    <s v="Chicago"/>
    <x v="2"/>
    <n v="8"/>
    <s v="Rockford"/>
    <x v="1"/>
    <d v="2016-02-07T00:00:00"/>
    <n v="1103"/>
    <n v="565"/>
    <n v="7517"/>
    <x v="288"/>
    <n v="99"/>
    <s v="International"/>
    <n v="3"/>
    <n v="-2504"/>
    <n v="5013"/>
  </r>
  <r>
    <x v="292"/>
    <n v="1"/>
    <n v="4"/>
    <x v="290"/>
    <x v="58"/>
    <s v="Indianapolis"/>
    <x v="3"/>
    <n v="6"/>
    <s v="Northbrook"/>
    <x v="1"/>
    <d v="2016-08-29T00:00:00"/>
    <n v="411"/>
    <n v="411"/>
    <n v="8197"/>
    <x v="289"/>
    <n v="57"/>
    <s v="International"/>
    <n v="8"/>
    <n v="-2340"/>
    <n v="5857"/>
  </r>
  <r>
    <x v="293"/>
    <n v="2"/>
    <n v="7"/>
    <x v="291"/>
    <x v="168"/>
    <s v="Northbrook"/>
    <x v="2"/>
    <n v="8"/>
    <s v="Naperville"/>
    <x v="1"/>
    <m/>
    <n v="976"/>
    <n v="369"/>
    <n v="1819"/>
    <x v="290"/>
    <n v="54"/>
    <s v="International"/>
    <n v="6"/>
    <n v="631"/>
    <n v="2450"/>
  </r>
  <r>
    <x v="294"/>
    <n v="1"/>
    <n v="8"/>
    <x v="292"/>
    <x v="103"/>
    <s v="Detriot"/>
    <x v="0"/>
    <n v="2"/>
    <s v="Monon"/>
    <x v="2"/>
    <d v="2016-03-07T00:00:00"/>
    <n v="901"/>
    <n v="530"/>
    <n v="3739"/>
    <x v="291"/>
    <n v="54"/>
    <s v="Intercom"/>
    <n v="8"/>
    <n v="414"/>
    <n v="4153"/>
  </r>
  <r>
    <x v="295"/>
    <n v="1"/>
    <n v="7"/>
    <x v="293"/>
    <x v="140"/>
    <s v="Gary"/>
    <x v="3"/>
    <n v="2"/>
    <s v="Milwaukee"/>
    <x v="3"/>
    <d v="2016-08-06T00:00:00"/>
    <n v="384"/>
    <n v="235"/>
    <n v="6799"/>
    <x v="292"/>
    <n v="52"/>
    <s v="Domestic"/>
    <n v="1"/>
    <n v="808"/>
    <n v="7607"/>
  </r>
  <r>
    <x v="296"/>
    <n v="1"/>
    <n v="8"/>
    <x v="294"/>
    <x v="169"/>
    <s v="Joliet"/>
    <x v="2"/>
    <n v="4"/>
    <s v="Madison"/>
    <x v="3"/>
    <d v="2016-06-02T00:00:00"/>
    <n v="1181"/>
    <n v="216"/>
    <n v="1580"/>
    <x v="293"/>
    <n v="75"/>
    <s v="Domestic"/>
    <n v="5"/>
    <n v="176"/>
    <n v="1756"/>
  </r>
  <r>
    <x v="297"/>
    <n v="1"/>
    <n v="7"/>
    <x v="295"/>
    <x v="5"/>
    <s v="Monon"/>
    <x v="3"/>
    <n v="2"/>
    <s v="Lansing"/>
    <x v="4"/>
    <d v="2016-04-27T00:00:00"/>
    <n v="1098"/>
    <n v="594"/>
    <n v="-690"/>
    <x v="282"/>
    <n v="56"/>
    <s v="Domestic"/>
    <n v="8"/>
    <n v="989"/>
    <n v="299"/>
  </r>
  <r>
    <x v="298"/>
    <n v="2"/>
    <n v="7"/>
    <x v="296"/>
    <x v="129"/>
    <s v="Madison"/>
    <x v="1"/>
    <n v="5"/>
    <s v="Kalamazoo"/>
    <x v="4"/>
    <d v="2016-07-02T00:00:00"/>
    <n v="564"/>
    <n v="423"/>
    <n v="7029"/>
    <x v="294"/>
    <n v="63"/>
    <s v="International"/>
    <n v="2"/>
    <n v="122"/>
    <n v="7151"/>
  </r>
  <r>
    <x v="299"/>
    <n v="1"/>
    <n v="6"/>
    <x v="297"/>
    <x v="170"/>
    <s v="Green Bay"/>
    <x v="1"/>
    <n v="6"/>
    <s v="Joliet"/>
    <x v="1"/>
    <d v="2016-01-22T00:00:00"/>
    <n v="1145"/>
    <n v="583"/>
    <n v="7890"/>
    <x v="295"/>
    <n v="68"/>
    <s v="International"/>
    <n v="2"/>
    <n v="441"/>
    <n v="8331"/>
  </r>
  <r>
    <x v="300"/>
    <n v="2"/>
    <n v="6"/>
    <x v="298"/>
    <x v="125"/>
    <s v="Naperville"/>
    <x v="2"/>
    <n v="3"/>
    <s v="Indianapolis"/>
    <x v="2"/>
    <d v="2016-08-10T00:00:00"/>
    <n v="451"/>
    <n v="310"/>
    <n v="6043"/>
    <x v="296"/>
    <n v="64"/>
    <s v="Domestic"/>
    <n v="4"/>
    <n v="914"/>
    <n v="6957"/>
  </r>
  <r>
    <x v="301"/>
    <n v="2"/>
    <n v="4"/>
    <x v="299"/>
    <x v="28"/>
    <s v="Rockford"/>
    <x v="2"/>
    <n v="4"/>
    <s v="Green Bay"/>
    <x v="3"/>
    <d v="2016-03-23T00:00:00"/>
    <n v="1132"/>
    <n v="616"/>
    <n v="2991"/>
    <x v="25"/>
    <n v="100"/>
    <s v="Domestic"/>
    <n v="4"/>
    <n v="-2080"/>
    <n v="911"/>
  </r>
  <r>
    <x v="302"/>
    <n v="1"/>
    <n v="6"/>
    <x v="300"/>
    <x v="29"/>
    <s v="Appleton"/>
    <x v="1"/>
    <n v="2"/>
    <s v="Grand Rapids"/>
    <x v="4"/>
    <d v="2016-03-01T00:00:00"/>
    <n v="807"/>
    <n v="200"/>
    <n v="863"/>
    <x v="297"/>
    <n v="73"/>
    <s v="Domestic"/>
    <n v="1"/>
    <n v="250"/>
    <n v="1113"/>
  </r>
  <r>
    <x v="303"/>
    <n v="2"/>
    <n v="5"/>
    <x v="301"/>
    <x v="132"/>
    <s v="Cincinnati"/>
    <x v="4"/>
    <n v="2"/>
    <s v="Gary"/>
    <x v="2"/>
    <d v="2016-01-18T00:00:00"/>
    <n v="890"/>
    <n v="569"/>
    <n v="4835"/>
    <x v="298"/>
    <n v="68"/>
    <s v="Domestic"/>
    <n v="7"/>
    <n v="373"/>
    <n v="5208"/>
  </r>
  <r>
    <x v="304"/>
    <n v="1"/>
    <n v="4"/>
    <x v="302"/>
    <x v="159"/>
    <s v="Dayton"/>
    <x v="4"/>
    <n v="2"/>
    <s v="Elgin"/>
    <x v="1"/>
    <d v="2016-06-28T00:00:00"/>
    <n v="226"/>
    <n v="223"/>
    <n v="7093"/>
    <x v="299"/>
    <n v="85"/>
    <s v="Domestic"/>
    <n v="8"/>
    <n v="-2146"/>
    <n v="4947"/>
  </r>
  <r>
    <x v="305"/>
    <n v="1"/>
    <n v="6"/>
    <x v="303"/>
    <x v="8"/>
    <s v="Toledo"/>
    <x v="4"/>
    <n v="4"/>
    <s v="Detriot"/>
    <x v="4"/>
    <d v="2016-07-28T00:00:00"/>
    <n v="654"/>
    <n v="585"/>
    <n v="4033"/>
    <x v="300"/>
    <n v="92"/>
    <s v="Domestic"/>
    <n v="10"/>
    <n v="303"/>
    <n v="4336"/>
  </r>
  <r>
    <x v="306"/>
    <n v="2"/>
    <n v="4"/>
    <x v="304"/>
    <x v="39"/>
    <s v="Lansing"/>
    <x v="0"/>
    <n v="2"/>
    <s v="Dayton"/>
    <x v="0"/>
    <d v="2016-04-11T00:00:00"/>
    <n v="728"/>
    <n v="728"/>
    <n v="8452"/>
    <x v="139"/>
    <n v="98"/>
    <s v="Domestic"/>
    <n v="7"/>
    <n v="-2333"/>
    <n v="6119"/>
  </r>
  <r>
    <x v="307"/>
    <n v="1"/>
    <n v="7"/>
    <x v="305"/>
    <x v="171"/>
    <s v="Bangor"/>
    <x v="0"/>
    <n v="1"/>
    <s v="Davenport"/>
    <x v="5"/>
    <d v="2016-01-21T00:00:00"/>
    <n v="585"/>
    <n v="251"/>
    <n v="5588"/>
    <x v="301"/>
    <n v="56"/>
    <s v="Domestic"/>
    <n v="1"/>
    <n v="691"/>
    <n v="6279"/>
  </r>
  <r>
    <x v="308"/>
    <n v="1"/>
    <n v="6"/>
    <x v="306"/>
    <x v="3"/>
    <s v="Elgin"/>
    <x v="2"/>
    <n v="2"/>
    <s v="Cincinnati"/>
    <x v="0"/>
    <d v="2016-08-26T00:00:00"/>
    <n v="781"/>
    <n v="458"/>
    <n v="3069"/>
    <x v="302"/>
    <n v="58"/>
    <s v="Domestic"/>
    <n v="10"/>
    <n v="976"/>
    <n v="4045"/>
  </r>
  <r>
    <x v="309"/>
    <n v="1"/>
    <n v="4"/>
    <x v="307"/>
    <x v="172"/>
    <s v="Skokie"/>
    <x v="2"/>
    <n v="5"/>
    <s v="Chicago"/>
    <x v="1"/>
    <d v="2016-04-05T00:00:00"/>
    <n v="363"/>
    <n v="363"/>
    <n v="4423"/>
    <x v="303"/>
    <n v="97"/>
    <s v="International"/>
    <n v="4"/>
    <n v="-1783"/>
    <n v="2640"/>
  </r>
  <r>
    <x v="310"/>
    <n v="1"/>
    <n v="5"/>
    <x v="308"/>
    <x v="24"/>
    <s v="Kalamazoo"/>
    <x v="0"/>
    <n v="6"/>
    <s v="Bangor"/>
    <x v="4"/>
    <d v="2016-08-28T00:00:00"/>
    <n v="248"/>
    <n v="248"/>
    <n v="8142"/>
    <x v="304"/>
    <n v="56"/>
    <s v="International"/>
    <n v="10"/>
    <n v="675"/>
    <n v="8817"/>
  </r>
  <r>
    <x v="311"/>
    <n v="1"/>
    <n v="8"/>
    <x v="309"/>
    <x v="173"/>
    <s v="Davenport"/>
    <x v="5"/>
    <n v="8"/>
    <s v="Appleton"/>
    <x v="3"/>
    <d v="2016-07-06T00:00:00"/>
    <n v="950"/>
    <n v="502"/>
    <n v="2060"/>
    <x v="305"/>
    <n v="60"/>
    <s v="International"/>
    <n v="6"/>
    <n v="970"/>
    <n v="3030"/>
  </r>
  <r>
    <x v="312"/>
    <n v="2"/>
    <n v="8"/>
    <x v="310"/>
    <x v="14"/>
    <s v="Grand Rapids"/>
    <x v="0"/>
    <n v="5"/>
    <s v="Toledo"/>
    <x v="0"/>
    <d v="2016-05-24T00:00:00"/>
    <n v="628"/>
    <n v="220"/>
    <n v="2892"/>
    <x v="306"/>
    <n v="80"/>
    <s v="International"/>
    <n v="4"/>
    <n v="127"/>
    <n v="3019"/>
  </r>
  <r>
    <x v="313"/>
    <n v="1"/>
    <n v="8"/>
    <x v="311"/>
    <x v="85"/>
    <s v="Milwaukee"/>
    <x v="1"/>
    <n v="10"/>
    <s v="Springfield"/>
    <x v="1"/>
    <m/>
    <n v="951"/>
    <n v="639"/>
    <n v="6711"/>
    <x v="307"/>
    <n v="60"/>
    <s v="International"/>
    <n v="10"/>
    <n v="892"/>
    <n v="7603"/>
  </r>
  <r>
    <x v="314"/>
    <n v="1"/>
    <n v="5"/>
    <x v="312"/>
    <x v="30"/>
    <s v="Springfield"/>
    <x v="2"/>
    <n v="2"/>
    <s v="Skokie"/>
    <x v="1"/>
    <d v="2016-06-08T00:00:00"/>
    <n v="400"/>
    <n v="304"/>
    <n v="5274"/>
    <x v="308"/>
    <n v="52"/>
    <s v="Intercom"/>
    <n v="10"/>
    <n v="601"/>
    <n v="5875"/>
  </r>
  <r>
    <x v="315"/>
    <n v="2"/>
    <n v="4"/>
    <x v="313"/>
    <x v="60"/>
    <s v="Chicago"/>
    <x v="2"/>
    <n v="2"/>
    <s v="Rockford"/>
    <x v="1"/>
    <d v="2016-04-13T00:00:00"/>
    <n v="482"/>
    <n v="482"/>
    <n v="6815"/>
    <x v="309"/>
    <n v="87"/>
    <s v="Domestic"/>
    <n v="10"/>
    <n v="-2478"/>
    <n v="4337"/>
  </r>
  <r>
    <x v="316"/>
    <n v="2"/>
    <n v="7"/>
    <x v="314"/>
    <x v="149"/>
    <s v="Indianapolis"/>
    <x v="3"/>
    <n v="2"/>
    <s v="Northbrook"/>
    <x v="1"/>
    <d v="2016-07-05T00:00:00"/>
    <n v="570"/>
    <n v="570"/>
    <n v="2144"/>
    <x v="310"/>
    <n v="89"/>
    <s v="Domestic"/>
    <n v="2"/>
    <n v="323"/>
    <n v="2467"/>
  </r>
  <r>
    <x v="317"/>
    <n v="1"/>
    <n v="8"/>
    <x v="315"/>
    <x v="69"/>
    <s v="Northbrook"/>
    <x v="2"/>
    <n v="3"/>
    <s v="Naperville"/>
    <x v="1"/>
    <d v="2016-05-11T00:00:00"/>
    <n v="619"/>
    <n v="468"/>
    <n v="6931"/>
    <x v="311"/>
    <n v="75"/>
    <s v="Domestic"/>
    <n v="4"/>
    <n v="582"/>
    <n v="7513"/>
  </r>
  <r>
    <x v="318"/>
    <n v="1"/>
    <n v="4"/>
    <x v="316"/>
    <x v="114"/>
    <s v="Detriot"/>
    <x v="0"/>
    <n v="10"/>
    <s v="Monon"/>
    <x v="2"/>
    <d v="2016-08-01T00:00:00"/>
    <n v="725"/>
    <n v="622"/>
    <n v="5011"/>
    <x v="312"/>
    <n v="88"/>
    <s v="International"/>
    <n v="10"/>
    <n v="-2009"/>
    <n v="3002"/>
  </r>
  <r>
    <x v="319"/>
    <n v="2"/>
    <n v="4"/>
    <x v="317"/>
    <x v="57"/>
    <s v="Gary"/>
    <x v="3"/>
    <n v="10"/>
    <s v="Milwaukee"/>
    <x v="3"/>
    <d v="2016-08-20T00:00:00"/>
    <n v="843"/>
    <n v="244"/>
    <n v="-283"/>
    <x v="313"/>
    <n v="57"/>
    <s v="International"/>
    <n v="4"/>
    <n v="-1924"/>
    <n v="-2207"/>
  </r>
  <r>
    <x v="320"/>
    <n v="1"/>
    <n v="7"/>
    <x v="318"/>
    <x v="143"/>
    <s v="Joliet"/>
    <x v="2"/>
    <n v="4"/>
    <s v="Madison"/>
    <x v="3"/>
    <d v="2016-07-24T00:00:00"/>
    <n v="545"/>
    <n v="545"/>
    <n v="2051"/>
    <x v="314"/>
    <n v="98"/>
    <s v="Domestic"/>
    <n v="5"/>
    <n v="452"/>
    <n v="2503"/>
  </r>
  <r>
    <x v="321"/>
    <n v="2"/>
    <n v="4"/>
    <x v="319"/>
    <x v="6"/>
    <s v="Monon"/>
    <x v="3"/>
    <n v="3"/>
    <s v="Lansing"/>
    <x v="4"/>
    <d v="2016-04-06T00:00:00"/>
    <n v="996"/>
    <n v="731"/>
    <n v="6170"/>
    <x v="207"/>
    <n v="93"/>
    <s v="Domestic"/>
    <n v="5"/>
    <n v="-1316"/>
    <n v="4854"/>
  </r>
  <r>
    <x v="322"/>
    <n v="2"/>
    <n v="7"/>
    <x v="320"/>
    <x v="82"/>
    <s v="Madison"/>
    <x v="1"/>
    <n v="1"/>
    <s v="Kalamazoo"/>
    <x v="4"/>
    <d v="2016-06-23T00:00:00"/>
    <n v="925"/>
    <n v="293"/>
    <n v="5266"/>
    <x v="315"/>
    <n v="78"/>
    <s v="Domestic"/>
    <n v="6"/>
    <n v="783"/>
    <n v="6049"/>
  </r>
  <r>
    <x v="323"/>
    <n v="2"/>
    <n v="5"/>
    <x v="321"/>
    <x v="30"/>
    <s v="Green Bay"/>
    <x v="1"/>
    <n v="4"/>
    <s v="Joliet"/>
    <x v="1"/>
    <d v="2016-06-10T00:00:00"/>
    <n v="368"/>
    <n v="280"/>
    <n v="3101"/>
    <x v="112"/>
    <n v="86"/>
    <s v="Domestic"/>
    <n v="5"/>
    <n v="305"/>
    <n v="3406"/>
  </r>
  <r>
    <x v="324"/>
    <n v="2"/>
    <n v="4"/>
    <x v="322"/>
    <x v="157"/>
    <s v="Naperville"/>
    <x v="2"/>
    <n v="4"/>
    <s v="Indianapolis"/>
    <x v="2"/>
    <d v="2016-01-08T00:00:00"/>
    <n v="1079"/>
    <n v="546"/>
    <n v="107"/>
    <x v="316"/>
    <n v="89"/>
    <s v="Domestic"/>
    <n v="9"/>
    <n v="-2034"/>
    <n v="-1927"/>
  </r>
  <r>
    <x v="325"/>
    <n v="1"/>
    <n v="6"/>
    <x v="323"/>
    <x v="167"/>
    <s v="Rockford"/>
    <x v="2"/>
    <n v="4"/>
    <s v="Green Bay"/>
    <x v="3"/>
    <d v="2016-02-03T00:00:00"/>
    <n v="575"/>
    <n v="471"/>
    <n v="-150"/>
    <x v="317"/>
    <n v="66"/>
    <s v="Domestic"/>
    <n v="6"/>
    <n v="522"/>
    <n v="372"/>
  </r>
  <r>
    <x v="326"/>
    <n v="2"/>
    <n v="8"/>
    <x v="324"/>
    <x v="109"/>
    <s v="Appleton"/>
    <x v="1"/>
    <n v="1"/>
    <s v="Grand Rapids"/>
    <x v="4"/>
    <d v="2016-03-27T00:00:00"/>
    <n v="747"/>
    <n v="664"/>
    <n v="2821"/>
    <x v="318"/>
    <n v="59"/>
    <s v="Domestic"/>
    <n v="4"/>
    <n v="965"/>
    <n v="3786"/>
  </r>
  <r>
    <x v="327"/>
    <n v="2"/>
    <n v="5"/>
    <x v="325"/>
    <x v="174"/>
    <s v="Cincinnati"/>
    <x v="4"/>
    <n v="2"/>
    <s v="Gary"/>
    <x v="2"/>
    <d v="2016-05-01T00:00:00"/>
    <n v="1188"/>
    <n v="240"/>
    <n v="3668"/>
    <x v="319"/>
    <n v="59"/>
    <s v="Domestic"/>
    <n v="3"/>
    <n v="154"/>
    <n v="3822"/>
  </r>
  <r>
    <x v="328"/>
    <n v="1"/>
    <n v="6"/>
    <x v="0"/>
    <x v="32"/>
    <s v="Dayton"/>
    <x v="4"/>
    <n v="3"/>
    <s v="Elgin"/>
    <x v="1"/>
    <d v="2016-08-05T00:00:00"/>
    <n v="800"/>
    <n v="466"/>
    <n v="3263"/>
    <x v="320"/>
    <n v="68"/>
    <s v="Domestic"/>
    <n v="8"/>
    <n v="603"/>
    <n v="3866"/>
  </r>
  <r>
    <x v="329"/>
    <n v="1"/>
    <n v="4"/>
    <x v="1"/>
    <x v="175"/>
    <s v="Toledo"/>
    <x v="4"/>
    <n v="8"/>
    <s v="Detriot"/>
    <x v="4"/>
    <d v="2016-05-06T00:00:00"/>
    <n v="580"/>
    <n v="580"/>
    <n v="6512"/>
    <x v="321"/>
    <n v="58"/>
    <s v="International"/>
    <n v="4"/>
    <n v="-2184"/>
    <n v="4328"/>
  </r>
  <r>
    <x v="330"/>
    <n v="2"/>
    <n v="5"/>
    <x v="2"/>
    <x v="150"/>
    <s v="Lansing"/>
    <x v="0"/>
    <n v="8"/>
    <s v="Dayton"/>
    <x v="0"/>
    <d v="2016-05-18T00:00:00"/>
    <n v="426"/>
    <n v="357"/>
    <n v="3782"/>
    <x v="322"/>
    <n v="55"/>
    <s v="International"/>
    <n v="6"/>
    <n v="100"/>
    <n v="3882"/>
  </r>
  <r>
    <x v="331"/>
    <n v="2"/>
    <n v="4"/>
    <x v="3"/>
    <x v="38"/>
    <s v="Bangor"/>
    <x v="0"/>
    <n v="5"/>
    <s v="Davenport"/>
    <x v="5"/>
    <d v="2016-04-18T00:00:00"/>
    <n v="465"/>
    <n v="465"/>
    <n v="5225"/>
    <x v="323"/>
    <n v="62"/>
    <s v="International"/>
    <n v="2"/>
    <n v="-1687"/>
    <n v="3538"/>
  </r>
  <r>
    <x v="332"/>
    <n v="1"/>
    <n v="4"/>
    <x v="4"/>
    <x v="172"/>
    <s v="Elgin"/>
    <x v="2"/>
    <n v="6"/>
    <s v="Cincinnati"/>
    <x v="0"/>
    <d v="2016-04-06T00:00:00"/>
    <n v="381"/>
    <n v="381"/>
    <n v="5904"/>
    <x v="324"/>
    <n v="74"/>
    <s v="International"/>
    <n v="9"/>
    <n v="-2014"/>
    <n v="3890"/>
  </r>
  <r>
    <x v="333"/>
    <n v="2"/>
    <n v="7"/>
    <x v="5"/>
    <x v="176"/>
    <s v="Skokie"/>
    <x v="2"/>
    <n v="5"/>
    <s v="Chicago"/>
    <x v="1"/>
    <m/>
    <n v="1147"/>
    <n v="533"/>
    <n v="5004"/>
    <x v="325"/>
    <n v="87"/>
    <s v="International"/>
    <n v="6"/>
    <n v="714"/>
    <n v="5718"/>
  </r>
  <r>
    <x v="334"/>
    <n v="1"/>
    <n v="6"/>
    <x v="6"/>
    <x v="77"/>
    <s v="Kalamazoo"/>
    <x v="0"/>
    <n v="1"/>
    <s v="Bangor"/>
    <x v="4"/>
    <d v="2016-06-18T00:00:00"/>
    <n v="293"/>
    <n v="293"/>
    <n v="5608"/>
    <x v="326"/>
    <n v="83"/>
    <s v="Intercom"/>
    <n v="8"/>
    <n v="392"/>
    <n v="6000"/>
  </r>
  <r>
    <x v="335"/>
    <n v="2"/>
    <n v="8"/>
    <x v="7"/>
    <x v="159"/>
    <s v="Davenport"/>
    <x v="5"/>
    <n v="3"/>
    <s v="Appleton"/>
    <x v="3"/>
    <d v="2016-06-29T00:00:00"/>
    <n v="703"/>
    <n v="578"/>
    <n v="7900"/>
    <x v="327"/>
    <n v="82"/>
    <s v="Domestic"/>
    <n v="6"/>
    <n v="146"/>
    <n v="8046"/>
  </r>
  <r>
    <x v="336"/>
    <n v="2"/>
    <n v="6"/>
    <x v="8"/>
    <x v="29"/>
    <s v="Grand Rapids"/>
    <x v="0"/>
    <n v="2"/>
    <s v="Toledo"/>
    <x v="0"/>
    <d v="2016-03-01T00:00:00"/>
    <n v="915"/>
    <n v="570"/>
    <n v="1595"/>
    <x v="328"/>
    <n v="64"/>
    <s v="Domestic"/>
    <n v="3"/>
    <n v="201"/>
    <n v="1796"/>
  </r>
  <r>
    <x v="337"/>
    <n v="1"/>
    <n v="8"/>
    <x v="9"/>
    <x v="177"/>
    <s v="Milwaukee"/>
    <x v="1"/>
    <n v="4"/>
    <s v="Springfield"/>
    <x v="1"/>
    <d v="2016-01-26T00:00:00"/>
    <n v="805"/>
    <n v="594"/>
    <n v="6423"/>
    <x v="329"/>
    <n v="79"/>
    <s v="Domestic"/>
    <n v="5"/>
    <n v="636"/>
    <n v="7059"/>
  </r>
  <r>
    <x v="338"/>
    <n v="2"/>
    <n v="8"/>
    <x v="10"/>
    <x v="138"/>
    <s v="Springfield"/>
    <x v="2"/>
    <n v="10"/>
    <s v="Skokie"/>
    <x v="1"/>
    <d v="2016-03-07T00:00:00"/>
    <n v="501"/>
    <n v="501"/>
    <n v="6376"/>
    <x v="330"/>
    <n v="100"/>
    <s v="International"/>
    <n v="8"/>
    <n v="454"/>
    <n v="6830"/>
  </r>
  <r>
    <x v="339"/>
    <n v="2"/>
    <n v="6"/>
    <x v="11"/>
    <x v="10"/>
    <s v="Chicago"/>
    <x v="2"/>
    <n v="8"/>
    <s v="Rockford"/>
    <x v="1"/>
    <d v="2016-01-16T00:00:00"/>
    <n v="482"/>
    <n v="217"/>
    <n v="3007"/>
    <x v="331"/>
    <n v="85"/>
    <s v="International"/>
    <n v="9"/>
    <n v="728"/>
    <n v="3735"/>
  </r>
  <r>
    <x v="340"/>
    <n v="2"/>
    <n v="6"/>
    <x v="12"/>
    <x v="152"/>
    <s v="Indianapolis"/>
    <x v="3"/>
    <n v="4"/>
    <s v="Northbrook"/>
    <x v="1"/>
    <d v="2016-05-31T00:00:00"/>
    <n v="511"/>
    <n v="312"/>
    <n v="538"/>
    <x v="332"/>
    <n v="59"/>
    <s v="Domestic"/>
    <n v="10"/>
    <n v="597"/>
    <n v="1135"/>
  </r>
  <r>
    <x v="341"/>
    <n v="2"/>
    <n v="7"/>
    <x v="13"/>
    <x v="134"/>
    <s v="Northbrook"/>
    <x v="2"/>
    <n v="3"/>
    <s v="Naperville"/>
    <x v="1"/>
    <d v="2016-01-27T00:00:00"/>
    <n v="906"/>
    <n v="546"/>
    <n v="5843"/>
    <x v="333"/>
    <n v="90"/>
    <s v="Domestic"/>
    <n v="10"/>
    <n v="545"/>
    <n v="6388"/>
  </r>
  <r>
    <x v="342"/>
    <n v="1"/>
    <n v="5"/>
    <x v="14"/>
    <x v="45"/>
    <s v="Detriot"/>
    <x v="0"/>
    <n v="4"/>
    <s v="Monon"/>
    <x v="2"/>
    <d v="2016-07-17T00:00:00"/>
    <n v="869"/>
    <n v="762"/>
    <n v="3164"/>
    <x v="334"/>
    <n v="58"/>
    <s v="Domestic"/>
    <n v="8"/>
    <n v="936"/>
    <n v="4100"/>
  </r>
  <r>
    <x v="343"/>
    <n v="1"/>
    <n v="7"/>
    <x v="15"/>
    <x v="178"/>
    <s v="Gary"/>
    <x v="3"/>
    <n v="3"/>
    <s v="Milwaukee"/>
    <x v="3"/>
    <d v="2016-03-31T00:00:00"/>
    <n v="392"/>
    <n v="228"/>
    <n v="-165"/>
    <x v="335"/>
    <n v="52"/>
    <s v="Domestic"/>
    <n v="10"/>
    <n v="539"/>
    <n v="374"/>
  </r>
  <r>
    <x v="344"/>
    <n v="1"/>
    <n v="5"/>
    <x v="16"/>
    <x v="138"/>
    <s v="Joliet"/>
    <x v="2"/>
    <n v="3"/>
    <s v="Madison"/>
    <x v="3"/>
    <d v="2016-03-01T00:00:00"/>
    <n v="531"/>
    <n v="525"/>
    <n v="6577"/>
    <x v="336"/>
    <n v="62"/>
    <s v="Domestic"/>
    <n v="8"/>
    <n v="424"/>
    <n v="7001"/>
  </r>
  <r>
    <x v="345"/>
    <n v="2"/>
    <n v="8"/>
    <x v="17"/>
    <x v="116"/>
    <s v="Monon"/>
    <x v="3"/>
    <n v="2"/>
    <s v="Lansing"/>
    <x v="4"/>
    <d v="2016-08-15T00:00:00"/>
    <n v="945"/>
    <n v="481"/>
    <n v="432"/>
    <x v="337"/>
    <n v="56"/>
    <s v="Domestic"/>
    <n v="4"/>
    <n v="747"/>
    <n v="1179"/>
  </r>
  <r>
    <x v="346"/>
    <n v="1"/>
    <n v="4"/>
    <x v="18"/>
    <x v="179"/>
    <s v="Madison"/>
    <x v="1"/>
    <n v="2"/>
    <s v="Kalamazoo"/>
    <x v="4"/>
    <d v="2016-02-13T00:00:00"/>
    <n v="862"/>
    <n v="494"/>
    <n v="4827"/>
    <x v="338"/>
    <n v="65"/>
    <s v="Domestic"/>
    <n v="2"/>
    <n v="-1812"/>
    <n v="3015"/>
  </r>
  <r>
    <x v="347"/>
    <n v="1"/>
    <n v="5"/>
    <x v="19"/>
    <x v="66"/>
    <s v="Green Bay"/>
    <x v="1"/>
    <n v="1"/>
    <s v="Joliet"/>
    <x v="1"/>
    <d v="2016-03-12T00:00:00"/>
    <n v="614"/>
    <n v="204"/>
    <n v="4790"/>
    <x v="339"/>
    <n v="89"/>
    <s v="Domestic"/>
    <n v="10"/>
    <n v="820"/>
    <n v="5610"/>
  </r>
  <r>
    <x v="348"/>
    <n v="2"/>
    <n v="6"/>
    <x v="20"/>
    <x v="180"/>
    <s v="Naperville"/>
    <x v="2"/>
    <n v="3"/>
    <s v="Indianapolis"/>
    <x v="2"/>
    <d v="2016-08-09T00:00:00"/>
    <n v="349"/>
    <n v="349"/>
    <n v="5287"/>
    <x v="340"/>
    <n v="93"/>
    <s v="Domestic"/>
    <n v="10"/>
    <n v="756"/>
    <n v="6043"/>
  </r>
  <r>
    <x v="349"/>
    <n v="2"/>
    <n v="8"/>
    <x v="21"/>
    <x v="78"/>
    <s v="Rockford"/>
    <x v="2"/>
    <n v="10"/>
    <s v="Green Bay"/>
    <x v="3"/>
    <d v="2016-06-11T00:00:00"/>
    <n v="606"/>
    <n v="606"/>
    <n v="1474"/>
    <x v="341"/>
    <n v="91"/>
    <s v="International"/>
    <n v="1"/>
    <n v="623"/>
    <n v="2097"/>
  </r>
  <r>
    <x v="350"/>
    <n v="1"/>
    <n v="8"/>
    <x v="22"/>
    <x v="120"/>
    <s v="Appleton"/>
    <x v="1"/>
    <n v="10"/>
    <s v="Grand Rapids"/>
    <x v="4"/>
    <d v="2016-04-26T00:00:00"/>
    <n v="1154"/>
    <n v="753"/>
    <n v="7830"/>
    <x v="342"/>
    <n v="77"/>
    <s v="International"/>
    <n v="3"/>
    <n v="800"/>
    <n v="8630"/>
  </r>
  <r>
    <x v="351"/>
    <n v="2"/>
    <n v="6"/>
    <x v="23"/>
    <x v="130"/>
    <s v="Cincinnati"/>
    <x v="4"/>
    <n v="8"/>
    <s v="Gary"/>
    <x v="2"/>
    <d v="2016-06-10T00:00:00"/>
    <n v="1116"/>
    <n v="388"/>
    <n v="4145"/>
    <x v="343"/>
    <n v="84"/>
    <s v="International"/>
    <n v="1"/>
    <n v="527"/>
    <n v="4672"/>
  </r>
  <r>
    <x v="352"/>
    <n v="2"/>
    <n v="8"/>
    <x v="24"/>
    <x v="50"/>
    <s v="Dayton"/>
    <x v="4"/>
    <n v="6"/>
    <s v="Elgin"/>
    <x v="1"/>
    <d v="2016-01-27T00:00:00"/>
    <n v="742"/>
    <n v="698"/>
    <n v="4823"/>
    <x v="344"/>
    <n v="86"/>
    <s v="International"/>
    <n v="3"/>
    <n v="358"/>
    <n v="5181"/>
  </r>
  <r>
    <x v="353"/>
    <n v="1"/>
    <n v="7"/>
    <x v="25"/>
    <x v="181"/>
    <s v="Toledo"/>
    <x v="4"/>
    <n v="6"/>
    <s v="Detriot"/>
    <x v="4"/>
    <m/>
    <n v="523"/>
    <n v="295"/>
    <n v="2795"/>
    <x v="345"/>
    <n v="53"/>
    <s v="International"/>
    <n v="7"/>
    <n v="495"/>
    <n v="3290"/>
  </r>
  <r>
    <x v="354"/>
    <n v="1"/>
    <n v="8"/>
    <x v="26"/>
    <x v="18"/>
    <s v="Lansing"/>
    <x v="0"/>
    <n v="1"/>
    <s v="Dayton"/>
    <x v="0"/>
    <d v="2016-04-20T00:00:00"/>
    <n v="211"/>
    <n v="211"/>
    <n v="-538"/>
    <x v="346"/>
    <n v="71"/>
    <s v="Intercom"/>
    <n v="2"/>
    <n v="889"/>
    <n v="351"/>
  </r>
  <r>
    <x v="355"/>
    <n v="1"/>
    <n v="5"/>
    <x v="27"/>
    <x v="60"/>
    <s v="Bangor"/>
    <x v="0"/>
    <n v="3"/>
    <s v="Davenport"/>
    <x v="5"/>
    <d v="2016-04-14T00:00:00"/>
    <n v="980"/>
    <n v="767"/>
    <n v="5221"/>
    <x v="347"/>
    <n v="65"/>
    <s v="Domestic"/>
    <n v="10"/>
    <n v="174"/>
    <n v="5395"/>
  </r>
  <r>
    <x v="356"/>
    <n v="2"/>
    <n v="5"/>
    <x v="28"/>
    <x v="114"/>
    <s v="Elgin"/>
    <x v="2"/>
    <n v="1"/>
    <s v="Cincinnati"/>
    <x v="0"/>
    <d v="2016-07-26T00:00:00"/>
    <n v="630"/>
    <n v="266"/>
    <n v="980"/>
    <x v="348"/>
    <n v="57"/>
    <s v="Domestic"/>
    <n v="10"/>
    <n v="423"/>
    <n v="1403"/>
  </r>
  <r>
    <x v="357"/>
    <n v="2"/>
    <n v="6"/>
    <x v="29"/>
    <x v="157"/>
    <s v="Skokie"/>
    <x v="2"/>
    <n v="2"/>
    <s v="Chicago"/>
    <x v="1"/>
    <d v="2016-01-06T00:00:00"/>
    <n v="442"/>
    <n v="442"/>
    <n v="3630"/>
    <x v="349"/>
    <n v="90"/>
    <s v="Domestic"/>
    <n v="6"/>
    <n v="270"/>
    <n v="3900"/>
  </r>
  <r>
    <x v="358"/>
    <n v="2"/>
    <n v="8"/>
    <x v="30"/>
    <x v="60"/>
    <s v="Kalamazoo"/>
    <x v="0"/>
    <n v="10"/>
    <s v="Bangor"/>
    <x v="4"/>
    <d v="2016-04-18T00:00:00"/>
    <n v="958"/>
    <n v="477"/>
    <n v="7558"/>
    <x v="350"/>
    <n v="61"/>
    <s v="International"/>
    <n v="6"/>
    <n v="749"/>
    <n v="8307"/>
  </r>
  <r>
    <x v="359"/>
    <n v="1"/>
    <n v="7"/>
    <x v="31"/>
    <x v="56"/>
    <s v="Davenport"/>
    <x v="5"/>
    <n v="5"/>
    <s v="Appleton"/>
    <x v="3"/>
    <d v="2016-08-13T00:00:00"/>
    <n v="721"/>
    <n v="687"/>
    <n v="2534"/>
    <x v="351"/>
    <n v="93"/>
    <s v="International"/>
    <n v="2"/>
    <n v="576"/>
    <n v="3110"/>
  </r>
  <r>
    <x v="360"/>
    <n v="2"/>
    <n v="8"/>
    <x v="32"/>
    <x v="142"/>
    <s v="Grand Rapids"/>
    <x v="0"/>
    <n v="4"/>
    <s v="Toledo"/>
    <x v="0"/>
    <d v="2016-04-17T00:00:00"/>
    <n v="510"/>
    <n v="510"/>
    <n v="3950"/>
    <x v="352"/>
    <n v="98"/>
    <s v="Domestic"/>
    <n v="5"/>
    <n v="813"/>
    <n v="4763"/>
  </r>
  <r>
    <x v="361"/>
    <n v="2"/>
    <n v="8"/>
    <x v="33"/>
    <x v="182"/>
    <s v="Milwaukee"/>
    <x v="1"/>
    <n v="1"/>
    <s v="Springfield"/>
    <x v="1"/>
    <d v="2016-04-15T00:00:00"/>
    <n v="716"/>
    <n v="716"/>
    <n v="2311"/>
    <x v="353"/>
    <n v="52"/>
    <s v="Domestic"/>
    <n v="4"/>
    <n v="793"/>
    <n v="3104"/>
  </r>
  <r>
    <x v="362"/>
    <n v="2"/>
    <n v="7"/>
    <x v="34"/>
    <x v="183"/>
    <s v="Springfield"/>
    <x v="2"/>
    <n v="3"/>
    <s v="Skokie"/>
    <x v="1"/>
    <d v="2016-06-15T00:00:00"/>
    <n v="274"/>
    <n v="274"/>
    <n v="5279"/>
    <x v="354"/>
    <n v="98"/>
    <s v="Domestic"/>
    <n v="4"/>
    <n v="694"/>
    <n v="5973"/>
  </r>
  <r>
    <x v="363"/>
    <n v="1"/>
    <n v="5"/>
    <x v="35"/>
    <x v="68"/>
    <s v="Chicago"/>
    <x v="2"/>
    <n v="2"/>
    <s v="Rockford"/>
    <x v="1"/>
    <d v="2016-01-20T00:00:00"/>
    <n v="874"/>
    <n v="548"/>
    <n v="1677"/>
    <x v="355"/>
    <n v="83"/>
    <s v="Domestic"/>
    <n v="1"/>
    <n v="266"/>
    <n v="1943"/>
  </r>
  <r>
    <x v="364"/>
    <n v="2"/>
    <n v="4"/>
    <x v="36"/>
    <x v="181"/>
    <s v="Indianapolis"/>
    <x v="3"/>
    <n v="2"/>
    <s v="Northbrook"/>
    <x v="1"/>
    <d v="2016-07-13T00:00:00"/>
    <n v="864"/>
    <n v="674"/>
    <n v="5245"/>
    <x v="356"/>
    <n v="91"/>
    <s v="Domestic"/>
    <n v="7"/>
    <n v="-1908"/>
    <n v="3337"/>
  </r>
  <r>
    <x v="365"/>
    <n v="1"/>
    <n v="8"/>
    <x v="37"/>
    <x v="105"/>
    <s v="Northbrook"/>
    <x v="2"/>
    <n v="1"/>
    <s v="Naperville"/>
    <x v="1"/>
    <d v="2016-06-04T00:00:00"/>
    <n v="1131"/>
    <n v="682"/>
    <n v="7481"/>
    <x v="357"/>
    <n v="57"/>
    <s v="Domestic"/>
    <n v="7"/>
    <n v="954"/>
    <n v="8435"/>
  </r>
  <r>
    <x v="366"/>
    <n v="2"/>
    <n v="5"/>
    <x v="38"/>
    <x v="53"/>
    <s v="Detriot"/>
    <x v="0"/>
    <n v="3"/>
    <s v="Monon"/>
    <x v="2"/>
    <d v="2016-02-27T00:00:00"/>
    <n v="963"/>
    <n v="613"/>
    <n v="-260"/>
    <x v="358"/>
    <n v="95"/>
    <s v="Domestic"/>
    <n v="8"/>
    <n v="889"/>
    <n v="629"/>
  </r>
  <r>
    <x v="367"/>
    <n v="2"/>
    <n v="4"/>
    <x v="39"/>
    <x v="130"/>
    <s v="Gary"/>
    <x v="3"/>
    <n v="2"/>
    <s v="Milwaukee"/>
    <x v="3"/>
    <d v="2016-06-04T00:00:00"/>
    <n v="1018"/>
    <n v="617"/>
    <n v="482"/>
    <x v="359"/>
    <n v="79"/>
    <s v="Domestic"/>
    <n v="8"/>
    <n v="-1331"/>
    <n v="-849"/>
  </r>
  <r>
    <x v="368"/>
    <n v="2"/>
    <n v="5"/>
    <x v="40"/>
    <x v="34"/>
    <s v="Joliet"/>
    <x v="2"/>
    <n v="2"/>
    <s v="Madison"/>
    <x v="3"/>
    <d v="2016-06-08T00:00:00"/>
    <n v="797"/>
    <n v="450"/>
    <n v="8026"/>
    <x v="360"/>
    <n v="98"/>
    <s v="Domestic"/>
    <n v="7"/>
    <n v="673"/>
    <n v="8699"/>
  </r>
  <r>
    <x v="369"/>
    <n v="2"/>
    <n v="4"/>
    <x v="41"/>
    <x v="184"/>
    <s v="Monon"/>
    <x v="3"/>
    <n v="7"/>
    <s v="Lansing"/>
    <x v="4"/>
    <d v="2016-01-13T00:00:00"/>
    <n v="352"/>
    <n v="352"/>
    <n v="4871"/>
    <x v="361"/>
    <n v="62"/>
    <s v="International"/>
    <n v="10"/>
    <n v="-1815"/>
    <n v="3056"/>
  </r>
  <r>
    <x v="370"/>
    <n v="1"/>
    <n v="6"/>
    <x v="42"/>
    <x v="59"/>
    <s v="Madison"/>
    <x v="1"/>
    <n v="10"/>
    <s v="Kalamazoo"/>
    <x v="4"/>
    <d v="2016-05-16T00:00:00"/>
    <n v="743"/>
    <n v="228"/>
    <n v="5263"/>
    <x v="362"/>
    <n v="65"/>
    <s v="International"/>
    <n v="6"/>
    <n v="426"/>
    <n v="5689"/>
  </r>
  <r>
    <x v="371"/>
    <n v="2"/>
    <n v="6"/>
    <x v="43"/>
    <x v="178"/>
    <s v="Green Bay"/>
    <x v="1"/>
    <n v="6"/>
    <s v="Joliet"/>
    <x v="1"/>
    <d v="2016-04-03T00:00:00"/>
    <n v="496"/>
    <n v="496"/>
    <n v="773"/>
    <x v="363"/>
    <n v="72"/>
    <s v="International"/>
    <n v="10"/>
    <n v="769"/>
    <n v="1542"/>
  </r>
  <r>
    <x v="372"/>
    <n v="1"/>
    <n v="6"/>
    <x v="44"/>
    <x v="185"/>
    <s v="Naperville"/>
    <x v="2"/>
    <n v="7"/>
    <s v="Indianapolis"/>
    <x v="2"/>
    <d v="2016-09-04T00:00:00"/>
    <n v="575"/>
    <n v="575"/>
    <n v="2798"/>
    <x v="364"/>
    <n v="55"/>
    <s v="International"/>
    <n v="2"/>
    <n v="912"/>
    <n v="3710"/>
  </r>
  <r>
    <x v="373"/>
    <n v="2"/>
    <n v="8"/>
    <x v="45"/>
    <x v="33"/>
    <s v="Rockford"/>
    <x v="2"/>
    <n v="8"/>
    <s v="Green Bay"/>
    <x v="3"/>
    <m/>
    <n v="208"/>
    <n v="208"/>
    <n v="7446"/>
    <x v="365"/>
    <n v="85"/>
    <s v="International"/>
    <n v="9"/>
    <n v="412"/>
    <n v="7858"/>
  </r>
  <r>
    <x v="374"/>
    <n v="1"/>
    <n v="7"/>
    <x v="46"/>
    <x v="186"/>
    <s v="Appleton"/>
    <x v="1"/>
    <n v="1"/>
    <s v="Grand Rapids"/>
    <x v="4"/>
    <d v="2016-03-17T00:00:00"/>
    <n v="495"/>
    <n v="243"/>
    <n v="5565"/>
    <x v="280"/>
    <n v="91"/>
    <s v="Intercom"/>
    <n v="9"/>
    <n v="995"/>
    <n v="6560"/>
  </r>
  <r>
    <x v="375"/>
    <n v="1"/>
    <n v="6"/>
    <x v="47"/>
    <x v="142"/>
    <s v="Cincinnati"/>
    <x v="4"/>
    <n v="4"/>
    <s v="Gary"/>
    <x v="2"/>
    <d v="2016-04-19T00:00:00"/>
    <n v="1121"/>
    <n v="572"/>
    <n v="5114"/>
    <x v="366"/>
    <n v="86"/>
    <s v="Domestic"/>
    <n v="1"/>
    <n v="160"/>
    <n v="5274"/>
  </r>
  <r>
    <x v="376"/>
    <n v="1"/>
    <n v="5"/>
    <x v="48"/>
    <x v="38"/>
    <s v="Dayton"/>
    <x v="4"/>
    <n v="3"/>
    <s v="Elgin"/>
    <x v="1"/>
    <d v="2016-04-16T00:00:00"/>
    <n v="312"/>
    <n v="312"/>
    <n v="7048"/>
    <x v="367"/>
    <n v="92"/>
    <s v="Domestic"/>
    <n v="4"/>
    <n v="767"/>
    <n v="7815"/>
  </r>
  <r>
    <x v="377"/>
    <n v="2"/>
    <n v="6"/>
    <x v="49"/>
    <x v="104"/>
    <s v="Toledo"/>
    <x v="4"/>
    <n v="3"/>
    <s v="Detriot"/>
    <x v="4"/>
    <d v="2016-02-17T00:00:00"/>
    <n v="1195"/>
    <n v="570"/>
    <n v="1584"/>
    <x v="368"/>
    <n v="72"/>
    <s v="Domestic"/>
    <n v="3"/>
    <n v="363"/>
    <n v="1947"/>
  </r>
  <r>
    <x v="378"/>
    <n v="1"/>
    <n v="8"/>
    <x v="50"/>
    <x v="63"/>
    <s v="Lansing"/>
    <x v="0"/>
    <n v="10"/>
    <s v="Dayton"/>
    <x v="0"/>
    <d v="2016-05-23T00:00:00"/>
    <n v="718"/>
    <n v="464"/>
    <n v="543"/>
    <x v="369"/>
    <n v="51"/>
    <s v="International"/>
    <n v="4"/>
    <n v="671"/>
    <n v="1214"/>
  </r>
  <r>
    <x v="379"/>
    <n v="1"/>
    <n v="8"/>
    <x v="51"/>
    <x v="139"/>
    <s v="Bangor"/>
    <x v="0"/>
    <n v="9"/>
    <s v="Davenport"/>
    <x v="5"/>
    <d v="2016-04-04T00:00:00"/>
    <n v="661"/>
    <n v="514"/>
    <n v="272"/>
    <x v="370"/>
    <n v="66"/>
    <s v="International"/>
    <n v="6"/>
    <n v="594"/>
    <n v="866"/>
  </r>
  <r>
    <x v="380"/>
    <n v="1"/>
    <n v="4"/>
    <x v="52"/>
    <x v="187"/>
    <s v="Elgin"/>
    <x v="2"/>
    <n v="2"/>
    <s v="Cincinnati"/>
    <x v="0"/>
    <d v="2016-02-18T00:00:00"/>
    <n v="729"/>
    <n v="729"/>
    <n v="586"/>
    <x v="371"/>
    <n v="76"/>
    <s v="Domestic"/>
    <n v="9"/>
    <n v="-1144"/>
    <n v="-558"/>
  </r>
  <r>
    <x v="381"/>
    <n v="2"/>
    <n v="4"/>
    <x v="53"/>
    <x v="93"/>
    <s v="Skokie"/>
    <x v="2"/>
    <n v="1"/>
    <s v="Chicago"/>
    <x v="1"/>
    <d v="2016-08-17T00:00:00"/>
    <n v="711"/>
    <n v="630"/>
    <n v="3354"/>
    <x v="372"/>
    <n v="96"/>
    <s v="Domestic"/>
    <n v="10"/>
    <n v="-2075"/>
    <n v="1279"/>
  </r>
  <r>
    <x v="382"/>
    <n v="1"/>
    <n v="4"/>
    <x v="54"/>
    <x v="120"/>
    <s v="Kalamazoo"/>
    <x v="0"/>
    <n v="1"/>
    <s v="Bangor"/>
    <x v="4"/>
    <d v="2016-04-17T00:00:00"/>
    <n v="664"/>
    <n v="539"/>
    <n v="-257"/>
    <x v="373"/>
    <n v="60"/>
    <s v="Domestic"/>
    <n v="9"/>
    <n v="-2142"/>
    <n v="-2399"/>
  </r>
  <r>
    <x v="383"/>
    <n v="1"/>
    <n v="7"/>
    <x v="55"/>
    <x v="121"/>
    <s v="Davenport"/>
    <x v="5"/>
    <n v="2"/>
    <s v="Appleton"/>
    <x v="3"/>
    <d v="2016-04-03T00:00:00"/>
    <n v="884"/>
    <n v="631"/>
    <n v="1394"/>
    <x v="374"/>
    <n v="74"/>
    <s v="Domestic"/>
    <n v="3"/>
    <n v="689"/>
    <n v="2083"/>
  </r>
  <r>
    <x v="384"/>
    <n v="1"/>
    <n v="8"/>
    <x v="56"/>
    <x v="145"/>
    <s v="Grand Rapids"/>
    <x v="0"/>
    <n v="4"/>
    <s v="Toledo"/>
    <x v="0"/>
    <d v="2016-06-04T00:00:00"/>
    <n v="1158"/>
    <n v="403"/>
    <n v="2008"/>
    <x v="375"/>
    <n v="91"/>
    <s v="Domestic"/>
    <n v="9"/>
    <n v="177"/>
    <n v="2185"/>
  </r>
  <r>
    <x v="385"/>
    <n v="1"/>
    <n v="4"/>
    <x v="57"/>
    <x v="120"/>
    <s v="Milwaukee"/>
    <x v="1"/>
    <n v="3"/>
    <s v="Springfield"/>
    <x v="1"/>
    <d v="2016-04-19T00:00:00"/>
    <n v="1101"/>
    <n v="206"/>
    <n v="7533"/>
    <x v="376"/>
    <n v="65"/>
    <s v="Domestic"/>
    <n v="1"/>
    <n v="-2164"/>
    <n v="5369"/>
  </r>
  <r>
    <x v="386"/>
    <n v="1"/>
    <n v="6"/>
    <x v="58"/>
    <x v="144"/>
    <s v="Springfield"/>
    <x v="2"/>
    <n v="1"/>
    <s v="Skokie"/>
    <x v="1"/>
    <d v="2016-05-10T00:00:00"/>
    <n v="320"/>
    <n v="320"/>
    <n v="3648"/>
    <x v="377"/>
    <n v="98"/>
    <s v="Domestic"/>
    <n v="4"/>
    <n v="943"/>
    <n v="4591"/>
  </r>
  <r>
    <x v="387"/>
    <n v="2"/>
    <n v="6"/>
    <x v="59"/>
    <x v="106"/>
    <s v="Chicago"/>
    <x v="2"/>
    <n v="4"/>
    <s v="Rockford"/>
    <x v="1"/>
    <d v="2016-05-26T00:00:00"/>
    <n v="1013"/>
    <n v="562"/>
    <n v="6912"/>
    <x v="378"/>
    <n v="56"/>
    <s v="Domestic"/>
    <n v="7"/>
    <n v="842"/>
    <n v="7754"/>
  </r>
  <r>
    <x v="388"/>
    <n v="1"/>
    <n v="8"/>
    <x v="60"/>
    <x v="128"/>
    <s v="Indianapolis"/>
    <x v="3"/>
    <n v="4"/>
    <s v="Northbrook"/>
    <x v="1"/>
    <d v="2016-05-31T00:00:00"/>
    <n v="1087"/>
    <n v="737"/>
    <n v="6313"/>
    <x v="379"/>
    <n v="79"/>
    <s v="Domestic"/>
    <n v="5"/>
    <n v="338"/>
    <n v="6651"/>
  </r>
  <r>
    <x v="389"/>
    <n v="1"/>
    <n v="5"/>
    <x v="61"/>
    <x v="188"/>
    <s v="Northbrook"/>
    <x v="2"/>
    <n v="8"/>
    <s v="Naperville"/>
    <x v="1"/>
    <d v="2016-05-31T00:00:00"/>
    <n v="1002"/>
    <n v="778"/>
    <n v="324"/>
    <x v="380"/>
    <n v="93"/>
    <s v="International"/>
    <n v="1"/>
    <n v="431"/>
    <n v="755"/>
  </r>
  <r>
    <x v="390"/>
    <n v="1"/>
    <n v="7"/>
    <x v="62"/>
    <x v="68"/>
    <s v="Detriot"/>
    <x v="0"/>
    <n v="9"/>
    <s v="Monon"/>
    <x v="2"/>
    <d v="2016-01-27T00:00:00"/>
    <n v="754"/>
    <n v="754"/>
    <n v="6150"/>
    <x v="381"/>
    <n v="68"/>
    <s v="International"/>
    <n v="8"/>
    <n v="326"/>
    <n v="6476"/>
  </r>
  <r>
    <x v="391"/>
    <n v="2"/>
    <n v="8"/>
    <x v="63"/>
    <x v="44"/>
    <s v="Gary"/>
    <x v="3"/>
    <n v="9"/>
    <s v="Milwaukee"/>
    <x v="3"/>
    <d v="2016-07-02T00:00:00"/>
    <n v="412"/>
    <n v="412"/>
    <n v="7810"/>
    <x v="382"/>
    <n v="70"/>
    <s v="International"/>
    <n v="6"/>
    <n v="555"/>
    <n v="8365"/>
  </r>
  <r>
    <x v="392"/>
    <n v="2"/>
    <n v="6"/>
    <x v="64"/>
    <x v="155"/>
    <s v="Joliet"/>
    <x v="2"/>
    <n v="7"/>
    <s v="Madison"/>
    <x v="3"/>
    <d v="2016-07-13T00:00:00"/>
    <n v="464"/>
    <n v="275"/>
    <n v="1344"/>
    <x v="383"/>
    <n v="100"/>
    <s v="International"/>
    <n v="9"/>
    <n v="332"/>
    <n v="1676"/>
  </r>
  <r>
    <x v="393"/>
    <n v="2"/>
    <n v="5"/>
    <x v="65"/>
    <x v="189"/>
    <s v="Monon"/>
    <x v="3"/>
    <n v="8"/>
    <s v="Lansing"/>
    <x v="4"/>
    <m/>
    <n v="944"/>
    <n v="702"/>
    <n v="1383"/>
    <x v="384"/>
    <n v="77"/>
    <s v="International"/>
    <n v="4"/>
    <n v="585"/>
    <n v="1968"/>
  </r>
  <r>
    <x v="394"/>
    <n v="2"/>
    <n v="8"/>
    <x v="66"/>
    <x v="101"/>
    <s v="Madison"/>
    <x v="1"/>
    <n v="2"/>
    <s v="Kalamazoo"/>
    <x v="4"/>
    <d v="2016-05-14T00:00:00"/>
    <n v="1034"/>
    <n v="215"/>
    <n v="1551"/>
    <x v="385"/>
    <n v="52"/>
    <s v="Intercom"/>
    <n v="4"/>
    <n v="779"/>
    <n v="2330"/>
  </r>
  <r>
    <x v="395"/>
    <n v="2"/>
    <n v="6"/>
    <x v="67"/>
    <x v="139"/>
    <s v="Green Bay"/>
    <x v="1"/>
    <n v="1"/>
    <s v="Joliet"/>
    <x v="1"/>
    <d v="2016-03-30T00:00:00"/>
    <n v="293"/>
    <n v="293"/>
    <n v="3826"/>
    <x v="386"/>
    <n v="92"/>
    <s v="Domestic"/>
    <n v="1"/>
    <n v="490"/>
    <n v="4316"/>
  </r>
  <r>
    <x v="396"/>
    <n v="2"/>
    <n v="6"/>
    <x v="68"/>
    <x v="190"/>
    <s v="Naperville"/>
    <x v="2"/>
    <n v="1"/>
    <s v="Indianapolis"/>
    <x v="2"/>
    <d v="2016-01-02T00:00:00"/>
    <n v="224"/>
    <n v="224"/>
    <n v="8501"/>
    <x v="387"/>
    <n v="65"/>
    <s v="Domestic"/>
    <n v="10"/>
    <n v="440"/>
    <n v="8941"/>
  </r>
  <r>
    <x v="397"/>
    <n v="1"/>
    <n v="4"/>
    <x v="69"/>
    <x v="191"/>
    <s v="Rockford"/>
    <x v="2"/>
    <n v="4"/>
    <s v="Green Bay"/>
    <x v="3"/>
    <d v="2016-04-09T00:00:00"/>
    <n v="623"/>
    <n v="623"/>
    <n v="5041"/>
    <x v="388"/>
    <n v="70"/>
    <s v="Domestic"/>
    <n v="10"/>
    <n v="-2194"/>
    <n v="2847"/>
  </r>
  <r>
    <x v="398"/>
    <n v="1"/>
    <n v="8"/>
    <x v="70"/>
    <x v="150"/>
    <s v="Appleton"/>
    <x v="1"/>
    <n v="8"/>
    <s v="Grand Rapids"/>
    <x v="4"/>
    <d v="2016-05-17T00:00:00"/>
    <n v="1117"/>
    <n v="743"/>
    <n v="777"/>
    <x v="389"/>
    <n v="53"/>
    <s v="International"/>
    <n v="7"/>
    <n v="620"/>
    <n v="1397"/>
  </r>
  <r>
    <x v="399"/>
    <n v="2"/>
    <n v="5"/>
    <x v="71"/>
    <x v="113"/>
    <s v="Cincinnati"/>
    <x v="4"/>
    <n v="9"/>
    <s v="Gary"/>
    <x v="2"/>
    <d v="2016-03-19T00:00:00"/>
    <n v="1076"/>
    <n v="699"/>
    <n v="377"/>
    <x v="219"/>
    <n v="90"/>
    <s v="International"/>
    <n v="3"/>
    <n v="169"/>
    <n v="546"/>
  </r>
  <r>
    <x v="400"/>
    <n v="1"/>
    <n v="8"/>
    <x v="72"/>
    <x v="192"/>
    <s v="Dayton"/>
    <x v="4"/>
    <n v="2"/>
    <s v="Elgin"/>
    <x v="1"/>
    <d v="2016-08-02T00:00:00"/>
    <n v="661"/>
    <n v="661"/>
    <n v="5769"/>
    <x v="390"/>
    <n v="95"/>
    <s v="Domestic"/>
    <n v="9"/>
    <n v="578"/>
    <n v="6347"/>
  </r>
  <r>
    <x v="401"/>
    <n v="1"/>
    <n v="4"/>
    <x v="73"/>
    <x v="26"/>
    <s v="Toledo"/>
    <x v="4"/>
    <n v="2"/>
    <s v="Detriot"/>
    <x v="4"/>
    <d v="2016-03-14T00:00:00"/>
    <n v="393"/>
    <n v="393"/>
    <n v="-319"/>
    <x v="391"/>
    <n v="66"/>
    <s v="Domestic"/>
    <n v="7"/>
    <n v="-1680"/>
    <n v="-1999"/>
  </r>
  <r>
    <x v="402"/>
    <n v="1"/>
    <n v="8"/>
    <x v="74"/>
    <x v="46"/>
    <s v="Lansing"/>
    <x v="0"/>
    <n v="4"/>
    <s v="Dayton"/>
    <x v="0"/>
    <d v="2016-07-31T00:00:00"/>
    <n v="1098"/>
    <n v="626"/>
    <n v="542"/>
    <x v="392"/>
    <n v="69"/>
    <s v="Domestic"/>
    <n v="6"/>
    <n v="916"/>
    <n v="1458"/>
  </r>
  <r>
    <x v="403"/>
    <n v="2"/>
    <n v="4"/>
    <x v="75"/>
    <x v="62"/>
    <s v="Bangor"/>
    <x v="0"/>
    <n v="4"/>
    <s v="Davenport"/>
    <x v="5"/>
    <d v="2016-01-29T00:00:00"/>
    <n v="1000"/>
    <n v="639"/>
    <n v="-253"/>
    <x v="393"/>
    <n v="61"/>
    <s v="Domestic"/>
    <n v="6"/>
    <n v="-1661"/>
    <n v="-1914"/>
  </r>
  <r>
    <x v="404"/>
    <n v="1"/>
    <n v="4"/>
    <x v="76"/>
    <x v="134"/>
    <s v="Elgin"/>
    <x v="2"/>
    <n v="3"/>
    <s v="Cincinnati"/>
    <x v="0"/>
    <d v="2016-01-27T00:00:00"/>
    <n v="571"/>
    <n v="339"/>
    <n v="6023"/>
    <x v="394"/>
    <n v="77"/>
    <s v="Domestic"/>
    <n v="6"/>
    <n v="-2575"/>
    <n v="3448"/>
  </r>
  <r>
    <x v="405"/>
    <n v="1"/>
    <n v="4"/>
    <x v="77"/>
    <x v="193"/>
    <s v="Skokie"/>
    <x v="2"/>
    <n v="1"/>
    <s v="Chicago"/>
    <x v="1"/>
    <d v="2016-06-19T00:00:00"/>
    <n v="1157"/>
    <n v="259"/>
    <n v="1759"/>
    <x v="395"/>
    <n v="57"/>
    <s v="Domestic"/>
    <n v="3"/>
    <n v="-2028"/>
    <n v="-269"/>
  </r>
  <r>
    <x v="406"/>
    <n v="2"/>
    <n v="6"/>
    <x v="78"/>
    <x v="194"/>
    <s v="Kalamazoo"/>
    <x v="0"/>
    <n v="2"/>
    <s v="Bangor"/>
    <x v="4"/>
    <d v="2016-07-17T00:00:00"/>
    <n v="720"/>
    <n v="579"/>
    <n v="5267"/>
    <x v="396"/>
    <n v="98"/>
    <s v="Domestic"/>
    <n v="10"/>
    <n v="582"/>
    <n v="5849"/>
  </r>
  <r>
    <x v="407"/>
    <n v="2"/>
    <n v="7"/>
    <x v="79"/>
    <x v="88"/>
    <s v="Davenport"/>
    <x v="5"/>
    <n v="1"/>
    <s v="Appleton"/>
    <x v="3"/>
    <d v="2016-02-05T00:00:00"/>
    <n v="322"/>
    <n v="315"/>
    <n v="3471"/>
    <x v="397"/>
    <n v="96"/>
    <s v="Domestic"/>
    <n v="7"/>
    <n v="471"/>
    <n v="3942"/>
  </r>
  <r>
    <x v="408"/>
    <n v="2"/>
    <n v="7"/>
    <x v="80"/>
    <x v="12"/>
    <s v="Grand Rapids"/>
    <x v="0"/>
    <n v="2"/>
    <s v="Toledo"/>
    <x v="0"/>
    <d v="2016-06-12T00:00:00"/>
    <n v="741"/>
    <n v="707"/>
    <n v="3920"/>
    <x v="398"/>
    <n v="73"/>
    <s v="Domestic"/>
    <n v="2"/>
    <n v="620"/>
    <n v="4540"/>
  </r>
  <r>
    <x v="409"/>
    <n v="1"/>
    <n v="8"/>
    <x v="81"/>
    <x v="180"/>
    <s v="Milwaukee"/>
    <x v="1"/>
    <n v="6"/>
    <s v="Springfield"/>
    <x v="1"/>
    <d v="2016-08-15T00:00:00"/>
    <n v="208"/>
    <n v="208"/>
    <n v="1539"/>
    <x v="399"/>
    <n v="59"/>
    <s v="International"/>
    <n v="4"/>
    <n v="258"/>
    <n v="1797"/>
  </r>
  <r>
    <x v="410"/>
    <n v="2"/>
    <n v="4"/>
    <x v="82"/>
    <x v="60"/>
    <s v="Springfield"/>
    <x v="2"/>
    <n v="6"/>
    <s v="Skokie"/>
    <x v="1"/>
    <d v="2016-04-17T00:00:00"/>
    <n v="1152"/>
    <n v="568"/>
    <n v="6702"/>
    <x v="400"/>
    <n v="94"/>
    <s v="International"/>
    <n v="2"/>
    <n v="-1724"/>
    <n v="4978"/>
  </r>
  <r>
    <x v="411"/>
    <n v="2"/>
    <n v="8"/>
    <x v="83"/>
    <x v="195"/>
    <s v="Chicago"/>
    <x v="2"/>
    <n v="5"/>
    <s v="Rockford"/>
    <x v="1"/>
    <d v="2016-02-17T00:00:00"/>
    <n v="1019"/>
    <n v="218"/>
    <n v="2705"/>
    <x v="401"/>
    <n v="52"/>
    <s v="International"/>
    <n v="10"/>
    <n v="851"/>
    <n v="3556"/>
  </r>
  <r>
    <x v="412"/>
    <n v="1"/>
    <n v="6"/>
    <x v="84"/>
    <x v="74"/>
    <s v="Indianapolis"/>
    <x v="3"/>
    <n v="5"/>
    <s v="Northbrook"/>
    <x v="1"/>
    <d v="2016-01-17T00:00:00"/>
    <n v="346"/>
    <n v="346"/>
    <n v="1347"/>
    <x v="402"/>
    <n v="79"/>
    <s v="International"/>
    <n v="6"/>
    <n v="772"/>
    <n v="2119"/>
  </r>
  <r>
    <x v="413"/>
    <n v="2"/>
    <n v="6"/>
    <x v="85"/>
    <x v="110"/>
    <s v="Northbrook"/>
    <x v="2"/>
    <n v="8"/>
    <s v="Naperville"/>
    <x v="1"/>
    <m/>
    <n v="283"/>
    <n v="274"/>
    <n v="3047"/>
    <x v="403"/>
    <n v="53"/>
    <s v="International"/>
    <n v="6"/>
    <n v="824"/>
    <n v="3871"/>
  </r>
  <r>
    <x v="414"/>
    <n v="2"/>
    <n v="8"/>
    <x v="86"/>
    <x v="124"/>
    <s v="Detriot"/>
    <x v="0"/>
    <n v="2"/>
    <s v="Monon"/>
    <x v="2"/>
    <d v="2016-02-05T00:00:00"/>
    <n v="1027"/>
    <n v="210"/>
    <n v="3246"/>
    <x v="404"/>
    <n v="71"/>
    <s v="Intercom"/>
    <n v="5"/>
    <n v="234"/>
    <n v="3480"/>
  </r>
  <r>
    <x v="415"/>
    <n v="2"/>
    <n v="8"/>
    <x v="87"/>
    <x v="137"/>
    <s v="Gary"/>
    <x v="3"/>
    <n v="2"/>
    <s v="Milwaukee"/>
    <x v="3"/>
    <d v="2016-02-25T00:00:00"/>
    <n v="1067"/>
    <n v="296"/>
    <n v="4611"/>
    <x v="405"/>
    <n v="64"/>
    <s v="Domestic"/>
    <n v="4"/>
    <n v="670"/>
    <n v="5281"/>
  </r>
  <r>
    <x v="416"/>
    <n v="2"/>
    <n v="5"/>
    <x v="88"/>
    <x v="38"/>
    <s v="Joliet"/>
    <x v="2"/>
    <n v="2"/>
    <s v="Madison"/>
    <x v="3"/>
    <d v="2016-04-15T00:00:00"/>
    <n v="836"/>
    <n v="530"/>
    <n v="4154"/>
    <x v="406"/>
    <n v="56"/>
    <s v="Domestic"/>
    <n v="10"/>
    <n v="612"/>
    <n v="4766"/>
  </r>
  <r>
    <x v="417"/>
    <n v="1"/>
    <n v="4"/>
    <x v="89"/>
    <x v="141"/>
    <s v="Monon"/>
    <x v="3"/>
    <n v="1"/>
    <s v="Lansing"/>
    <x v="4"/>
    <d v="2016-06-16T00:00:00"/>
    <n v="500"/>
    <n v="500"/>
    <n v="7089"/>
    <x v="407"/>
    <n v="65"/>
    <s v="Domestic"/>
    <n v="5"/>
    <n v="-2107"/>
    <n v="4982"/>
  </r>
  <r>
    <x v="418"/>
    <n v="1"/>
    <n v="5"/>
    <x v="90"/>
    <x v="16"/>
    <s v="Madison"/>
    <x v="1"/>
    <n v="8"/>
    <s v="Kalamazoo"/>
    <x v="4"/>
    <d v="2016-02-08T00:00:00"/>
    <n v="450"/>
    <n v="341"/>
    <n v="8253"/>
    <x v="408"/>
    <n v="60"/>
    <s v="International"/>
    <n v="8"/>
    <n v="251"/>
    <n v="8504"/>
  </r>
  <r>
    <x v="419"/>
    <n v="2"/>
    <n v="8"/>
    <x v="91"/>
    <x v="124"/>
    <s v="Green Bay"/>
    <x v="1"/>
    <n v="5"/>
    <s v="Joliet"/>
    <x v="1"/>
    <d v="2016-02-07T00:00:00"/>
    <n v="671"/>
    <n v="480"/>
    <n v="1819"/>
    <x v="409"/>
    <n v="68"/>
    <s v="International"/>
    <n v="4"/>
    <n v="290"/>
    <n v="2109"/>
  </r>
  <r>
    <x v="420"/>
    <n v="2"/>
    <n v="4"/>
    <x v="92"/>
    <x v="165"/>
    <s v="Naperville"/>
    <x v="2"/>
    <n v="2"/>
    <s v="Indianapolis"/>
    <x v="2"/>
    <d v="2016-07-02T00:00:00"/>
    <n v="654"/>
    <n v="534"/>
    <n v="7133"/>
    <x v="410"/>
    <n v="75"/>
    <s v="Domestic"/>
    <n v="1"/>
    <n v="-2467"/>
    <n v="4666"/>
  </r>
  <r>
    <x v="421"/>
    <n v="2"/>
    <n v="7"/>
    <x v="93"/>
    <x v="159"/>
    <s v="Rockford"/>
    <x v="2"/>
    <n v="2"/>
    <s v="Green Bay"/>
    <x v="3"/>
    <d v="2016-06-28T00:00:00"/>
    <n v="493"/>
    <n v="319"/>
    <n v="1182"/>
    <x v="411"/>
    <n v="90"/>
    <s v="Domestic"/>
    <n v="9"/>
    <n v="554"/>
    <n v="1736"/>
  </r>
  <r>
    <x v="422"/>
    <n v="1"/>
    <n v="7"/>
    <x v="94"/>
    <x v="9"/>
    <s v="Appleton"/>
    <x v="1"/>
    <n v="3"/>
    <s v="Grand Rapids"/>
    <x v="4"/>
    <d v="2016-04-11T00:00:00"/>
    <n v="787"/>
    <n v="787"/>
    <n v="5635"/>
    <x v="412"/>
    <n v="60"/>
    <s v="Domestic"/>
    <n v="7"/>
    <n v="422"/>
    <n v="6057"/>
  </r>
  <r>
    <x v="423"/>
    <n v="1"/>
    <n v="5"/>
    <x v="95"/>
    <x v="71"/>
    <s v="Cincinnati"/>
    <x v="4"/>
    <n v="4"/>
    <s v="Gary"/>
    <x v="2"/>
    <d v="2016-04-03T00:00:00"/>
    <n v="557"/>
    <n v="501"/>
    <n v="1623"/>
    <x v="413"/>
    <n v="74"/>
    <s v="Domestic"/>
    <n v="3"/>
    <n v="798"/>
    <n v="2421"/>
  </r>
  <r>
    <x v="424"/>
    <n v="1"/>
    <n v="8"/>
    <x v="96"/>
    <x v="196"/>
    <s v="Dayton"/>
    <x v="4"/>
    <n v="2"/>
    <s v="Elgin"/>
    <x v="1"/>
    <d v="2016-01-17T00:00:00"/>
    <n v="676"/>
    <n v="223"/>
    <n v="295"/>
    <x v="414"/>
    <n v="78"/>
    <s v="Domestic"/>
    <n v="6"/>
    <n v="220"/>
    <n v="515"/>
  </r>
  <r>
    <x v="425"/>
    <n v="2"/>
    <n v="5"/>
    <x v="97"/>
    <x v="197"/>
    <s v="Toledo"/>
    <x v="4"/>
    <n v="3"/>
    <s v="Detriot"/>
    <x v="4"/>
    <d v="2016-06-19T00:00:00"/>
    <n v="679"/>
    <n v="616"/>
    <n v="2477"/>
    <x v="306"/>
    <n v="67"/>
    <s v="Domestic"/>
    <n v="9"/>
    <n v="542"/>
    <n v="3019"/>
  </r>
  <r>
    <x v="426"/>
    <n v="1"/>
    <n v="8"/>
    <x v="98"/>
    <x v="23"/>
    <s v="Lansing"/>
    <x v="0"/>
    <n v="2"/>
    <s v="Dayton"/>
    <x v="0"/>
    <d v="2016-07-09T00:00:00"/>
    <n v="1178"/>
    <n v="243"/>
    <n v="4585"/>
    <x v="415"/>
    <n v="94"/>
    <s v="Domestic"/>
    <n v="10"/>
    <n v="171"/>
    <n v="4756"/>
  </r>
  <r>
    <x v="427"/>
    <n v="2"/>
    <n v="8"/>
    <x v="99"/>
    <x v="169"/>
    <s v="Bangor"/>
    <x v="0"/>
    <n v="3"/>
    <s v="Davenport"/>
    <x v="5"/>
    <d v="2016-06-01T00:00:00"/>
    <n v="886"/>
    <n v="701"/>
    <n v="3501"/>
    <x v="416"/>
    <n v="53"/>
    <s v="Domestic"/>
    <n v="4"/>
    <n v="311"/>
    <n v="3812"/>
  </r>
  <r>
    <x v="428"/>
    <n v="2"/>
    <n v="6"/>
    <x v="100"/>
    <x v="67"/>
    <s v="Elgin"/>
    <x v="2"/>
    <n v="3"/>
    <s v="Cincinnati"/>
    <x v="0"/>
    <d v="2016-09-02T00:00:00"/>
    <n v="1138"/>
    <n v="244"/>
    <n v="1693"/>
    <x v="417"/>
    <n v="99"/>
    <s v="Domestic"/>
    <n v="7"/>
    <n v="799"/>
    <n v="2492"/>
  </r>
  <r>
    <x v="429"/>
    <n v="2"/>
    <n v="7"/>
    <x v="101"/>
    <x v="98"/>
    <s v="Skokie"/>
    <x v="2"/>
    <n v="7"/>
    <s v="Chicago"/>
    <x v="1"/>
    <d v="2016-04-25T00:00:00"/>
    <n v="834"/>
    <n v="569"/>
    <n v="571"/>
    <x v="418"/>
    <n v="95"/>
    <s v="International"/>
    <n v="7"/>
    <n v="824"/>
    <n v="1395"/>
  </r>
  <r>
    <x v="430"/>
    <n v="2"/>
    <n v="4"/>
    <x v="102"/>
    <x v="162"/>
    <s v="Kalamazoo"/>
    <x v="0"/>
    <n v="7"/>
    <s v="Bangor"/>
    <x v="4"/>
    <d v="2016-05-18T00:00:00"/>
    <n v="297"/>
    <n v="297"/>
    <n v="4223"/>
    <x v="419"/>
    <n v="68"/>
    <s v="International"/>
    <n v="8"/>
    <n v="-1874"/>
    <n v="2349"/>
  </r>
  <r>
    <x v="431"/>
    <n v="2"/>
    <n v="6"/>
    <x v="103"/>
    <x v="4"/>
    <s v="Davenport"/>
    <x v="5"/>
    <n v="8"/>
    <s v="Appleton"/>
    <x v="3"/>
    <d v="2016-05-28T00:00:00"/>
    <n v="222"/>
    <n v="222"/>
    <n v="6687"/>
    <x v="420"/>
    <n v="76"/>
    <s v="International"/>
    <n v="10"/>
    <n v="722"/>
    <n v="7409"/>
  </r>
  <r>
    <x v="432"/>
    <n v="1"/>
    <n v="7"/>
    <x v="104"/>
    <x v="198"/>
    <s v="Grand Rapids"/>
    <x v="0"/>
    <n v="7"/>
    <s v="Toledo"/>
    <x v="0"/>
    <d v="2016-06-03T00:00:00"/>
    <n v="200"/>
    <n v="200"/>
    <n v="2022"/>
    <x v="421"/>
    <n v="92"/>
    <s v="International"/>
    <n v="2"/>
    <n v="517"/>
    <n v="2539"/>
  </r>
  <r>
    <x v="433"/>
    <n v="1"/>
    <n v="5"/>
    <x v="105"/>
    <x v="19"/>
    <s v="Milwaukee"/>
    <x v="1"/>
    <n v="5"/>
    <s v="Springfield"/>
    <x v="1"/>
    <m/>
    <n v="204"/>
    <n v="204"/>
    <n v="8573"/>
    <x v="422"/>
    <n v="95"/>
    <s v="International"/>
    <n v="5"/>
    <n v="242"/>
    <n v="8815"/>
  </r>
  <r>
    <x v="434"/>
    <n v="1"/>
    <n v="7"/>
    <x v="106"/>
    <x v="163"/>
    <s v="Springfield"/>
    <x v="2"/>
    <n v="2"/>
    <s v="Skokie"/>
    <x v="1"/>
    <d v="2016-07-20T00:00:00"/>
    <n v="456"/>
    <n v="456"/>
    <n v="5626"/>
    <x v="423"/>
    <n v="68"/>
    <s v="Intercom"/>
    <n v="7"/>
    <n v="491"/>
    <n v="6117"/>
  </r>
  <r>
    <x v="435"/>
    <n v="1"/>
    <n v="4"/>
    <x v="107"/>
    <x v="158"/>
    <s v="Chicago"/>
    <x v="2"/>
    <n v="4"/>
    <s v="Rockford"/>
    <x v="1"/>
    <d v="2016-08-07T00:00:00"/>
    <n v="842"/>
    <n v="644"/>
    <n v="5379"/>
    <x v="424"/>
    <n v="57"/>
    <s v="Domestic"/>
    <n v="4"/>
    <n v="-2426"/>
    <n v="2953"/>
  </r>
  <r>
    <x v="436"/>
    <n v="1"/>
    <n v="8"/>
    <x v="108"/>
    <x v="199"/>
    <s v="Indianapolis"/>
    <x v="3"/>
    <n v="4"/>
    <s v="Northbrook"/>
    <x v="1"/>
    <d v="2016-08-24T00:00:00"/>
    <n v="453"/>
    <n v="453"/>
    <n v="2467"/>
    <x v="425"/>
    <n v="62"/>
    <s v="Domestic"/>
    <n v="2"/>
    <n v="740"/>
    <n v="3207"/>
  </r>
  <r>
    <x v="437"/>
    <n v="2"/>
    <n v="7"/>
    <x v="109"/>
    <x v="119"/>
    <s v="Northbrook"/>
    <x v="2"/>
    <n v="2"/>
    <s v="Naperville"/>
    <x v="1"/>
    <d v="2016-08-09T00:00:00"/>
    <n v="435"/>
    <n v="426"/>
    <n v="3533"/>
    <x v="426"/>
    <n v="97"/>
    <s v="Domestic"/>
    <n v="8"/>
    <n v="248"/>
    <n v="3781"/>
  </r>
  <r>
    <x v="438"/>
    <n v="1"/>
    <n v="4"/>
    <x v="110"/>
    <x v="194"/>
    <s v="Detriot"/>
    <x v="0"/>
    <n v="7"/>
    <s v="Monon"/>
    <x v="2"/>
    <d v="2016-07-20T00:00:00"/>
    <n v="835"/>
    <n v="497"/>
    <n v="4623"/>
    <x v="427"/>
    <n v="98"/>
    <s v="International"/>
    <n v="10"/>
    <n v="-2019"/>
    <n v="2604"/>
  </r>
  <r>
    <x v="439"/>
    <n v="1"/>
    <n v="7"/>
    <x v="111"/>
    <x v="200"/>
    <s v="Gary"/>
    <x v="3"/>
    <n v="9"/>
    <s v="Milwaukee"/>
    <x v="3"/>
    <d v="2016-05-12T00:00:00"/>
    <n v="370"/>
    <n v="316"/>
    <n v="575"/>
    <x v="428"/>
    <n v="91"/>
    <s v="International"/>
    <n v="1"/>
    <n v="348"/>
    <n v="923"/>
  </r>
  <r>
    <x v="440"/>
    <n v="1"/>
    <n v="6"/>
    <x v="79"/>
    <x v="115"/>
    <s v="Joliet"/>
    <x v="2"/>
    <n v="2"/>
    <s v="Madison"/>
    <x v="3"/>
    <d v="2016-03-08T00:00:00"/>
    <n v="618"/>
    <n v="204"/>
    <n v="7216"/>
    <x v="429"/>
    <n v="61"/>
    <s v="Domestic"/>
    <n v="6"/>
    <n v="677"/>
    <n v="7893"/>
  </r>
  <r>
    <x v="441"/>
    <n v="1"/>
    <n v="7"/>
    <x v="112"/>
    <x v="66"/>
    <s v="Monon"/>
    <x v="3"/>
    <n v="4"/>
    <s v="Lansing"/>
    <x v="4"/>
    <d v="2016-03-15T00:00:00"/>
    <n v="303"/>
    <n v="303"/>
    <n v="4784"/>
    <x v="430"/>
    <n v="80"/>
    <s v="Domestic"/>
    <n v="9"/>
    <n v="419"/>
    <n v="5203"/>
  </r>
  <r>
    <x v="442"/>
    <n v="2"/>
    <n v="5"/>
    <x v="113"/>
    <x v="199"/>
    <s v="Madison"/>
    <x v="1"/>
    <n v="1"/>
    <s v="Kalamazoo"/>
    <x v="4"/>
    <d v="2016-08-21T00:00:00"/>
    <n v="535"/>
    <n v="246"/>
    <n v="6336"/>
    <x v="431"/>
    <n v="57"/>
    <s v="Domestic"/>
    <n v="5"/>
    <n v="639"/>
    <n v="6975"/>
  </r>
  <r>
    <x v="443"/>
    <n v="1"/>
    <n v="8"/>
    <x v="114"/>
    <x v="11"/>
    <s v="Green Bay"/>
    <x v="1"/>
    <n v="4"/>
    <s v="Joliet"/>
    <x v="1"/>
    <d v="2016-03-06T00:00:00"/>
    <n v="1022"/>
    <n v="479"/>
    <n v="6497"/>
    <x v="432"/>
    <n v="67"/>
    <s v="Domestic"/>
    <n v="2"/>
    <n v="322"/>
    <n v="6819"/>
  </r>
  <r>
    <x v="444"/>
    <n v="2"/>
    <n v="8"/>
    <x v="115"/>
    <x v="118"/>
    <s v="Naperville"/>
    <x v="2"/>
    <n v="1"/>
    <s v="Indianapolis"/>
    <x v="2"/>
    <d v="2016-04-22T00:00:00"/>
    <n v="648"/>
    <n v="417"/>
    <n v="6274"/>
    <x v="433"/>
    <n v="81"/>
    <s v="Domestic"/>
    <n v="10"/>
    <n v="459"/>
    <n v="6733"/>
  </r>
  <r>
    <x v="445"/>
    <n v="2"/>
    <n v="7"/>
    <x v="116"/>
    <x v="27"/>
    <s v="Rockford"/>
    <x v="2"/>
    <n v="1"/>
    <s v="Green Bay"/>
    <x v="3"/>
    <d v="2016-01-06T00:00:00"/>
    <n v="868"/>
    <n v="335"/>
    <n v="5294"/>
    <x v="434"/>
    <n v="79"/>
    <s v="Domestic"/>
    <n v="10"/>
    <n v="280"/>
    <n v="5574"/>
  </r>
  <r>
    <x v="446"/>
    <n v="1"/>
    <n v="4"/>
    <x v="117"/>
    <x v="130"/>
    <s v="Appleton"/>
    <x v="1"/>
    <n v="2"/>
    <s v="Grand Rapids"/>
    <x v="4"/>
    <d v="2016-06-04T00:00:00"/>
    <n v="878"/>
    <n v="525"/>
    <n v="7935"/>
    <x v="435"/>
    <n v="93"/>
    <s v="Domestic"/>
    <n v="5"/>
    <n v="-1574"/>
    <n v="6361"/>
  </r>
  <r>
    <x v="447"/>
    <n v="1"/>
    <n v="4"/>
    <x v="118"/>
    <x v="72"/>
    <s v="Cincinnati"/>
    <x v="4"/>
    <n v="2"/>
    <s v="Gary"/>
    <x v="2"/>
    <d v="2016-01-16T00:00:00"/>
    <n v="895"/>
    <n v="739"/>
    <n v="1890"/>
    <x v="436"/>
    <n v="88"/>
    <s v="Domestic"/>
    <n v="8"/>
    <n v="-1267"/>
    <n v="623"/>
  </r>
  <r>
    <x v="448"/>
    <n v="1"/>
    <n v="6"/>
    <x v="119"/>
    <x v="73"/>
    <s v="Dayton"/>
    <x v="4"/>
    <n v="3"/>
    <s v="Elgin"/>
    <x v="1"/>
    <d v="2016-02-03T00:00:00"/>
    <n v="1006"/>
    <n v="307"/>
    <n v="3990"/>
    <x v="437"/>
    <n v="92"/>
    <s v="Domestic"/>
    <n v="3"/>
    <n v="839"/>
    <n v="4829"/>
  </r>
  <r>
    <x v="449"/>
    <n v="1"/>
    <n v="7"/>
    <x v="120"/>
    <x v="152"/>
    <s v="Toledo"/>
    <x v="4"/>
    <n v="6"/>
    <s v="Detriot"/>
    <x v="4"/>
    <d v="2016-06-03T00:00:00"/>
    <n v="346"/>
    <n v="258"/>
    <n v="5455"/>
    <x v="438"/>
    <n v="79"/>
    <s v="International"/>
    <n v="1"/>
    <n v="481"/>
    <n v="5936"/>
  </r>
  <r>
    <x v="450"/>
    <n v="1"/>
    <n v="4"/>
    <x v="121"/>
    <x v="126"/>
    <s v="Lansing"/>
    <x v="0"/>
    <n v="7"/>
    <s v="Dayton"/>
    <x v="0"/>
    <d v="2016-02-14T00:00:00"/>
    <n v="706"/>
    <n v="436"/>
    <n v="5614"/>
    <x v="439"/>
    <n v="72"/>
    <s v="International"/>
    <n v="4"/>
    <n v="-1921"/>
    <n v="3693"/>
  </r>
  <r>
    <x v="451"/>
    <n v="1"/>
    <n v="5"/>
    <x v="122"/>
    <x v="101"/>
    <s v="Bangor"/>
    <x v="0"/>
    <n v="10"/>
    <s v="Davenport"/>
    <x v="5"/>
    <d v="2016-05-22T00:00:00"/>
    <n v="366"/>
    <n v="366"/>
    <n v="6401"/>
    <x v="440"/>
    <n v="72"/>
    <s v="International"/>
    <n v="5"/>
    <n v="172"/>
    <n v="6573"/>
  </r>
  <r>
    <x v="452"/>
    <n v="2"/>
    <n v="6"/>
    <x v="123"/>
    <x v="119"/>
    <s v="Elgin"/>
    <x v="2"/>
    <n v="10"/>
    <s v="Cincinnati"/>
    <x v="0"/>
    <d v="2016-08-17T00:00:00"/>
    <n v="1003"/>
    <n v="675"/>
    <n v="6343"/>
    <x v="441"/>
    <n v="72"/>
    <s v="International"/>
    <n v="10"/>
    <n v="307"/>
    <n v="6650"/>
  </r>
  <r>
    <x v="453"/>
    <n v="1"/>
    <n v="5"/>
    <x v="124"/>
    <x v="153"/>
    <s v="Skokie"/>
    <x v="2"/>
    <n v="5"/>
    <s v="Chicago"/>
    <x v="1"/>
    <m/>
    <n v="386"/>
    <n v="386"/>
    <n v="6259"/>
    <x v="442"/>
    <n v="53"/>
    <s v="International"/>
    <n v="5"/>
    <n v="184"/>
    <n v="6443"/>
  </r>
  <r>
    <x v="454"/>
    <n v="1"/>
    <n v="6"/>
    <x v="125"/>
    <x v="201"/>
    <s v="Kalamazoo"/>
    <x v="0"/>
    <n v="2"/>
    <s v="Bangor"/>
    <x v="4"/>
    <d v="2016-03-23T00:00:00"/>
    <n v="614"/>
    <n v="614"/>
    <n v="3550"/>
    <x v="443"/>
    <n v="98"/>
    <s v="Intercom"/>
    <n v="1"/>
    <n v="784"/>
    <n v="4334"/>
  </r>
  <r>
    <x v="455"/>
    <n v="1"/>
    <n v="4"/>
    <x v="126"/>
    <x v="1"/>
    <s v="Davenport"/>
    <x v="5"/>
    <n v="3"/>
    <s v="Appleton"/>
    <x v="3"/>
    <d v="2016-05-24T00:00:00"/>
    <n v="1165"/>
    <n v="729"/>
    <n v="2273"/>
    <x v="444"/>
    <n v="89"/>
    <s v="Domestic"/>
    <n v="2"/>
    <n v="-1551"/>
    <n v="722"/>
  </r>
  <r>
    <x v="456"/>
    <n v="1"/>
    <n v="6"/>
    <x v="127"/>
    <x v="98"/>
    <s v="Grand Rapids"/>
    <x v="0"/>
    <n v="2"/>
    <s v="Toledo"/>
    <x v="0"/>
    <d v="2016-04-20T00:00:00"/>
    <n v="459"/>
    <n v="459"/>
    <n v="2137"/>
    <x v="445"/>
    <n v="67"/>
    <s v="Domestic"/>
    <n v="4"/>
    <n v="811"/>
    <n v="2948"/>
  </r>
  <r>
    <x v="457"/>
    <n v="2"/>
    <n v="8"/>
    <x v="128"/>
    <x v="153"/>
    <s v="Milwaukee"/>
    <x v="1"/>
    <n v="3"/>
    <s v="Springfield"/>
    <x v="1"/>
    <d v="2016-08-04T00:00:00"/>
    <n v="511"/>
    <n v="511"/>
    <n v="3856"/>
    <x v="446"/>
    <n v="66"/>
    <s v="Domestic"/>
    <n v="9"/>
    <n v="463"/>
    <n v="4319"/>
  </r>
  <r>
    <x v="458"/>
    <n v="2"/>
    <n v="5"/>
    <x v="129"/>
    <x v="202"/>
    <s v="Springfield"/>
    <x v="2"/>
    <n v="5"/>
    <s v="Skokie"/>
    <x v="1"/>
    <d v="2016-06-17T00:00:00"/>
    <n v="419"/>
    <n v="419"/>
    <n v="4112"/>
    <x v="447"/>
    <n v="58"/>
    <s v="International"/>
    <n v="6"/>
    <n v="251"/>
    <n v="4363"/>
  </r>
  <r>
    <x v="459"/>
    <n v="2"/>
    <n v="4"/>
    <x v="130"/>
    <x v="99"/>
    <s v="Chicago"/>
    <x v="2"/>
    <n v="9"/>
    <s v="Rockford"/>
    <x v="1"/>
    <d v="2016-06-26T00:00:00"/>
    <n v="266"/>
    <n v="266"/>
    <n v="3738"/>
    <x v="448"/>
    <n v="98"/>
    <s v="International"/>
    <n v="4"/>
    <n v="-2461"/>
    <n v="1277"/>
  </r>
  <r>
    <x v="460"/>
    <n v="1"/>
    <n v="6"/>
    <x v="131"/>
    <x v="12"/>
    <s v="Indianapolis"/>
    <x v="3"/>
    <n v="2"/>
    <s v="Northbrook"/>
    <x v="1"/>
    <d v="2016-06-11T00:00:00"/>
    <n v="242"/>
    <n v="242"/>
    <n v="5721"/>
    <x v="449"/>
    <n v="89"/>
    <s v="Domestic"/>
    <n v="10"/>
    <n v="586"/>
    <n v="6307"/>
  </r>
  <r>
    <x v="461"/>
    <n v="1"/>
    <n v="8"/>
    <x v="132"/>
    <x v="203"/>
    <s v="Northbrook"/>
    <x v="2"/>
    <n v="4"/>
    <s v="Naperville"/>
    <x v="1"/>
    <d v="2016-02-24T00:00:00"/>
    <n v="321"/>
    <n v="225"/>
    <n v="6006"/>
    <x v="450"/>
    <n v="100"/>
    <s v="Domestic"/>
    <n v="6"/>
    <n v="907"/>
    <n v="6913"/>
  </r>
  <r>
    <x v="462"/>
    <n v="1"/>
    <n v="4"/>
    <x v="133"/>
    <x v="17"/>
    <s v="Detriot"/>
    <x v="0"/>
    <n v="1"/>
    <s v="Monon"/>
    <x v="2"/>
    <d v="2016-04-23T00:00:00"/>
    <n v="451"/>
    <n v="451"/>
    <n v="8713"/>
    <x v="451"/>
    <n v="61"/>
    <s v="Domestic"/>
    <n v="6"/>
    <n v="-2428"/>
    <n v="6285"/>
  </r>
  <r>
    <x v="463"/>
    <n v="2"/>
    <n v="4"/>
    <x v="134"/>
    <x v="60"/>
    <s v="Gary"/>
    <x v="3"/>
    <n v="3"/>
    <s v="Milwaukee"/>
    <x v="3"/>
    <d v="2016-04-14T00:00:00"/>
    <n v="720"/>
    <n v="244"/>
    <n v="-317"/>
    <x v="452"/>
    <n v="54"/>
    <s v="Domestic"/>
    <n v="9"/>
    <n v="-1486"/>
    <n v="-1803"/>
  </r>
  <r>
    <x v="464"/>
    <n v="2"/>
    <n v="4"/>
    <x v="135"/>
    <x v="204"/>
    <s v="Joliet"/>
    <x v="2"/>
    <n v="2"/>
    <s v="Madison"/>
    <x v="3"/>
    <d v="2016-04-28T00:00:00"/>
    <n v="886"/>
    <n v="518"/>
    <n v="7594"/>
    <x v="7"/>
    <n v="74"/>
    <s v="Domestic"/>
    <n v="9"/>
    <n v="-2078"/>
    <n v="5516"/>
  </r>
  <r>
    <x v="465"/>
    <n v="2"/>
    <n v="7"/>
    <x v="136"/>
    <x v="10"/>
    <s v="Monon"/>
    <x v="3"/>
    <n v="3"/>
    <s v="Lansing"/>
    <x v="4"/>
    <d v="2016-01-13T00:00:00"/>
    <n v="326"/>
    <n v="326"/>
    <n v="3808"/>
    <x v="453"/>
    <n v="80"/>
    <s v="Domestic"/>
    <n v="6"/>
    <n v="285"/>
    <n v="4093"/>
  </r>
  <r>
    <x v="466"/>
    <n v="1"/>
    <n v="5"/>
    <x v="137"/>
    <x v="205"/>
    <s v="Madison"/>
    <x v="1"/>
    <n v="4"/>
    <s v="Kalamazoo"/>
    <x v="4"/>
    <d v="2016-01-15T00:00:00"/>
    <n v="225"/>
    <n v="225"/>
    <n v="128"/>
    <x v="454"/>
    <n v="81"/>
    <s v="Domestic"/>
    <n v="7"/>
    <n v="740"/>
    <n v="868"/>
  </r>
  <r>
    <x v="467"/>
    <n v="2"/>
    <n v="5"/>
    <x v="138"/>
    <x v="94"/>
    <s v="Green Bay"/>
    <x v="1"/>
    <n v="1"/>
    <s v="Joliet"/>
    <x v="1"/>
    <d v="2016-06-14T00:00:00"/>
    <n v="660"/>
    <n v="418"/>
    <n v="2617"/>
    <x v="455"/>
    <n v="54"/>
    <s v="Domestic"/>
    <n v="8"/>
    <n v="818"/>
    <n v="3435"/>
  </r>
  <r>
    <x v="468"/>
    <n v="1"/>
    <n v="6"/>
    <x v="139"/>
    <x v="14"/>
    <s v="Naperville"/>
    <x v="2"/>
    <n v="2"/>
    <s v="Indianapolis"/>
    <x v="2"/>
    <d v="2016-05-20T00:00:00"/>
    <n v="404"/>
    <n v="404"/>
    <n v="7234"/>
    <x v="456"/>
    <n v="72"/>
    <s v="Domestic"/>
    <n v="5"/>
    <n v="874"/>
    <n v="8108"/>
  </r>
  <r>
    <x v="469"/>
    <n v="2"/>
    <n v="6"/>
    <x v="140"/>
    <x v="64"/>
    <s v="Rockford"/>
    <x v="2"/>
    <n v="10"/>
    <s v="Green Bay"/>
    <x v="3"/>
    <d v="2016-04-01T00:00:00"/>
    <n v="762"/>
    <n v="334"/>
    <n v="3494"/>
    <x v="457"/>
    <n v="73"/>
    <s v="International"/>
    <n v="7"/>
    <n v="408"/>
    <n v="3902"/>
  </r>
  <r>
    <x v="470"/>
    <n v="2"/>
    <n v="8"/>
    <x v="141"/>
    <x v="87"/>
    <s v="Appleton"/>
    <x v="1"/>
    <n v="10"/>
    <s v="Grand Rapids"/>
    <x v="4"/>
    <d v="2016-08-25T00:00:00"/>
    <n v="393"/>
    <n v="393"/>
    <n v="4627"/>
    <x v="458"/>
    <n v="57"/>
    <s v="International"/>
    <n v="4"/>
    <n v="670"/>
    <n v="5297"/>
  </r>
  <r>
    <x v="471"/>
    <n v="2"/>
    <n v="6"/>
    <x v="123"/>
    <x v="52"/>
    <s v="Cincinnati"/>
    <x v="4"/>
    <n v="8"/>
    <s v="Gary"/>
    <x v="2"/>
    <d v="2016-04-04T00:00:00"/>
    <n v="434"/>
    <n v="206"/>
    <n v="3131"/>
    <x v="459"/>
    <n v="97"/>
    <s v="International"/>
    <n v="6"/>
    <n v="551"/>
    <n v="3682"/>
  </r>
  <r>
    <x v="472"/>
    <n v="1"/>
    <n v="4"/>
    <x v="142"/>
    <x v="117"/>
    <s v="Dayton"/>
    <x v="4"/>
    <n v="7"/>
    <s v="Elgin"/>
    <x v="1"/>
    <d v="2016-06-12T00:00:00"/>
    <n v="923"/>
    <n v="527"/>
    <n v="2480"/>
    <x v="460"/>
    <n v="73"/>
    <s v="International"/>
    <n v="5"/>
    <n v="-2211"/>
    <n v="269"/>
  </r>
  <r>
    <x v="473"/>
    <n v="2"/>
    <n v="5"/>
    <x v="143"/>
    <x v="206"/>
    <s v="Toledo"/>
    <x v="4"/>
    <n v="8"/>
    <s v="Detriot"/>
    <x v="4"/>
    <m/>
    <n v="865"/>
    <n v="238"/>
    <n v="2490"/>
    <x v="461"/>
    <n v="71"/>
    <s v="International"/>
    <n v="5"/>
    <n v="180"/>
    <n v="2670"/>
  </r>
  <r>
    <x v="474"/>
    <n v="1"/>
    <n v="6"/>
    <x v="144"/>
    <x v="32"/>
    <s v="Lansing"/>
    <x v="0"/>
    <n v="1"/>
    <s v="Dayton"/>
    <x v="0"/>
    <d v="2016-08-06T00:00:00"/>
    <n v="326"/>
    <n v="326"/>
    <n v="7461"/>
    <x v="462"/>
    <n v="65"/>
    <s v="Intercom"/>
    <n v="8"/>
    <n v="471"/>
    <n v="7932"/>
  </r>
  <r>
    <x v="475"/>
    <n v="1"/>
    <n v="6"/>
    <x v="145"/>
    <x v="157"/>
    <s v="Bangor"/>
    <x v="0"/>
    <n v="1"/>
    <s v="Davenport"/>
    <x v="5"/>
    <d v="2016-01-05T00:00:00"/>
    <n v="1099"/>
    <n v="690"/>
    <n v="8256"/>
    <x v="463"/>
    <n v="58"/>
    <s v="Domestic"/>
    <n v="1"/>
    <n v="433"/>
    <n v="8689"/>
  </r>
  <r>
    <x v="476"/>
    <n v="1"/>
    <n v="8"/>
    <x v="146"/>
    <x v="90"/>
    <s v="Elgin"/>
    <x v="2"/>
    <n v="1"/>
    <s v="Cincinnati"/>
    <x v="0"/>
    <d v="2016-06-10T00:00:00"/>
    <n v="596"/>
    <n v="559"/>
    <n v="3861"/>
    <x v="464"/>
    <n v="64"/>
    <s v="Domestic"/>
    <n v="5"/>
    <n v="189"/>
    <n v="4050"/>
  </r>
  <r>
    <x v="477"/>
    <n v="1"/>
    <n v="8"/>
    <x v="147"/>
    <x v="90"/>
    <s v="Skokie"/>
    <x v="2"/>
    <n v="1"/>
    <s v="Chicago"/>
    <x v="1"/>
    <d v="2016-06-10T00:00:00"/>
    <n v="757"/>
    <n v="251"/>
    <n v="615"/>
    <x v="465"/>
    <n v="94"/>
    <s v="Domestic"/>
    <n v="6"/>
    <n v="394"/>
    <n v="1009"/>
  </r>
  <r>
    <x v="478"/>
    <n v="2"/>
    <n v="5"/>
    <x v="148"/>
    <x v="62"/>
    <s v="Kalamazoo"/>
    <x v="0"/>
    <n v="7"/>
    <s v="Bangor"/>
    <x v="4"/>
    <d v="2016-01-31T00:00:00"/>
    <n v="487"/>
    <n v="426"/>
    <n v="2111"/>
    <x v="290"/>
    <n v="63"/>
    <s v="International"/>
    <n v="3"/>
    <n v="339"/>
    <n v="2450"/>
  </r>
  <r>
    <x v="479"/>
    <n v="2"/>
    <n v="7"/>
    <x v="149"/>
    <x v="26"/>
    <s v="Davenport"/>
    <x v="5"/>
    <n v="10"/>
    <s v="Appleton"/>
    <x v="3"/>
    <d v="2016-03-21T00:00:00"/>
    <n v="1140"/>
    <n v="710"/>
    <n v="4002"/>
    <x v="466"/>
    <n v="86"/>
    <s v="International"/>
    <n v="1"/>
    <n v="365"/>
    <n v="4367"/>
  </r>
  <r>
    <x v="480"/>
    <n v="2"/>
    <n v="4"/>
    <x v="150"/>
    <x v="207"/>
    <s v="Grand Rapids"/>
    <x v="0"/>
    <n v="2"/>
    <s v="Toledo"/>
    <x v="0"/>
    <d v="2016-07-13T00:00:00"/>
    <n v="976"/>
    <n v="342"/>
    <n v="1322"/>
    <x v="467"/>
    <n v="62"/>
    <s v="Domestic"/>
    <n v="5"/>
    <n v="-2099"/>
    <n v="-777"/>
  </r>
  <r>
    <x v="481"/>
    <n v="1"/>
    <n v="7"/>
    <x v="151"/>
    <x v="143"/>
    <s v="Milwaukee"/>
    <x v="1"/>
    <n v="4"/>
    <s v="Springfield"/>
    <x v="1"/>
    <d v="2016-07-26T00:00:00"/>
    <n v="1128"/>
    <n v="489"/>
    <n v="1700"/>
    <x v="385"/>
    <n v="78"/>
    <s v="Domestic"/>
    <n v="2"/>
    <n v="630"/>
    <n v="2330"/>
  </r>
  <r>
    <x v="482"/>
    <n v="1"/>
    <n v="6"/>
    <x v="152"/>
    <x v="102"/>
    <s v="Springfield"/>
    <x v="2"/>
    <n v="3"/>
    <s v="Skokie"/>
    <x v="1"/>
    <d v="2016-05-20T00:00:00"/>
    <n v="1019"/>
    <n v="210"/>
    <n v="59"/>
    <x v="468"/>
    <n v="97"/>
    <s v="Domestic"/>
    <n v="5"/>
    <n v="237"/>
    <n v="296"/>
  </r>
  <r>
    <x v="483"/>
    <n v="1"/>
    <n v="5"/>
    <x v="153"/>
    <x v="139"/>
    <s v="Chicago"/>
    <x v="2"/>
    <n v="3"/>
    <s v="Rockford"/>
    <x v="1"/>
    <d v="2016-04-01T00:00:00"/>
    <n v="635"/>
    <n v="426"/>
    <n v="7381"/>
    <x v="469"/>
    <n v="97"/>
    <s v="Domestic"/>
    <n v="4"/>
    <n v="686"/>
    <n v="8067"/>
  </r>
  <r>
    <x v="484"/>
    <n v="2"/>
    <n v="7"/>
    <x v="154"/>
    <x v="60"/>
    <s v="Indianapolis"/>
    <x v="3"/>
    <n v="2"/>
    <s v="Northbrook"/>
    <x v="1"/>
    <d v="2016-04-13T00:00:00"/>
    <n v="994"/>
    <n v="291"/>
    <n v="2844"/>
    <x v="470"/>
    <n v="82"/>
    <s v="Domestic"/>
    <n v="10"/>
    <n v="264"/>
    <n v="3108"/>
  </r>
  <r>
    <x v="485"/>
    <n v="1"/>
    <n v="5"/>
    <x v="155"/>
    <x v="54"/>
    <s v="Northbrook"/>
    <x v="2"/>
    <n v="1"/>
    <s v="Naperville"/>
    <x v="1"/>
    <d v="2016-01-24T00:00:00"/>
    <n v="528"/>
    <n v="409"/>
    <n v="5942"/>
    <x v="471"/>
    <n v="83"/>
    <s v="Domestic"/>
    <n v="4"/>
    <n v="837"/>
    <n v="6779"/>
  </r>
  <r>
    <x v="486"/>
    <n v="1"/>
    <n v="7"/>
    <x v="156"/>
    <x v="66"/>
    <s v="Detriot"/>
    <x v="0"/>
    <n v="2"/>
    <s v="Monon"/>
    <x v="2"/>
    <d v="2016-03-13T00:00:00"/>
    <n v="906"/>
    <n v="319"/>
    <n v="1581"/>
    <x v="472"/>
    <n v="69"/>
    <s v="Domestic"/>
    <n v="8"/>
    <n v="601"/>
    <n v="2182"/>
  </r>
  <r>
    <x v="487"/>
    <n v="1"/>
    <n v="6"/>
    <x v="157"/>
    <x v="188"/>
    <s v="Gary"/>
    <x v="3"/>
    <n v="1"/>
    <s v="Milwaukee"/>
    <x v="3"/>
    <d v="2016-05-24T00:00:00"/>
    <n v="1056"/>
    <n v="738"/>
    <n v="2673"/>
    <x v="473"/>
    <n v="66"/>
    <s v="Domestic"/>
    <n v="4"/>
    <n v="264"/>
    <n v="2937"/>
  </r>
  <r>
    <x v="488"/>
    <n v="2"/>
    <n v="7"/>
    <x v="158"/>
    <x v="141"/>
    <s v="Joliet"/>
    <x v="2"/>
    <n v="2"/>
    <s v="Madison"/>
    <x v="3"/>
    <d v="2016-06-15T00:00:00"/>
    <n v="447"/>
    <n v="430"/>
    <n v="5142"/>
    <x v="474"/>
    <n v="92"/>
    <s v="Domestic"/>
    <n v="3"/>
    <n v="145"/>
    <n v="5287"/>
  </r>
  <r>
    <x v="489"/>
    <n v="1"/>
    <n v="7"/>
    <x v="159"/>
    <x v="208"/>
    <s v="Monon"/>
    <x v="3"/>
    <n v="7"/>
    <s v="Lansing"/>
    <x v="4"/>
    <d v="2016-05-20T00:00:00"/>
    <n v="1138"/>
    <n v="221"/>
    <n v="7676"/>
    <x v="475"/>
    <n v="92"/>
    <s v="International"/>
    <n v="5"/>
    <n v="472"/>
    <n v="8148"/>
  </r>
  <r>
    <x v="490"/>
    <n v="1"/>
    <n v="6"/>
    <x v="160"/>
    <x v="67"/>
    <s v="Madison"/>
    <x v="1"/>
    <n v="6"/>
    <s v="Kalamazoo"/>
    <x v="4"/>
    <d v="2016-09-06T00:00:00"/>
    <n v="469"/>
    <n v="300"/>
    <n v="5940"/>
    <x v="476"/>
    <n v="62"/>
    <s v="International"/>
    <n v="3"/>
    <n v="716"/>
    <n v="6656"/>
  </r>
  <r>
    <x v="491"/>
    <n v="1"/>
    <n v="5"/>
    <x v="161"/>
    <x v="54"/>
    <s v="Green Bay"/>
    <x v="1"/>
    <n v="9"/>
    <s v="Joliet"/>
    <x v="1"/>
    <d v="2016-02-01T00:00:00"/>
    <n v="266"/>
    <n v="266"/>
    <n v="6255"/>
    <x v="476"/>
    <n v="88"/>
    <s v="International"/>
    <n v="5"/>
    <n v="401"/>
    <n v="6656"/>
  </r>
  <r>
    <x v="492"/>
    <n v="2"/>
    <n v="4"/>
    <x v="162"/>
    <x v="178"/>
    <s v="Naperville"/>
    <x v="2"/>
    <n v="9"/>
    <s v="Indianapolis"/>
    <x v="2"/>
    <d v="2016-04-06T00:00:00"/>
    <n v="280"/>
    <n v="280"/>
    <n v="5911"/>
    <x v="477"/>
    <n v="69"/>
    <s v="International"/>
    <n v="7"/>
    <n v="-2625"/>
    <n v="3286"/>
  </r>
  <r>
    <x v="493"/>
    <n v="1"/>
    <n v="6"/>
    <x v="163"/>
    <x v="62"/>
    <s v="Rockford"/>
    <x v="2"/>
    <n v="5"/>
    <s v="Green Bay"/>
    <x v="3"/>
    <m/>
    <n v="929"/>
    <n v="224"/>
    <n v="5997"/>
    <x v="478"/>
    <n v="60"/>
    <s v="International"/>
    <n v="6"/>
    <n v="184"/>
    <n v="6181"/>
  </r>
  <r>
    <x v="494"/>
    <n v="1"/>
    <n v="5"/>
    <x v="164"/>
    <x v="179"/>
    <s v="Appleton"/>
    <x v="1"/>
    <n v="2"/>
    <s v="Grand Rapids"/>
    <x v="4"/>
    <d v="2016-02-13T00:00:00"/>
    <n v="784"/>
    <n v="731"/>
    <n v="198"/>
    <x v="479"/>
    <n v="89"/>
    <s v="Intercom"/>
    <n v="10"/>
    <n v="989"/>
    <n v="1187"/>
  </r>
  <r>
    <x v="495"/>
    <n v="1"/>
    <n v="6"/>
    <x v="165"/>
    <x v="123"/>
    <s v="Cincinnati"/>
    <x v="4"/>
    <n v="3"/>
    <s v="Gary"/>
    <x v="2"/>
    <d v="2016-07-23T00:00:00"/>
    <n v="453"/>
    <n v="453"/>
    <n v="183"/>
    <x v="480"/>
    <n v="75"/>
    <s v="Domestic"/>
    <n v="8"/>
    <n v="128"/>
    <n v="311"/>
  </r>
  <r>
    <x v="496"/>
    <n v="1"/>
    <n v="6"/>
    <x v="166"/>
    <x v="139"/>
    <s v="Dayton"/>
    <x v="4"/>
    <n v="4"/>
    <s v="Elgin"/>
    <x v="1"/>
    <d v="2016-04-02T00:00:00"/>
    <n v="791"/>
    <n v="531"/>
    <n v="2514"/>
    <x v="481"/>
    <n v="83"/>
    <s v="Domestic"/>
    <n v="2"/>
    <n v="591"/>
    <n v="3105"/>
  </r>
  <r>
    <x v="497"/>
    <n v="1"/>
    <n v="6"/>
    <x v="167"/>
    <x v="209"/>
    <s v="Toledo"/>
    <x v="4"/>
    <n v="4"/>
    <s v="Detriot"/>
    <x v="4"/>
    <d v="2016-08-10T00:00:00"/>
    <n v="710"/>
    <n v="607"/>
    <n v="-404"/>
    <x v="482"/>
    <n v="73"/>
    <s v="Domestic"/>
    <n v="8"/>
    <n v="675"/>
    <n v="271"/>
  </r>
  <r>
    <x v="498"/>
    <n v="2"/>
    <n v="8"/>
    <x v="168"/>
    <x v="96"/>
    <s v="Lansing"/>
    <x v="0"/>
    <n v="9"/>
    <s v="Dayton"/>
    <x v="0"/>
    <d v="2016-03-25T00:00:00"/>
    <n v="265"/>
    <n v="265"/>
    <n v="803"/>
    <x v="483"/>
    <n v="51"/>
    <s v="International"/>
    <n v="9"/>
    <n v="175"/>
    <n v="978"/>
  </r>
  <r>
    <x v="499"/>
    <n v="2"/>
    <n v="6"/>
    <x v="169"/>
    <x v="34"/>
    <s v="Bangor"/>
    <x v="0"/>
    <n v="10"/>
    <s v="Davenport"/>
    <x v="5"/>
    <d v="2016-06-16T00:00:00"/>
    <n v="591"/>
    <n v="201"/>
    <n v="7485"/>
    <x v="484"/>
    <n v="53"/>
    <s v="International"/>
    <n v="5"/>
    <n v="289"/>
    <n v="7774"/>
  </r>
  <r>
    <x v="500"/>
    <n v="1"/>
    <n v="8"/>
    <x v="170"/>
    <x v="209"/>
    <s v="Elgin"/>
    <x v="2"/>
    <n v="3"/>
    <s v="Cincinnati"/>
    <x v="0"/>
    <d v="2016-08-06T00:00:00"/>
    <n v="255"/>
    <n v="255"/>
    <n v="3296"/>
    <x v="485"/>
    <n v="50"/>
    <s v="Domestic"/>
    <n v="9"/>
    <n v="977"/>
    <n v="4273"/>
  </r>
  <r>
    <x v="501"/>
    <n v="2"/>
    <n v="5"/>
    <x v="171"/>
    <x v="105"/>
    <s v="Skokie"/>
    <x v="2"/>
    <n v="4"/>
    <s v="Chicago"/>
    <x v="1"/>
    <d v="2016-06-07T00:00:00"/>
    <n v="891"/>
    <n v="200"/>
    <n v="8380"/>
    <x v="486"/>
    <n v="91"/>
    <s v="Domestic"/>
    <n v="8"/>
    <n v="360"/>
    <n v="8740"/>
  </r>
  <r>
    <x v="502"/>
    <n v="2"/>
    <n v="8"/>
    <x v="172"/>
    <x v="157"/>
    <s v="Kalamazoo"/>
    <x v="0"/>
    <n v="4"/>
    <s v="Bangor"/>
    <x v="4"/>
    <d v="2016-01-08T00:00:00"/>
    <n v="1003"/>
    <n v="302"/>
    <n v="7392"/>
    <x v="487"/>
    <n v="58"/>
    <s v="Domestic"/>
    <n v="6"/>
    <n v="707"/>
    <n v="8099"/>
  </r>
  <r>
    <x v="503"/>
    <n v="2"/>
    <n v="4"/>
    <x v="173"/>
    <x v="182"/>
    <s v="Davenport"/>
    <x v="5"/>
    <n v="4"/>
    <s v="Appleton"/>
    <x v="3"/>
    <d v="2016-04-18T00:00:00"/>
    <n v="705"/>
    <n v="653"/>
    <n v="654"/>
    <x v="488"/>
    <n v="84"/>
    <s v="Domestic"/>
    <n v="6"/>
    <n v="-2134"/>
    <n v="-1480"/>
  </r>
  <r>
    <x v="504"/>
    <n v="2"/>
    <n v="4"/>
    <x v="174"/>
    <x v="76"/>
    <s v="Grand Rapids"/>
    <x v="0"/>
    <n v="2"/>
    <s v="Toledo"/>
    <x v="0"/>
    <d v="2016-03-27T00:00:00"/>
    <n v="268"/>
    <n v="268"/>
    <n v="6177"/>
    <x v="489"/>
    <n v="99"/>
    <s v="Domestic"/>
    <n v="9"/>
    <n v="-2468"/>
    <n v="3709"/>
  </r>
  <r>
    <x v="505"/>
    <n v="1"/>
    <n v="8"/>
    <x v="175"/>
    <x v="46"/>
    <s v="Milwaukee"/>
    <x v="1"/>
    <n v="2"/>
    <s v="Springfield"/>
    <x v="1"/>
    <d v="2016-07-29T00:00:00"/>
    <n v="362"/>
    <n v="328"/>
    <n v="7043"/>
    <x v="490"/>
    <n v="53"/>
    <s v="Domestic"/>
    <n v="3"/>
    <n v="651"/>
    <n v="7694"/>
  </r>
  <r>
    <x v="506"/>
    <n v="1"/>
    <n v="7"/>
    <x v="176"/>
    <x v="125"/>
    <s v="Springfield"/>
    <x v="2"/>
    <n v="2"/>
    <s v="Skokie"/>
    <x v="1"/>
    <d v="2016-08-12T00:00:00"/>
    <n v="308"/>
    <n v="308"/>
    <n v="6684"/>
    <x v="491"/>
    <n v="57"/>
    <s v="Domestic"/>
    <n v="2"/>
    <n v="280"/>
    <n v="6964"/>
  </r>
  <r>
    <x v="507"/>
    <n v="2"/>
    <n v="8"/>
    <x v="177"/>
    <x v="101"/>
    <s v="Chicago"/>
    <x v="2"/>
    <n v="4"/>
    <s v="Rockford"/>
    <x v="1"/>
    <d v="2016-05-16T00:00:00"/>
    <n v="201"/>
    <n v="201"/>
    <n v="4839"/>
    <x v="492"/>
    <n v="95"/>
    <s v="Domestic"/>
    <n v="1"/>
    <n v="307"/>
    <n v="5146"/>
  </r>
  <r>
    <x v="508"/>
    <n v="1"/>
    <n v="8"/>
    <x v="178"/>
    <x v="195"/>
    <s v="Indianapolis"/>
    <x v="3"/>
    <n v="2"/>
    <s v="Northbrook"/>
    <x v="1"/>
    <d v="2016-02-12T00:00:00"/>
    <n v="897"/>
    <n v="691"/>
    <n v="4174"/>
    <x v="386"/>
    <n v="50"/>
    <s v="Domestic"/>
    <n v="4"/>
    <n v="142"/>
    <n v="4316"/>
  </r>
  <r>
    <x v="509"/>
    <n v="1"/>
    <n v="4"/>
    <x v="179"/>
    <x v="169"/>
    <s v="Northbrook"/>
    <x v="2"/>
    <n v="7"/>
    <s v="Naperville"/>
    <x v="1"/>
    <d v="2016-06-05T00:00:00"/>
    <n v="894"/>
    <n v="789"/>
    <n v="7760"/>
    <x v="493"/>
    <n v="50"/>
    <s v="International"/>
    <n v="6"/>
    <n v="-2010"/>
    <n v="5750"/>
  </r>
  <r>
    <x v="510"/>
    <n v="1"/>
    <n v="4"/>
    <x v="180"/>
    <x v="146"/>
    <s v="Detriot"/>
    <x v="0"/>
    <n v="5"/>
    <s v="Monon"/>
    <x v="2"/>
    <d v="2016-02-24T00:00:00"/>
    <n v="680"/>
    <n v="680"/>
    <n v="-545"/>
    <x v="494"/>
    <n v="54"/>
    <s v="International"/>
    <n v="5"/>
    <n v="-1467"/>
    <n v="-2012"/>
  </r>
  <r>
    <x v="511"/>
    <n v="2"/>
    <n v="8"/>
    <x v="181"/>
    <x v="210"/>
    <s v="Gary"/>
    <x v="3"/>
    <n v="8"/>
    <s v="Milwaukee"/>
    <x v="3"/>
    <d v="2016-07-27T00:00:00"/>
    <n v="516"/>
    <n v="516"/>
    <n v="5616"/>
    <x v="495"/>
    <n v="57"/>
    <s v="International"/>
    <n v="6"/>
    <n v="760"/>
    <n v="6376"/>
  </r>
  <r>
    <x v="512"/>
    <n v="1"/>
    <n v="4"/>
    <x v="182"/>
    <x v="176"/>
    <s v="Joliet"/>
    <x v="2"/>
    <n v="8"/>
    <s v="Madison"/>
    <x v="3"/>
    <d v="2016-05-11T00:00:00"/>
    <n v="552"/>
    <n v="552"/>
    <n v="3736"/>
    <x v="496"/>
    <n v="74"/>
    <s v="International"/>
    <n v="3"/>
    <n v="-2058"/>
    <n v="1678"/>
  </r>
  <r>
    <x v="513"/>
    <n v="1"/>
    <n v="8"/>
    <x v="183"/>
    <x v="93"/>
    <s v="Monon"/>
    <x v="3"/>
    <n v="6"/>
    <s v="Lansing"/>
    <x v="4"/>
    <m/>
    <n v="353"/>
    <n v="258"/>
    <n v="326"/>
    <x v="497"/>
    <n v="70"/>
    <s v="International"/>
    <n v="3"/>
    <n v="352"/>
    <n v="678"/>
  </r>
  <r>
    <x v="514"/>
    <n v="1"/>
    <n v="8"/>
    <x v="184"/>
    <x v="194"/>
    <s v="Madison"/>
    <x v="1"/>
    <n v="2"/>
    <s v="Kalamazoo"/>
    <x v="4"/>
    <d v="2016-07-17T00:00:00"/>
    <n v="1017"/>
    <n v="221"/>
    <n v="8562"/>
    <x v="498"/>
    <n v="85"/>
    <s v="Intercom"/>
    <n v="3"/>
    <n v="313"/>
    <n v="8875"/>
  </r>
  <r>
    <x v="515"/>
    <n v="2"/>
    <n v="4"/>
    <x v="185"/>
    <x v="134"/>
    <s v="Green Bay"/>
    <x v="1"/>
    <n v="4"/>
    <s v="Joliet"/>
    <x v="1"/>
    <d v="2016-01-28T00:00:00"/>
    <n v="672"/>
    <n v="376"/>
    <n v="3644"/>
    <x v="499"/>
    <n v="84"/>
    <s v="Domestic"/>
    <n v="4"/>
    <n v="-2084"/>
    <n v="1560"/>
  </r>
  <r>
    <x v="516"/>
    <n v="1"/>
    <n v="8"/>
    <x v="186"/>
    <x v="21"/>
    <s v="Naperville"/>
    <x v="2"/>
    <n v="2"/>
    <s v="Indianapolis"/>
    <x v="2"/>
    <d v="2016-01-05T00:00:00"/>
    <n v="1180"/>
    <n v="439"/>
    <n v="1930"/>
    <x v="500"/>
    <n v="64"/>
    <s v="Domestic"/>
    <n v="1"/>
    <n v="840"/>
    <n v="2770"/>
  </r>
  <r>
    <x v="517"/>
    <n v="1"/>
    <n v="6"/>
    <x v="187"/>
    <x v="121"/>
    <s v="Rockford"/>
    <x v="2"/>
    <n v="1"/>
    <s v="Green Bay"/>
    <x v="3"/>
    <d v="2016-04-02T00:00:00"/>
    <n v="477"/>
    <n v="234"/>
    <n v="6954"/>
    <x v="501"/>
    <n v="87"/>
    <s v="Domestic"/>
    <n v="8"/>
    <n v="161"/>
    <n v="7115"/>
  </r>
  <r>
    <x v="518"/>
    <n v="1"/>
    <n v="5"/>
    <x v="188"/>
    <x v="12"/>
    <s v="Appleton"/>
    <x v="1"/>
    <n v="8"/>
    <s v="Grand Rapids"/>
    <x v="4"/>
    <d v="2016-06-17T00:00:00"/>
    <n v="1195"/>
    <n v="586"/>
    <n v="5137"/>
    <x v="502"/>
    <n v="79"/>
    <s v="International"/>
    <n v="6"/>
    <n v="267"/>
    <n v="5404"/>
  </r>
  <r>
    <x v="519"/>
    <n v="2"/>
    <n v="6"/>
    <x v="189"/>
    <x v="121"/>
    <s v="Cincinnati"/>
    <x v="4"/>
    <n v="10"/>
    <s v="Gary"/>
    <x v="2"/>
    <d v="2016-04-08T00:00:00"/>
    <n v="246"/>
    <n v="246"/>
    <n v="1043"/>
    <x v="503"/>
    <n v="78"/>
    <s v="International"/>
    <n v="2"/>
    <n v="854"/>
    <n v="1897"/>
  </r>
  <r>
    <x v="520"/>
    <n v="2"/>
    <n v="8"/>
    <x v="190"/>
    <x v="211"/>
    <s v="Dayton"/>
    <x v="4"/>
    <n v="2"/>
    <s v="Elgin"/>
    <x v="1"/>
    <d v="2016-06-19T00:00:00"/>
    <n v="629"/>
    <n v="286"/>
    <n v="1175"/>
    <x v="504"/>
    <n v="96"/>
    <s v="Domestic"/>
    <n v="1"/>
    <n v="107"/>
    <n v="1282"/>
  </r>
  <r>
    <x v="521"/>
    <n v="1"/>
    <n v="8"/>
    <x v="191"/>
    <x v="212"/>
    <s v="Toledo"/>
    <x v="4"/>
    <n v="4"/>
    <s v="Detriot"/>
    <x v="4"/>
    <d v="2016-08-02T00:00:00"/>
    <n v="876"/>
    <n v="357"/>
    <n v="3740"/>
    <x v="505"/>
    <n v="62"/>
    <s v="Domestic"/>
    <n v="7"/>
    <n v="783"/>
    <n v="4523"/>
  </r>
  <r>
    <x v="522"/>
    <n v="2"/>
    <n v="4"/>
    <x v="192"/>
    <x v="44"/>
    <s v="Lansing"/>
    <x v="0"/>
    <n v="1"/>
    <s v="Dayton"/>
    <x v="0"/>
    <d v="2016-06-24T00:00:00"/>
    <n v="1078"/>
    <n v="702"/>
    <n v="720"/>
    <x v="506"/>
    <n v="66"/>
    <s v="Domestic"/>
    <n v="2"/>
    <n v="-2712"/>
    <n v="-1992"/>
  </r>
  <r>
    <x v="523"/>
    <n v="1"/>
    <n v="4"/>
    <x v="193"/>
    <x v="104"/>
    <s v="Bangor"/>
    <x v="0"/>
    <n v="2"/>
    <s v="Davenport"/>
    <x v="5"/>
    <d v="2016-02-16T00:00:00"/>
    <n v="475"/>
    <n v="306"/>
    <n v="6559"/>
    <x v="507"/>
    <n v="57"/>
    <s v="Domestic"/>
    <n v="8"/>
    <n v="-2056"/>
    <n v="4503"/>
  </r>
  <r>
    <x v="524"/>
    <n v="2"/>
    <n v="5"/>
    <x v="194"/>
    <x v="150"/>
    <s v="Elgin"/>
    <x v="2"/>
    <n v="2"/>
    <s v="Cincinnati"/>
    <x v="0"/>
    <d v="2016-05-12T00:00:00"/>
    <n v="383"/>
    <n v="383"/>
    <n v="5734"/>
    <x v="333"/>
    <n v="74"/>
    <s v="Domestic"/>
    <n v="9"/>
    <n v="654"/>
    <n v="6388"/>
  </r>
  <r>
    <x v="525"/>
    <n v="2"/>
    <n v="4"/>
    <x v="195"/>
    <x v="4"/>
    <s v="Skokie"/>
    <x v="2"/>
    <n v="1"/>
    <s v="Chicago"/>
    <x v="1"/>
    <d v="2016-05-21T00:00:00"/>
    <n v="683"/>
    <n v="486"/>
    <n v="3812"/>
    <x v="508"/>
    <n v="51"/>
    <s v="Domestic"/>
    <n v="1"/>
    <n v="-2279"/>
    <n v="1533"/>
  </r>
  <r>
    <x v="526"/>
    <n v="1"/>
    <n v="4"/>
    <x v="196"/>
    <x v="1"/>
    <s v="Kalamazoo"/>
    <x v="0"/>
    <n v="2"/>
    <s v="Bangor"/>
    <x v="4"/>
    <d v="2016-05-23T00:00:00"/>
    <n v="1026"/>
    <n v="568"/>
    <n v="4716"/>
    <x v="509"/>
    <n v="87"/>
    <s v="Domestic"/>
    <n v="1"/>
    <n v="-1715"/>
    <n v="3001"/>
  </r>
  <r>
    <x v="527"/>
    <n v="2"/>
    <n v="5"/>
    <x v="197"/>
    <x v="10"/>
    <s v="Davenport"/>
    <x v="5"/>
    <n v="1"/>
    <s v="Appleton"/>
    <x v="3"/>
    <d v="2016-01-11T00:00:00"/>
    <n v="675"/>
    <n v="675"/>
    <n v="2677"/>
    <x v="510"/>
    <n v="77"/>
    <s v="Domestic"/>
    <n v="8"/>
    <n v="992"/>
    <n v="3669"/>
  </r>
  <r>
    <x v="528"/>
    <n v="1"/>
    <n v="5"/>
    <x v="198"/>
    <x v="24"/>
    <s v="Grand Rapids"/>
    <x v="0"/>
    <n v="2"/>
    <s v="Toledo"/>
    <x v="0"/>
    <d v="2016-08-22T00:00:00"/>
    <n v="1111"/>
    <n v="570"/>
    <n v="489"/>
    <x v="511"/>
    <n v="56"/>
    <s v="Domestic"/>
    <n v="5"/>
    <n v="600"/>
    <n v="1089"/>
  </r>
  <r>
    <x v="529"/>
    <n v="2"/>
    <n v="7"/>
    <x v="199"/>
    <x v="211"/>
    <s v="Milwaukee"/>
    <x v="1"/>
    <n v="6"/>
    <s v="Springfield"/>
    <x v="1"/>
    <d v="2016-06-25T00:00:00"/>
    <n v="642"/>
    <n v="642"/>
    <n v="5333"/>
    <x v="512"/>
    <n v="77"/>
    <s v="International"/>
    <n v="5"/>
    <n v="749"/>
    <n v="6082"/>
  </r>
  <r>
    <x v="530"/>
    <n v="1"/>
    <n v="8"/>
    <x v="200"/>
    <x v="168"/>
    <s v="Springfield"/>
    <x v="2"/>
    <n v="7"/>
    <s v="Skokie"/>
    <x v="1"/>
    <d v="2016-02-28T00:00:00"/>
    <n v="307"/>
    <n v="307"/>
    <n v="3029"/>
    <x v="513"/>
    <n v="91"/>
    <s v="International"/>
    <n v="3"/>
    <n v="952"/>
    <n v="3981"/>
  </r>
  <r>
    <x v="531"/>
    <n v="1"/>
    <n v="6"/>
    <x v="201"/>
    <x v="143"/>
    <s v="Chicago"/>
    <x v="2"/>
    <n v="9"/>
    <s v="Rockford"/>
    <x v="1"/>
    <d v="2016-07-31T00:00:00"/>
    <n v="1179"/>
    <n v="286"/>
    <n v="2184"/>
    <x v="514"/>
    <n v="57"/>
    <s v="International"/>
    <n v="6"/>
    <n v="147"/>
    <n v="2331"/>
  </r>
  <r>
    <x v="532"/>
    <n v="2"/>
    <n v="4"/>
    <x v="202"/>
    <x v="7"/>
    <s v="Indianapolis"/>
    <x v="3"/>
    <n v="6"/>
    <s v="Northbrook"/>
    <x v="1"/>
    <d v="2016-05-20T00:00:00"/>
    <n v="608"/>
    <n v="517"/>
    <n v="3658"/>
    <x v="515"/>
    <n v="86"/>
    <s v="International"/>
    <n v="6"/>
    <n v="-1205"/>
    <n v="2453"/>
  </r>
  <r>
    <x v="533"/>
    <n v="1"/>
    <n v="7"/>
    <x v="203"/>
    <x v="180"/>
    <s v="Northbrook"/>
    <x v="2"/>
    <n v="9"/>
    <s v="Naperville"/>
    <x v="1"/>
    <m/>
    <n v="565"/>
    <n v="215"/>
    <n v="5451"/>
    <x v="516"/>
    <n v="90"/>
    <s v="International"/>
    <n v="5"/>
    <n v="809"/>
    <n v="6260"/>
  </r>
  <r>
    <x v="534"/>
    <n v="2"/>
    <n v="6"/>
    <x v="204"/>
    <x v="129"/>
    <s v="Detriot"/>
    <x v="0"/>
    <n v="2"/>
    <s v="Monon"/>
    <x v="2"/>
    <d v="2016-07-02T00:00:00"/>
    <n v="1130"/>
    <n v="543"/>
    <n v="7377"/>
    <x v="517"/>
    <n v="55"/>
    <s v="Intercom"/>
    <n v="9"/>
    <n v="182"/>
    <n v="7559"/>
  </r>
  <r>
    <x v="535"/>
    <n v="2"/>
    <n v="7"/>
    <x v="205"/>
    <x v="213"/>
    <s v="Gary"/>
    <x v="3"/>
    <n v="3"/>
    <s v="Milwaukee"/>
    <x v="3"/>
    <d v="2016-01-20T00:00:00"/>
    <n v="567"/>
    <n v="404"/>
    <n v="113"/>
    <x v="518"/>
    <n v="90"/>
    <s v="Domestic"/>
    <n v="3"/>
    <n v="305"/>
    <n v="418"/>
  </r>
  <r>
    <x v="536"/>
    <n v="2"/>
    <n v="8"/>
    <x v="206"/>
    <x v="54"/>
    <s v="Joliet"/>
    <x v="2"/>
    <n v="2"/>
    <s v="Madison"/>
    <x v="3"/>
    <d v="2016-01-25T00:00:00"/>
    <n v="571"/>
    <n v="361"/>
    <n v="5270"/>
    <x v="519"/>
    <n v="87"/>
    <s v="Domestic"/>
    <n v="6"/>
    <n v="267"/>
    <n v="5537"/>
  </r>
  <r>
    <x v="537"/>
    <n v="1"/>
    <n v="4"/>
    <x v="207"/>
    <x v="75"/>
    <s v="Monon"/>
    <x v="3"/>
    <n v="2"/>
    <s v="Lansing"/>
    <x v="4"/>
    <d v="2016-02-07T00:00:00"/>
    <n v="330"/>
    <n v="330"/>
    <n v="3747"/>
    <x v="520"/>
    <n v="68"/>
    <s v="Domestic"/>
    <n v="7"/>
    <n v="-2362"/>
    <n v="1385"/>
  </r>
  <r>
    <x v="538"/>
    <n v="2"/>
    <n v="4"/>
    <x v="208"/>
    <x v="199"/>
    <s v="Madison"/>
    <x v="1"/>
    <n v="9"/>
    <s v="Kalamazoo"/>
    <x v="4"/>
    <d v="2016-08-28T00:00:00"/>
    <n v="618"/>
    <n v="354"/>
    <n v="701"/>
    <x v="521"/>
    <n v="68"/>
    <s v="International"/>
    <n v="7"/>
    <n v="-2188"/>
    <n v="-1487"/>
  </r>
  <r>
    <x v="539"/>
    <n v="2"/>
    <n v="8"/>
    <x v="209"/>
    <x v="95"/>
    <s v="Green Bay"/>
    <x v="1"/>
    <n v="7"/>
    <s v="Joliet"/>
    <x v="1"/>
    <d v="2016-02-20T00:00:00"/>
    <n v="795"/>
    <n v="687"/>
    <n v="4054"/>
    <x v="522"/>
    <n v="82"/>
    <s v="International"/>
    <n v="5"/>
    <n v="476"/>
    <n v="4530"/>
  </r>
  <r>
    <x v="540"/>
    <n v="1"/>
    <n v="5"/>
    <x v="210"/>
    <x v="49"/>
    <s v="Naperville"/>
    <x v="2"/>
    <n v="2"/>
    <s v="Indianapolis"/>
    <x v="2"/>
    <d v="2016-07-05T00:00:00"/>
    <n v="913"/>
    <n v="733"/>
    <n v="884"/>
    <x v="523"/>
    <n v="83"/>
    <s v="Domestic"/>
    <n v="3"/>
    <n v="435"/>
    <n v="1319"/>
  </r>
  <r>
    <x v="541"/>
    <n v="2"/>
    <n v="6"/>
    <x v="211"/>
    <x v="117"/>
    <s v="Rockford"/>
    <x v="2"/>
    <n v="4"/>
    <s v="Green Bay"/>
    <x v="3"/>
    <d v="2016-06-09T00:00:00"/>
    <n v="742"/>
    <n v="733"/>
    <n v="7120"/>
    <x v="524"/>
    <n v="78"/>
    <s v="Domestic"/>
    <n v="8"/>
    <n v="572"/>
    <n v="7692"/>
  </r>
  <r>
    <x v="542"/>
    <n v="1"/>
    <n v="4"/>
    <x v="212"/>
    <x v="214"/>
    <s v="Appleton"/>
    <x v="1"/>
    <n v="2"/>
    <s v="Grand Rapids"/>
    <x v="4"/>
    <d v="2016-04-19T00:00:00"/>
    <n v="968"/>
    <n v="374"/>
    <n v="7960"/>
    <x v="105"/>
    <n v="79"/>
    <s v="Domestic"/>
    <n v="2"/>
    <n v="-2455"/>
    <n v="5505"/>
  </r>
  <r>
    <x v="543"/>
    <n v="2"/>
    <n v="7"/>
    <x v="213"/>
    <x v="85"/>
    <s v="Cincinnati"/>
    <x v="4"/>
    <n v="3"/>
    <s v="Gary"/>
    <x v="2"/>
    <d v="2016-01-05T00:00:00"/>
    <n v="724"/>
    <n v="314"/>
    <n v="2176"/>
    <x v="525"/>
    <n v="59"/>
    <s v="Domestic"/>
    <n v="6"/>
    <n v="757"/>
    <n v="2933"/>
  </r>
  <r>
    <x v="544"/>
    <n v="1"/>
    <n v="4"/>
    <x v="214"/>
    <x v="115"/>
    <s v="Dayton"/>
    <x v="4"/>
    <n v="1"/>
    <s v="Elgin"/>
    <x v="1"/>
    <d v="2016-03-08T00:00:00"/>
    <n v="349"/>
    <n v="349"/>
    <n v="6634"/>
    <x v="203"/>
    <n v="65"/>
    <s v="Domestic"/>
    <n v="5"/>
    <n v="-1707"/>
    <n v="4927"/>
  </r>
  <r>
    <x v="545"/>
    <n v="1"/>
    <n v="8"/>
    <x v="215"/>
    <x v="137"/>
    <s v="Toledo"/>
    <x v="4"/>
    <n v="1"/>
    <s v="Detriot"/>
    <x v="4"/>
    <d v="2016-02-24T00:00:00"/>
    <n v="1190"/>
    <n v="713"/>
    <n v="5347"/>
    <x v="526"/>
    <n v="77"/>
    <s v="Domestic"/>
    <n v="1"/>
    <n v="752"/>
    <n v="6099"/>
  </r>
  <r>
    <x v="546"/>
    <n v="2"/>
    <n v="5"/>
    <x v="216"/>
    <x v="115"/>
    <s v="Lansing"/>
    <x v="0"/>
    <n v="4"/>
    <s v="Dayton"/>
    <x v="0"/>
    <d v="2016-03-11T00:00:00"/>
    <n v="273"/>
    <n v="273"/>
    <n v="3302"/>
    <x v="527"/>
    <n v="71"/>
    <s v="Domestic"/>
    <n v="8"/>
    <n v="188"/>
    <n v="3490"/>
  </r>
  <r>
    <x v="547"/>
    <n v="1"/>
    <n v="8"/>
    <x v="217"/>
    <x v="62"/>
    <s v="Bangor"/>
    <x v="0"/>
    <n v="1"/>
    <s v="Davenport"/>
    <x v="5"/>
    <d v="2016-01-26T00:00:00"/>
    <n v="1036"/>
    <n v="476"/>
    <n v="1973"/>
    <x v="528"/>
    <n v="77"/>
    <s v="Domestic"/>
    <n v="7"/>
    <n v="597"/>
    <n v="2570"/>
  </r>
  <r>
    <x v="548"/>
    <n v="1"/>
    <n v="6"/>
    <x v="218"/>
    <x v="18"/>
    <s v="Elgin"/>
    <x v="2"/>
    <n v="2"/>
    <s v="Cincinnati"/>
    <x v="0"/>
    <d v="2016-04-20T00:00:00"/>
    <n v="446"/>
    <n v="446"/>
    <n v="6336"/>
    <x v="529"/>
    <n v="66"/>
    <s v="Domestic"/>
    <n v="9"/>
    <n v="876"/>
    <n v="7212"/>
  </r>
  <r>
    <x v="549"/>
    <n v="1"/>
    <n v="8"/>
    <x v="219"/>
    <x v="23"/>
    <s v="Skokie"/>
    <x v="2"/>
    <n v="9"/>
    <s v="Chicago"/>
    <x v="1"/>
    <d v="2016-07-16T00:00:00"/>
    <n v="937"/>
    <n v="229"/>
    <n v="6171"/>
    <x v="530"/>
    <n v="99"/>
    <s v="International"/>
    <n v="7"/>
    <n v="240"/>
    <n v="6411"/>
  </r>
  <r>
    <x v="550"/>
    <n v="2"/>
    <n v="8"/>
    <x v="220"/>
    <x v="197"/>
    <s v="Kalamazoo"/>
    <x v="0"/>
    <n v="5"/>
    <s v="Bangor"/>
    <x v="4"/>
    <d v="2016-06-21T00:00:00"/>
    <n v="1159"/>
    <n v="712"/>
    <n v="7897"/>
    <x v="531"/>
    <n v="73"/>
    <s v="International"/>
    <n v="6"/>
    <n v="109"/>
    <n v="8006"/>
  </r>
  <r>
    <x v="551"/>
    <n v="1"/>
    <n v="8"/>
    <x v="221"/>
    <x v="191"/>
    <s v="Davenport"/>
    <x v="5"/>
    <n v="5"/>
    <s v="Appleton"/>
    <x v="3"/>
    <d v="2016-04-10T00:00:00"/>
    <n v="1104"/>
    <n v="679"/>
    <n v="6931"/>
    <x v="532"/>
    <n v="89"/>
    <s v="International"/>
    <n v="5"/>
    <n v="734"/>
    <n v="7665"/>
  </r>
  <r>
    <x v="552"/>
    <n v="1"/>
    <n v="4"/>
    <x v="222"/>
    <x v="18"/>
    <s v="Grand Rapids"/>
    <x v="0"/>
    <n v="6"/>
    <s v="Toledo"/>
    <x v="0"/>
    <d v="2016-04-25T00:00:00"/>
    <n v="453"/>
    <n v="453"/>
    <n v="2197"/>
    <x v="533"/>
    <n v="65"/>
    <s v="International"/>
    <n v="3"/>
    <n v="-2649"/>
    <n v="-452"/>
  </r>
  <r>
    <x v="553"/>
    <n v="2"/>
    <n v="7"/>
    <x v="223"/>
    <x v="22"/>
    <s v="Milwaukee"/>
    <x v="1"/>
    <n v="9"/>
    <s v="Springfield"/>
    <x v="1"/>
    <m/>
    <n v="1017"/>
    <n v="421"/>
    <n v="5028"/>
    <x v="534"/>
    <n v="86"/>
    <s v="International"/>
    <n v="7"/>
    <n v="314"/>
    <n v="5342"/>
  </r>
  <r>
    <x v="554"/>
    <n v="1"/>
    <n v="4"/>
    <x v="224"/>
    <x v="192"/>
    <s v="Springfield"/>
    <x v="2"/>
    <n v="2"/>
    <s v="Skokie"/>
    <x v="1"/>
    <d v="2016-08-04T00:00:00"/>
    <n v="948"/>
    <n v="685"/>
    <n v="149"/>
    <x v="535"/>
    <n v="76"/>
    <s v="Intercom"/>
    <n v="7"/>
    <n v="-1716"/>
    <n v="-1567"/>
  </r>
  <r>
    <x v="555"/>
    <n v="2"/>
    <n v="6"/>
    <x v="225"/>
    <x v="211"/>
    <s v="Chicago"/>
    <x v="2"/>
    <n v="2"/>
    <s v="Rockford"/>
    <x v="1"/>
    <d v="2016-06-21T00:00:00"/>
    <n v="371"/>
    <n v="371"/>
    <n v="1218"/>
    <x v="536"/>
    <n v="97"/>
    <s v="Domestic"/>
    <n v="10"/>
    <n v="620"/>
    <n v="1838"/>
  </r>
  <r>
    <x v="556"/>
    <n v="2"/>
    <n v="7"/>
    <x v="226"/>
    <x v="2"/>
    <s v="Indianapolis"/>
    <x v="3"/>
    <n v="2"/>
    <s v="Northbrook"/>
    <x v="1"/>
    <d v="2016-08-31T00:00:00"/>
    <n v="545"/>
    <n v="398"/>
    <n v="-734"/>
    <x v="537"/>
    <n v="53"/>
    <s v="Domestic"/>
    <n v="10"/>
    <n v="918"/>
    <n v="184"/>
  </r>
  <r>
    <x v="557"/>
    <n v="1"/>
    <n v="8"/>
    <x v="227"/>
    <x v="93"/>
    <s v="Northbrook"/>
    <x v="2"/>
    <n v="4"/>
    <s v="Naperville"/>
    <x v="1"/>
    <d v="2016-08-20T00:00:00"/>
    <n v="1094"/>
    <n v="619"/>
    <n v="3359"/>
    <x v="538"/>
    <n v="67"/>
    <s v="Domestic"/>
    <n v="8"/>
    <n v="327"/>
    <n v="3686"/>
  </r>
  <r>
    <x v="558"/>
    <n v="2"/>
    <n v="5"/>
    <x v="228"/>
    <x v="84"/>
    <s v="Detriot"/>
    <x v="0"/>
    <n v="5"/>
    <s v="Monon"/>
    <x v="2"/>
    <d v="2016-08-21T00:00:00"/>
    <n v="632"/>
    <n v="238"/>
    <n v="3257"/>
    <x v="539"/>
    <n v="80"/>
    <s v="International"/>
    <n v="1"/>
    <n v="388"/>
    <n v="3645"/>
  </r>
  <r>
    <x v="559"/>
    <n v="1"/>
    <n v="8"/>
    <x v="229"/>
    <x v="0"/>
    <s v="Gary"/>
    <x v="3"/>
    <n v="6"/>
    <s v="Milwaukee"/>
    <x v="3"/>
    <d v="2016-07-13T00:00:00"/>
    <n v="222"/>
    <n v="222"/>
    <n v="2737"/>
    <x v="540"/>
    <n v="89"/>
    <s v="International"/>
    <n v="3"/>
    <n v="764"/>
    <n v="3501"/>
  </r>
  <r>
    <x v="560"/>
    <n v="1"/>
    <n v="6"/>
    <x v="230"/>
    <x v="10"/>
    <s v="Joliet"/>
    <x v="2"/>
    <n v="2"/>
    <s v="Madison"/>
    <x v="3"/>
    <d v="2016-01-11T00:00:00"/>
    <n v="980"/>
    <n v="303"/>
    <n v="2430"/>
    <x v="541"/>
    <n v="94"/>
    <s v="Domestic"/>
    <n v="3"/>
    <n v="388"/>
    <n v="2818"/>
  </r>
  <r>
    <x v="561"/>
    <n v="1"/>
    <n v="5"/>
    <x v="231"/>
    <x v="215"/>
    <s v="Monon"/>
    <x v="3"/>
    <n v="4"/>
    <s v="Lansing"/>
    <x v="4"/>
    <d v="2016-07-09T00:00:00"/>
    <n v="464"/>
    <n v="464"/>
    <n v="4584"/>
    <x v="542"/>
    <n v="89"/>
    <s v="Domestic"/>
    <n v="3"/>
    <n v="969"/>
    <n v="5553"/>
  </r>
  <r>
    <x v="562"/>
    <n v="1"/>
    <n v="8"/>
    <x v="232"/>
    <x v="175"/>
    <s v="Madison"/>
    <x v="1"/>
    <n v="3"/>
    <s v="Kalamazoo"/>
    <x v="4"/>
    <d v="2016-05-01T00:00:00"/>
    <n v="355"/>
    <n v="355"/>
    <n v="1138"/>
    <x v="71"/>
    <n v="53"/>
    <s v="Domestic"/>
    <n v="5"/>
    <n v="564"/>
    <n v="1702"/>
  </r>
  <r>
    <x v="563"/>
    <n v="1"/>
    <n v="6"/>
    <x v="233"/>
    <x v="216"/>
    <s v="Green Bay"/>
    <x v="1"/>
    <n v="4"/>
    <s v="Joliet"/>
    <x v="1"/>
    <d v="2016-06-14T00:00:00"/>
    <n v="1027"/>
    <n v="756"/>
    <n v="4805"/>
    <x v="543"/>
    <n v="67"/>
    <s v="Domestic"/>
    <n v="7"/>
    <n v="981"/>
    <n v="5786"/>
  </r>
  <r>
    <x v="564"/>
    <n v="2"/>
    <n v="4"/>
    <x v="234"/>
    <x v="107"/>
    <s v="Naperville"/>
    <x v="2"/>
    <n v="3"/>
    <s v="Indianapolis"/>
    <x v="2"/>
    <d v="2016-02-12T00:00:00"/>
    <n v="361"/>
    <n v="361"/>
    <n v="-629"/>
    <x v="544"/>
    <n v="68"/>
    <s v="Domestic"/>
    <n v="10"/>
    <n v="-1879"/>
    <n v="-2508"/>
  </r>
  <r>
    <x v="565"/>
    <n v="1"/>
    <n v="7"/>
    <x v="235"/>
    <x v="181"/>
    <s v="Rockford"/>
    <x v="2"/>
    <n v="3"/>
    <s v="Green Bay"/>
    <x v="3"/>
    <d v="2016-07-14T00:00:00"/>
    <n v="963"/>
    <n v="301"/>
    <n v="6063"/>
    <x v="545"/>
    <n v="80"/>
    <s v="Domestic"/>
    <n v="8"/>
    <n v="883"/>
    <n v="6946"/>
  </r>
  <r>
    <x v="566"/>
    <n v="1"/>
    <n v="5"/>
    <x v="236"/>
    <x v="105"/>
    <s v="Appleton"/>
    <x v="1"/>
    <n v="3"/>
    <s v="Grand Rapids"/>
    <x v="4"/>
    <d v="2016-06-06T00:00:00"/>
    <n v="456"/>
    <n v="456"/>
    <n v="7067"/>
    <x v="546"/>
    <n v="64"/>
    <s v="Domestic"/>
    <n v="7"/>
    <n v="717"/>
    <n v="7784"/>
  </r>
  <r>
    <x v="567"/>
    <n v="1"/>
    <n v="4"/>
    <x v="237"/>
    <x v="107"/>
    <s v="Cincinnati"/>
    <x v="4"/>
    <n v="2"/>
    <s v="Gary"/>
    <x v="2"/>
    <d v="2016-02-11T00:00:00"/>
    <n v="740"/>
    <n v="452"/>
    <n v="4053"/>
    <x v="547"/>
    <n v="65"/>
    <s v="Domestic"/>
    <n v="8"/>
    <n v="-2541"/>
    <n v="1512"/>
  </r>
  <r>
    <x v="568"/>
    <n v="1"/>
    <n v="5"/>
    <x v="238"/>
    <x v="15"/>
    <s v="Dayton"/>
    <x v="4"/>
    <n v="4"/>
    <s v="Elgin"/>
    <x v="1"/>
    <d v="2016-02-25T00:00:00"/>
    <n v="932"/>
    <n v="341"/>
    <n v="4624"/>
    <x v="548"/>
    <n v="92"/>
    <s v="Domestic"/>
    <n v="5"/>
    <n v="179"/>
    <n v="4803"/>
  </r>
  <r>
    <x v="569"/>
    <n v="2"/>
    <n v="8"/>
    <x v="239"/>
    <x v="90"/>
    <s v="Toledo"/>
    <x v="4"/>
    <n v="7"/>
    <s v="Detriot"/>
    <x v="4"/>
    <d v="2016-06-16T00:00:00"/>
    <n v="369"/>
    <n v="229"/>
    <n v="5364"/>
    <x v="549"/>
    <n v="82"/>
    <s v="International"/>
    <n v="6"/>
    <n v="935"/>
    <n v="6299"/>
  </r>
  <r>
    <x v="570"/>
    <n v="1"/>
    <n v="4"/>
    <x v="240"/>
    <x v="132"/>
    <s v="Lansing"/>
    <x v="0"/>
    <n v="9"/>
    <s v="Dayton"/>
    <x v="0"/>
    <d v="2016-01-25T00:00:00"/>
    <n v="1032"/>
    <n v="409"/>
    <n v="5465"/>
    <x v="550"/>
    <n v="90"/>
    <s v="International"/>
    <n v="9"/>
    <n v="-1984"/>
    <n v="3481"/>
  </r>
  <r>
    <x v="571"/>
    <n v="1"/>
    <n v="6"/>
    <x v="241"/>
    <x v="53"/>
    <s v="Bangor"/>
    <x v="0"/>
    <n v="7"/>
    <s v="Davenport"/>
    <x v="5"/>
    <d v="2016-03-02T00:00:00"/>
    <n v="767"/>
    <n v="677"/>
    <n v="3409"/>
    <x v="551"/>
    <n v="99"/>
    <s v="International"/>
    <n v="9"/>
    <n v="716"/>
    <n v="4125"/>
  </r>
  <r>
    <x v="572"/>
    <n v="2"/>
    <n v="4"/>
    <x v="242"/>
    <x v="50"/>
    <s v="Elgin"/>
    <x v="2"/>
    <n v="9"/>
    <s v="Cincinnati"/>
    <x v="0"/>
    <d v="2016-01-30T00:00:00"/>
    <n v="1165"/>
    <n v="437"/>
    <n v="3166"/>
    <x v="552"/>
    <n v="71"/>
    <s v="International"/>
    <n v="10"/>
    <n v="-1928"/>
    <n v="1238"/>
  </r>
  <r>
    <x v="573"/>
    <n v="1"/>
    <n v="8"/>
    <x v="243"/>
    <x v="120"/>
    <s v="Skokie"/>
    <x v="2"/>
    <n v="5"/>
    <s v="Chicago"/>
    <x v="1"/>
    <m/>
    <n v="653"/>
    <n v="624"/>
    <n v="3442"/>
    <x v="553"/>
    <n v="66"/>
    <s v="International"/>
    <n v="1"/>
    <n v="652"/>
    <n v="4094"/>
  </r>
  <r>
    <x v="574"/>
    <n v="1"/>
    <n v="4"/>
    <x v="244"/>
    <x v="13"/>
    <s v="Kalamazoo"/>
    <x v="0"/>
    <n v="1"/>
    <s v="Bangor"/>
    <x v="4"/>
    <d v="2016-03-18T00:00:00"/>
    <n v="758"/>
    <n v="392"/>
    <n v="1971"/>
    <x v="554"/>
    <n v="99"/>
    <s v="Intercom"/>
    <n v="2"/>
    <n v="-1680"/>
    <n v="291"/>
  </r>
  <r>
    <x v="575"/>
    <n v="2"/>
    <n v="6"/>
    <x v="245"/>
    <x v="117"/>
    <s v="Davenport"/>
    <x v="5"/>
    <n v="1"/>
    <s v="Appleton"/>
    <x v="3"/>
    <d v="2016-06-06T00:00:00"/>
    <n v="980"/>
    <n v="296"/>
    <n v="846"/>
    <x v="555"/>
    <n v="57"/>
    <s v="Domestic"/>
    <n v="6"/>
    <n v="632"/>
    <n v="1478"/>
  </r>
  <r>
    <x v="576"/>
    <n v="1"/>
    <n v="7"/>
    <x v="246"/>
    <x v="192"/>
    <s v="Grand Rapids"/>
    <x v="0"/>
    <n v="1"/>
    <s v="Toledo"/>
    <x v="0"/>
    <d v="2016-08-03T00:00:00"/>
    <n v="749"/>
    <n v="739"/>
    <n v="3584"/>
    <x v="556"/>
    <n v="84"/>
    <s v="Domestic"/>
    <n v="9"/>
    <n v="572"/>
    <n v="4156"/>
  </r>
  <r>
    <x v="577"/>
    <n v="1"/>
    <n v="5"/>
    <x v="247"/>
    <x v="133"/>
    <s v="Milwaukee"/>
    <x v="1"/>
    <n v="1"/>
    <s v="Springfield"/>
    <x v="1"/>
    <d v="2016-06-05T00:00:00"/>
    <n v="1151"/>
    <n v="772"/>
    <n v="4794"/>
    <x v="557"/>
    <n v="98"/>
    <s v="Domestic"/>
    <n v="2"/>
    <n v="817"/>
    <n v="5611"/>
  </r>
  <r>
    <x v="578"/>
    <n v="1"/>
    <n v="4"/>
    <x v="248"/>
    <x v="162"/>
    <s v="Springfield"/>
    <x v="2"/>
    <n v="7"/>
    <s v="Skokie"/>
    <x v="1"/>
    <d v="2016-05-16T00:00:00"/>
    <n v="451"/>
    <n v="451"/>
    <n v="6931"/>
    <x v="558"/>
    <n v="50"/>
    <s v="International"/>
    <n v="6"/>
    <n v="-1970"/>
    <n v="4961"/>
  </r>
  <r>
    <x v="579"/>
    <n v="2"/>
    <n v="5"/>
    <x v="249"/>
    <x v="112"/>
    <s v="Chicago"/>
    <x v="2"/>
    <n v="10"/>
    <s v="Rockford"/>
    <x v="1"/>
    <d v="2016-07-07T00:00:00"/>
    <n v="495"/>
    <n v="403"/>
    <n v="4591"/>
    <x v="559"/>
    <n v="77"/>
    <s v="International"/>
    <n v="7"/>
    <n v="748"/>
    <n v="5339"/>
  </r>
  <r>
    <x v="580"/>
    <n v="2"/>
    <n v="8"/>
    <x v="250"/>
    <x v="51"/>
    <s v="Indianapolis"/>
    <x v="3"/>
    <n v="2"/>
    <s v="Northbrook"/>
    <x v="1"/>
    <d v="2016-05-03T00:00:00"/>
    <n v="934"/>
    <n v="548"/>
    <n v="1789"/>
    <x v="560"/>
    <n v="93"/>
    <s v="Domestic"/>
    <n v="1"/>
    <n v="608"/>
    <n v="2397"/>
  </r>
  <r>
    <x v="581"/>
    <n v="1"/>
    <n v="4"/>
    <x v="251"/>
    <x v="170"/>
    <s v="Northbrook"/>
    <x v="2"/>
    <n v="4"/>
    <s v="Naperville"/>
    <x v="1"/>
    <d v="2016-01-23T00:00:00"/>
    <n v="1124"/>
    <n v="433"/>
    <n v="1474"/>
    <x v="561"/>
    <n v="93"/>
    <s v="Domestic"/>
    <n v="4"/>
    <n v="-2479"/>
    <n v="-1005"/>
  </r>
  <r>
    <x v="582"/>
    <n v="2"/>
    <n v="5"/>
    <x v="252"/>
    <x v="67"/>
    <s v="Detriot"/>
    <x v="0"/>
    <n v="3"/>
    <s v="Monon"/>
    <x v="2"/>
    <d v="2016-09-03T00:00:00"/>
    <n v="1041"/>
    <n v="359"/>
    <n v="2189"/>
    <x v="562"/>
    <n v="57"/>
    <s v="Domestic"/>
    <n v="2"/>
    <n v="464"/>
    <n v="2653"/>
  </r>
  <r>
    <x v="583"/>
    <n v="1"/>
    <n v="4"/>
    <x v="253"/>
    <x v="125"/>
    <s v="Gary"/>
    <x v="3"/>
    <n v="4"/>
    <s v="Milwaukee"/>
    <x v="3"/>
    <d v="2016-08-14T00:00:00"/>
    <n v="246"/>
    <n v="246"/>
    <n v="3062"/>
    <x v="563"/>
    <n v="66"/>
    <s v="Domestic"/>
    <n v="9"/>
    <n v="-1876"/>
    <n v="1186"/>
  </r>
  <r>
    <x v="584"/>
    <n v="1"/>
    <n v="5"/>
    <x v="254"/>
    <x v="217"/>
    <s v="Joliet"/>
    <x v="2"/>
    <n v="3"/>
    <s v="Madison"/>
    <x v="3"/>
    <d v="2016-03-23T00:00:00"/>
    <n v="537"/>
    <n v="249"/>
    <n v="1440"/>
    <x v="564"/>
    <n v="50"/>
    <s v="Domestic"/>
    <n v="8"/>
    <n v="726"/>
    <n v="2166"/>
  </r>
  <r>
    <x v="585"/>
    <n v="1"/>
    <n v="5"/>
    <x v="255"/>
    <x v="176"/>
    <s v="Monon"/>
    <x v="3"/>
    <n v="3"/>
    <s v="Lansing"/>
    <x v="4"/>
    <d v="2016-05-06T00:00:00"/>
    <n v="573"/>
    <n v="571"/>
    <n v="5382"/>
    <x v="139"/>
    <n v="56"/>
    <s v="Domestic"/>
    <n v="5"/>
    <n v="737"/>
    <n v="6119"/>
  </r>
  <r>
    <x v="586"/>
    <n v="2"/>
    <n v="6"/>
    <x v="256"/>
    <x v="190"/>
    <s v="Madison"/>
    <x v="1"/>
    <n v="1"/>
    <s v="Kalamazoo"/>
    <x v="4"/>
    <d v="2016-01-02T00:00:00"/>
    <n v="983"/>
    <n v="231"/>
    <n v="1239"/>
    <x v="565"/>
    <n v="73"/>
    <s v="Domestic"/>
    <n v="3"/>
    <n v="481"/>
    <n v="1720"/>
  </r>
  <r>
    <x v="587"/>
    <n v="2"/>
    <n v="6"/>
    <x v="257"/>
    <x v="133"/>
    <s v="Green Bay"/>
    <x v="1"/>
    <n v="1"/>
    <s v="Joliet"/>
    <x v="1"/>
    <d v="2016-06-05T00:00:00"/>
    <n v="757"/>
    <n v="690"/>
    <n v="5109"/>
    <x v="566"/>
    <n v="52"/>
    <s v="Domestic"/>
    <n v="9"/>
    <n v="622"/>
    <n v="5731"/>
  </r>
  <r>
    <x v="588"/>
    <n v="1"/>
    <n v="5"/>
    <x v="258"/>
    <x v="29"/>
    <s v="Naperville"/>
    <x v="2"/>
    <n v="2"/>
    <s v="Indianapolis"/>
    <x v="2"/>
    <d v="2016-02-29T00:00:00"/>
    <n v="649"/>
    <n v="366"/>
    <n v="2655"/>
    <x v="567"/>
    <n v="73"/>
    <s v="Domestic"/>
    <n v="6"/>
    <n v="219"/>
    <n v="2874"/>
  </r>
  <r>
    <x v="589"/>
    <n v="1"/>
    <n v="8"/>
    <x v="259"/>
    <x v="88"/>
    <s v="Rockford"/>
    <x v="2"/>
    <n v="6"/>
    <s v="Green Bay"/>
    <x v="3"/>
    <d v="2016-02-10T00:00:00"/>
    <n v="955"/>
    <n v="280"/>
    <n v="131"/>
    <x v="568"/>
    <n v="92"/>
    <s v="International"/>
    <n v="3"/>
    <n v="704"/>
    <n v="835"/>
  </r>
  <r>
    <x v="590"/>
    <n v="1"/>
    <n v="5"/>
    <x v="260"/>
    <x v="95"/>
    <s v="Appleton"/>
    <x v="1"/>
    <n v="7"/>
    <s v="Grand Rapids"/>
    <x v="4"/>
    <d v="2016-02-22T00:00:00"/>
    <n v="877"/>
    <n v="232"/>
    <n v="6466"/>
    <x v="114"/>
    <n v="74"/>
    <s v="International"/>
    <n v="4"/>
    <n v="140"/>
    <n v="6606"/>
  </r>
  <r>
    <x v="591"/>
    <n v="1"/>
    <n v="4"/>
    <x v="261"/>
    <x v="2"/>
    <s v="Cincinnati"/>
    <x v="4"/>
    <n v="6"/>
    <s v="Gary"/>
    <x v="2"/>
    <d v="2016-09-04T00:00:00"/>
    <n v="408"/>
    <n v="358"/>
    <n v="57"/>
    <x v="569"/>
    <n v="63"/>
    <s v="International"/>
    <n v="2"/>
    <n v="-1266"/>
    <n v="-1209"/>
  </r>
  <r>
    <x v="592"/>
    <n v="2"/>
    <n v="6"/>
    <x v="262"/>
    <x v="218"/>
    <s v="Dayton"/>
    <x v="4"/>
    <n v="10"/>
    <s v="Elgin"/>
    <x v="1"/>
    <d v="2016-03-24T00:00:00"/>
    <n v="940"/>
    <n v="288"/>
    <n v="598"/>
    <x v="570"/>
    <n v="64"/>
    <s v="International"/>
    <n v="10"/>
    <n v="317"/>
    <n v="915"/>
  </r>
  <r>
    <x v="593"/>
    <n v="2"/>
    <n v="8"/>
    <x v="263"/>
    <x v="52"/>
    <s v="Toledo"/>
    <x v="4"/>
    <n v="10"/>
    <s v="Detriot"/>
    <x v="4"/>
    <m/>
    <n v="745"/>
    <n v="642"/>
    <n v="5058"/>
    <x v="571"/>
    <n v="94"/>
    <s v="International"/>
    <n v="3"/>
    <n v="375"/>
    <n v="5433"/>
  </r>
  <r>
    <x v="594"/>
    <n v="2"/>
    <n v="5"/>
    <x v="264"/>
    <x v="149"/>
    <s v="Lansing"/>
    <x v="0"/>
    <n v="2"/>
    <s v="Dayton"/>
    <x v="0"/>
    <d v="2016-07-05T00:00:00"/>
    <n v="623"/>
    <n v="382"/>
    <n v="2149"/>
    <x v="152"/>
    <n v="56"/>
    <s v="Intercom"/>
    <n v="10"/>
    <n v="497"/>
    <n v="2646"/>
  </r>
  <r>
    <x v="595"/>
    <n v="1"/>
    <n v="5"/>
    <x v="265"/>
    <x v="159"/>
    <s v="Bangor"/>
    <x v="0"/>
    <n v="1"/>
    <s v="Davenport"/>
    <x v="5"/>
    <d v="2016-06-27T00:00:00"/>
    <n v="372"/>
    <n v="372"/>
    <n v="6537"/>
    <x v="572"/>
    <n v="72"/>
    <s v="Domestic"/>
    <n v="3"/>
    <n v="266"/>
    <n v="6803"/>
  </r>
  <r>
    <x v="596"/>
    <n v="1"/>
    <n v="8"/>
    <x v="266"/>
    <x v="217"/>
    <s v="Elgin"/>
    <x v="2"/>
    <n v="4"/>
    <s v="Cincinnati"/>
    <x v="0"/>
    <d v="2016-03-24T00:00:00"/>
    <n v="827"/>
    <n v="565"/>
    <n v="5772"/>
    <x v="573"/>
    <n v="56"/>
    <s v="Domestic"/>
    <n v="5"/>
    <n v="305"/>
    <n v="6077"/>
  </r>
  <r>
    <x v="597"/>
    <n v="1"/>
    <n v="7"/>
    <x v="267"/>
    <x v="219"/>
    <s v="Skokie"/>
    <x v="2"/>
    <n v="3"/>
    <s v="Chicago"/>
    <x v="1"/>
    <d v="2016-05-29T00:00:00"/>
    <n v="531"/>
    <n v="531"/>
    <n v="8066"/>
    <x v="574"/>
    <n v="58"/>
    <s v="Domestic"/>
    <n v="10"/>
    <n v="928"/>
    <n v="8994"/>
  </r>
  <r>
    <x v="598"/>
    <n v="2"/>
    <n v="8"/>
    <x v="268"/>
    <x v="192"/>
    <s v="Kalamazoo"/>
    <x v="0"/>
    <n v="8"/>
    <s v="Bangor"/>
    <x v="4"/>
    <d v="2016-08-09T00:00:00"/>
    <n v="1168"/>
    <n v="466"/>
    <n v="2611"/>
    <x v="575"/>
    <n v="57"/>
    <s v="International"/>
    <n v="1"/>
    <n v="847"/>
    <n v="3458"/>
  </r>
  <r>
    <x v="599"/>
    <n v="2"/>
    <n v="7"/>
    <x v="269"/>
    <x v="112"/>
    <s v="Davenport"/>
    <x v="5"/>
    <n v="10"/>
    <s v="Appleton"/>
    <x v="3"/>
    <d v="2016-07-06T00:00:00"/>
    <n v="590"/>
    <n v="348"/>
    <n v="2354"/>
    <x v="576"/>
    <n v="50"/>
    <s v="International"/>
    <n v="4"/>
    <n v="686"/>
    <n v="3040"/>
  </r>
  <r>
    <x v="600"/>
    <n v="1"/>
    <n v="6"/>
    <x v="270"/>
    <x v="95"/>
    <s v="Grand Rapids"/>
    <x v="0"/>
    <n v="2"/>
    <s v="Toledo"/>
    <x v="0"/>
    <d v="2016-02-16T00:00:00"/>
    <n v="827"/>
    <n v="513"/>
    <n v="5718"/>
    <x v="577"/>
    <n v="88"/>
    <s v="Domestic"/>
    <n v="7"/>
    <n v="144"/>
    <n v="5862"/>
  </r>
  <r>
    <x v="601"/>
    <n v="2"/>
    <n v="6"/>
    <x v="271"/>
    <x v="136"/>
    <s v="Milwaukee"/>
    <x v="1"/>
    <n v="2"/>
    <s v="Springfield"/>
    <x v="1"/>
    <d v="2016-02-27T00:00:00"/>
    <n v="833"/>
    <n v="603"/>
    <n v="334"/>
    <x v="578"/>
    <n v="50"/>
    <s v="Domestic"/>
    <n v="4"/>
    <n v="596"/>
    <n v="930"/>
  </r>
  <r>
    <x v="602"/>
    <n v="2"/>
    <n v="6"/>
    <x v="272"/>
    <x v="220"/>
    <s v="Springfield"/>
    <x v="2"/>
    <n v="4"/>
    <s v="Skokie"/>
    <x v="1"/>
    <d v="2016-01-12T00:00:00"/>
    <n v="1153"/>
    <n v="360"/>
    <n v="1274"/>
    <x v="579"/>
    <n v="64"/>
    <s v="Domestic"/>
    <n v="10"/>
    <n v="916"/>
    <n v="2190"/>
  </r>
  <r>
    <x v="603"/>
    <n v="1"/>
    <n v="6"/>
    <x v="273"/>
    <x v="7"/>
    <s v="Chicago"/>
    <x v="2"/>
    <n v="3"/>
    <s v="Rockford"/>
    <x v="1"/>
    <d v="2016-05-17T00:00:00"/>
    <n v="861"/>
    <n v="429"/>
    <n v="1555"/>
    <x v="580"/>
    <n v="70"/>
    <s v="Domestic"/>
    <n v="6"/>
    <n v="724"/>
    <n v="2279"/>
  </r>
  <r>
    <x v="604"/>
    <n v="1"/>
    <n v="5"/>
    <x v="274"/>
    <x v="0"/>
    <s v="Indianapolis"/>
    <x v="3"/>
    <n v="2"/>
    <s v="Northbrook"/>
    <x v="1"/>
    <d v="2016-07-10T00:00:00"/>
    <n v="513"/>
    <n v="513"/>
    <n v="1238"/>
    <x v="581"/>
    <n v="81"/>
    <s v="Domestic"/>
    <n v="7"/>
    <n v="254"/>
    <n v="1492"/>
  </r>
  <r>
    <x v="605"/>
    <n v="2"/>
    <n v="6"/>
    <x v="275"/>
    <x v="130"/>
    <s v="Northbrook"/>
    <x v="2"/>
    <n v="3"/>
    <s v="Naperville"/>
    <x v="1"/>
    <d v="2016-06-05T00:00:00"/>
    <n v="915"/>
    <n v="594"/>
    <n v="7720"/>
    <x v="34"/>
    <n v="61"/>
    <s v="Domestic"/>
    <n v="2"/>
    <n v="318"/>
    <n v="8038"/>
  </r>
  <r>
    <x v="606"/>
    <n v="1"/>
    <n v="5"/>
    <x v="276"/>
    <x v="60"/>
    <s v="Detriot"/>
    <x v="0"/>
    <n v="3"/>
    <s v="Monon"/>
    <x v="2"/>
    <d v="2016-04-14T00:00:00"/>
    <n v="1025"/>
    <n v="480"/>
    <n v="2163"/>
    <x v="129"/>
    <n v="55"/>
    <s v="Domestic"/>
    <n v="3"/>
    <n v="884"/>
    <n v="3047"/>
  </r>
  <r>
    <x v="607"/>
    <n v="2"/>
    <n v="4"/>
    <x v="277"/>
    <x v="86"/>
    <s v="Gary"/>
    <x v="3"/>
    <n v="1"/>
    <s v="Milwaukee"/>
    <x v="3"/>
    <d v="2016-03-07T00:00:00"/>
    <n v="756"/>
    <n v="387"/>
    <n v="1178"/>
    <x v="582"/>
    <n v="65"/>
    <s v="Domestic"/>
    <n v="3"/>
    <n v="-2320"/>
    <n v="-1142"/>
  </r>
  <r>
    <x v="608"/>
    <n v="1"/>
    <n v="4"/>
    <x v="278"/>
    <x v="39"/>
    <s v="Joliet"/>
    <x v="2"/>
    <n v="2"/>
    <s v="Madison"/>
    <x v="3"/>
    <d v="2016-04-10T00:00:00"/>
    <n v="578"/>
    <n v="558"/>
    <n v="675"/>
    <x v="583"/>
    <n v="79"/>
    <s v="Domestic"/>
    <n v="4"/>
    <n v="-2192"/>
    <n v="-1517"/>
  </r>
  <r>
    <x v="609"/>
    <n v="2"/>
    <n v="4"/>
    <x v="279"/>
    <x v="123"/>
    <s v="Monon"/>
    <x v="3"/>
    <n v="10"/>
    <s v="Lansing"/>
    <x v="4"/>
    <d v="2016-07-30T00:00:00"/>
    <n v="1057"/>
    <n v="384"/>
    <n v="8798"/>
    <x v="584"/>
    <n v="76"/>
    <s v="International"/>
    <n v="3"/>
    <n v="-2179"/>
    <n v="6619"/>
  </r>
  <r>
    <x v="610"/>
    <n v="1"/>
    <n v="8"/>
    <x v="280"/>
    <x v="6"/>
    <s v="Madison"/>
    <x v="1"/>
    <n v="7"/>
    <s v="Kalamazoo"/>
    <x v="4"/>
    <d v="2016-04-10T00:00:00"/>
    <n v="957"/>
    <n v="217"/>
    <n v="5913"/>
    <x v="585"/>
    <n v="93"/>
    <s v="International"/>
    <n v="8"/>
    <n v="719"/>
    <n v="6632"/>
  </r>
  <r>
    <x v="611"/>
    <n v="1"/>
    <n v="5"/>
    <x v="281"/>
    <x v="58"/>
    <s v="Green Bay"/>
    <x v="1"/>
    <n v="8"/>
    <s v="Joliet"/>
    <x v="1"/>
    <d v="2016-08-31T00:00:00"/>
    <n v="454"/>
    <n v="349"/>
    <n v="-80"/>
    <x v="586"/>
    <n v="66"/>
    <s v="International"/>
    <n v="5"/>
    <n v="186"/>
    <n v="106"/>
  </r>
  <r>
    <x v="612"/>
    <n v="1"/>
    <n v="5"/>
    <x v="282"/>
    <x v="3"/>
    <s v="Naperville"/>
    <x v="2"/>
    <n v="8"/>
    <s v="Indianapolis"/>
    <x v="2"/>
    <d v="2016-09-02T00:00:00"/>
    <n v="859"/>
    <n v="730"/>
    <n v="5904"/>
    <x v="587"/>
    <n v="50"/>
    <s v="International"/>
    <n v="10"/>
    <n v="625"/>
    <n v="6529"/>
  </r>
  <r>
    <x v="613"/>
    <n v="2"/>
    <n v="4"/>
    <x v="283"/>
    <x v="3"/>
    <s v="Rockford"/>
    <x v="2"/>
    <n v="8"/>
    <s v="Green Bay"/>
    <x v="3"/>
    <m/>
    <n v="1198"/>
    <n v="488"/>
    <n v="2048"/>
    <x v="588"/>
    <n v="60"/>
    <s v="International"/>
    <n v="10"/>
    <n v="-2517"/>
    <n v="-469"/>
  </r>
  <r>
    <x v="614"/>
    <n v="2"/>
    <n v="8"/>
    <x v="284"/>
    <x v="164"/>
    <s v="Appleton"/>
    <x v="1"/>
    <n v="2"/>
    <s v="Grand Rapids"/>
    <x v="4"/>
    <d v="2016-03-05T00:00:00"/>
    <n v="1162"/>
    <n v="637"/>
    <n v="96"/>
    <x v="589"/>
    <n v="69"/>
    <s v="Intercom"/>
    <n v="7"/>
    <n v="530"/>
    <n v="626"/>
  </r>
  <r>
    <x v="615"/>
    <n v="1"/>
    <n v="8"/>
    <x v="285"/>
    <x v="205"/>
    <s v="Cincinnati"/>
    <x v="4"/>
    <n v="3"/>
    <s v="Gary"/>
    <x v="2"/>
    <d v="2016-01-14T00:00:00"/>
    <n v="1054"/>
    <n v="353"/>
    <n v="6526"/>
    <x v="590"/>
    <n v="61"/>
    <s v="Domestic"/>
    <n v="1"/>
    <n v="369"/>
    <n v="6895"/>
  </r>
  <r>
    <x v="616"/>
    <n v="2"/>
    <n v="5"/>
    <x v="286"/>
    <x v="104"/>
    <s v="Dayton"/>
    <x v="4"/>
    <n v="2"/>
    <s v="Elgin"/>
    <x v="1"/>
    <d v="2016-02-16T00:00:00"/>
    <n v="1159"/>
    <n v="507"/>
    <n v="6721"/>
    <x v="420"/>
    <n v="59"/>
    <s v="Domestic"/>
    <n v="6"/>
    <n v="688"/>
    <n v="7409"/>
  </r>
  <r>
    <x v="617"/>
    <n v="2"/>
    <n v="7"/>
    <x v="287"/>
    <x v="221"/>
    <s v="Toledo"/>
    <x v="4"/>
    <n v="4"/>
    <s v="Detriot"/>
    <x v="4"/>
    <d v="2016-03-14T00:00:00"/>
    <n v="1039"/>
    <n v="547"/>
    <n v="4004"/>
    <x v="591"/>
    <n v="61"/>
    <s v="Domestic"/>
    <n v="4"/>
    <n v="609"/>
    <n v="4613"/>
  </r>
  <r>
    <x v="618"/>
    <n v="1"/>
    <n v="5"/>
    <x v="288"/>
    <x v="51"/>
    <s v="Lansing"/>
    <x v="0"/>
    <n v="8"/>
    <s v="Dayton"/>
    <x v="0"/>
    <d v="2016-05-07T00:00:00"/>
    <n v="1018"/>
    <n v="390"/>
    <n v="-669"/>
    <x v="592"/>
    <n v="95"/>
    <s v="International"/>
    <n v="4"/>
    <n v="837"/>
    <n v="168"/>
  </r>
  <r>
    <x v="619"/>
    <n v="2"/>
    <n v="7"/>
    <x v="289"/>
    <x v="97"/>
    <s v="Bangor"/>
    <x v="0"/>
    <n v="10"/>
    <s v="Davenport"/>
    <x v="5"/>
    <d v="2016-08-27T00:00:00"/>
    <n v="578"/>
    <n v="578"/>
    <n v="5126"/>
    <x v="593"/>
    <n v="93"/>
    <s v="International"/>
    <n v="1"/>
    <n v="724"/>
    <n v="5850"/>
  </r>
  <r>
    <x v="620"/>
    <n v="2"/>
    <n v="6"/>
    <x v="290"/>
    <x v="222"/>
    <s v="Elgin"/>
    <x v="2"/>
    <n v="1"/>
    <s v="Cincinnati"/>
    <x v="0"/>
    <d v="2016-04-12T00:00:00"/>
    <n v="714"/>
    <n v="714"/>
    <n v="2032"/>
    <x v="594"/>
    <n v="59"/>
    <s v="Domestic"/>
    <n v="5"/>
    <n v="944"/>
    <n v="2976"/>
  </r>
  <r>
    <x v="621"/>
    <n v="2"/>
    <n v="6"/>
    <x v="291"/>
    <x v="126"/>
    <s v="Skokie"/>
    <x v="2"/>
    <n v="3"/>
    <s v="Chicago"/>
    <x v="1"/>
    <d v="2016-02-10T00:00:00"/>
    <n v="373"/>
    <n v="207"/>
    <n v="6861"/>
    <x v="595"/>
    <n v="67"/>
    <s v="Domestic"/>
    <n v="6"/>
    <n v="249"/>
    <n v="7110"/>
  </r>
  <r>
    <x v="622"/>
    <n v="2"/>
    <n v="8"/>
    <x v="292"/>
    <x v="151"/>
    <s v="Kalamazoo"/>
    <x v="0"/>
    <n v="3"/>
    <s v="Bangor"/>
    <x v="4"/>
    <d v="2016-03-18T00:00:00"/>
    <n v="525"/>
    <n v="525"/>
    <n v="6716"/>
    <x v="596"/>
    <n v="82"/>
    <s v="Domestic"/>
    <n v="4"/>
    <n v="678"/>
    <n v="7394"/>
  </r>
  <r>
    <x v="623"/>
    <n v="1"/>
    <n v="6"/>
    <x v="293"/>
    <x v="160"/>
    <s v="Davenport"/>
    <x v="5"/>
    <n v="1"/>
    <s v="Appleton"/>
    <x v="3"/>
    <d v="2016-07-27T00:00:00"/>
    <n v="1052"/>
    <n v="800"/>
    <n v="7652"/>
    <x v="597"/>
    <n v="55"/>
    <s v="Domestic"/>
    <n v="5"/>
    <n v="729"/>
    <n v="8381"/>
  </r>
  <r>
    <x v="624"/>
    <n v="1"/>
    <n v="7"/>
    <x v="294"/>
    <x v="115"/>
    <s v="Grand Rapids"/>
    <x v="0"/>
    <n v="2"/>
    <s v="Toledo"/>
    <x v="0"/>
    <d v="2016-03-09T00:00:00"/>
    <n v="1179"/>
    <n v="658"/>
    <n v="1843"/>
    <x v="598"/>
    <n v="50"/>
    <s v="Domestic"/>
    <n v="8"/>
    <n v="392"/>
    <n v="2235"/>
  </r>
  <r>
    <x v="625"/>
    <n v="1"/>
    <n v="5"/>
    <x v="295"/>
    <x v="223"/>
    <s v="Milwaukee"/>
    <x v="1"/>
    <n v="1"/>
    <s v="Springfield"/>
    <x v="1"/>
    <d v="2016-03-25T00:00:00"/>
    <n v="620"/>
    <n v="620"/>
    <n v="772"/>
    <x v="599"/>
    <n v="68"/>
    <s v="Domestic"/>
    <n v="5"/>
    <n v="435"/>
    <n v="1207"/>
  </r>
  <r>
    <x v="626"/>
    <n v="1"/>
    <n v="8"/>
    <x v="296"/>
    <x v="0"/>
    <s v="Springfield"/>
    <x v="2"/>
    <n v="4"/>
    <s v="Skokie"/>
    <x v="1"/>
    <d v="2016-07-12T00:00:00"/>
    <n v="232"/>
    <n v="232"/>
    <n v="3400"/>
    <x v="600"/>
    <n v="63"/>
    <s v="Domestic"/>
    <n v="2"/>
    <n v="331"/>
    <n v="3731"/>
  </r>
  <r>
    <x v="627"/>
    <n v="1"/>
    <n v="6"/>
    <x v="297"/>
    <x v="204"/>
    <s v="Chicago"/>
    <x v="2"/>
    <n v="3"/>
    <s v="Rockford"/>
    <x v="1"/>
    <d v="2016-04-29T00:00:00"/>
    <n v="1046"/>
    <n v="374"/>
    <n v="3336"/>
    <x v="601"/>
    <n v="96"/>
    <s v="Domestic"/>
    <n v="4"/>
    <n v="485"/>
    <n v="3821"/>
  </r>
  <r>
    <x v="628"/>
    <n v="1"/>
    <n v="5"/>
    <x v="298"/>
    <x v="59"/>
    <s v="Indianapolis"/>
    <x v="3"/>
    <n v="2"/>
    <s v="Northbrook"/>
    <x v="1"/>
    <d v="2016-05-07T00:00:00"/>
    <n v="953"/>
    <n v="507"/>
    <n v="1373"/>
    <x v="602"/>
    <n v="67"/>
    <s v="Domestic"/>
    <n v="4"/>
    <n v="136"/>
    <n v="1509"/>
  </r>
  <r>
    <x v="629"/>
    <n v="2"/>
    <n v="5"/>
    <x v="299"/>
    <x v="186"/>
    <s v="Northbrook"/>
    <x v="2"/>
    <n v="10"/>
    <s v="Naperville"/>
    <x v="1"/>
    <d v="2016-03-26T00:00:00"/>
    <n v="1145"/>
    <n v="236"/>
    <n v="2158"/>
    <x v="603"/>
    <n v="77"/>
    <s v="International"/>
    <n v="9"/>
    <n v="541"/>
    <n v="2699"/>
  </r>
  <r>
    <x v="630"/>
    <n v="1"/>
    <n v="4"/>
    <x v="300"/>
    <x v="114"/>
    <s v="Detriot"/>
    <x v="0"/>
    <n v="5"/>
    <s v="Monon"/>
    <x v="2"/>
    <d v="2016-07-30T00:00:00"/>
    <n v="272"/>
    <n v="272"/>
    <n v="7066"/>
    <x v="604"/>
    <n v="78"/>
    <s v="International"/>
    <n v="8"/>
    <n v="-2613"/>
    <n v="4453"/>
  </r>
  <r>
    <x v="631"/>
    <n v="1"/>
    <n v="4"/>
    <x v="301"/>
    <x v="181"/>
    <s v="Gary"/>
    <x v="3"/>
    <n v="9"/>
    <s v="Milwaukee"/>
    <x v="3"/>
    <d v="2016-07-20T00:00:00"/>
    <n v="778"/>
    <n v="485"/>
    <n v="3123"/>
    <x v="605"/>
    <n v="54"/>
    <s v="International"/>
    <n v="10"/>
    <n v="-2578"/>
    <n v="545"/>
  </r>
  <r>
    <x v="632"/>
    <n v="1"/>
    <n v="4"/>
    <x v="302"/>
    <x v="224"/>
    <s v="Joliet"/>
    <x v="2"/>
    <n v="9"/>
    <s v="Madison"/>
    <x v="3"/>
    <d v="2016-02-04T00:00:00"/>
    <n v="1046"/>
    <n v="572"/>
    <n v="6916"/>
    <x v="606"/>
    <n v="58"/>
    <s v="International"/>
    <n v="10"/>
    <n v="-1651"/>
    <n v="5265"/>
  </r>
  <r>
    <x v="633"/>
    <n v="2"/>
    <n v="7"/>
    <x v="303"/>
    <x v="225"/>
    <s v="Monon"/>
    <x v="3"/>
    <n v="8"/>
    <s v="Lansing"/>
    <x v="4"/>
    <m/>
    <n v="560"/>
    <n v="560"/>
    <n v="101"/>
    <x v="607"/>
    <n v="63"/>
    <s v="International"/>
    <n v="5"/>
    <n v="473"/>
    <n v="574"/>
  </r>
  <r>
    <x v="634"/>
    <n v="2"/>
    <n v="6"/>
    <x v="304"/>
    <x v="226"/>
    <s v="Madison"/>
    <x v="1"/>
    <n v="1"/>
    <s v="Kalamazoo"/>
    <x v="4"/>
    <d v="2016-07-15T00:00:00"/>
    <n v="753"/>
    <n v="281"/>
    <n v="5241"/>
    <x v="608"/>
    <n v="79"/>
    <s v="Intercom"/>
    <n v="7"/>
    <n v="317"/>
    <n v="5558"/>
  </r>
  <r>
    <x v="635"/>
    <n v="2"/>
    <n v="7"/>
    <x v="305"/>
    <x v="209"/>
    <s v="Green Bay"/>
    <x v="1"/>
    <n v="3"/>
    <s v="Joliet"/>
    <x v="1"/>
    <d v="2016-08-09T00:00:00"/>
    <n v="643"/>
    <n v="599"/>
    <n v="1687"/>
    <x v="609"/>
    <n v="63"/>
    <s v="Domestic"/>
    <n v="1"/>
    <n v="888"/>
    <n v="2575"/>
  </r>
  <r>
    <x v="636"/>
    <n v="2"/>
    <n v="4"/>
    <x v="306"/>
    <x v="156"/>
    <s v="Naperville"/>
    <x v="2"/>
    <n v="2"/>
    <s v="Indianapolis"/>
    <x v="2"/>
    <d v="2016-02-10T00:00:00"/>
    <n v="1175"/>
    <n v="724"/>
    <n v="8072"/>
    <x v="610"/>
    <n v="95"/>
    <s v="Domestic"/>
    <n v="6"/>
    <n v="-2171"/>
    <n v="5901"/>
  </r>
  <r>
    <x v="637"/>
    <n v="1"/>
    <n v="6"/>
    <x v="307"/>
    <x v="25"/>
    <s v="Rockford"/>
    <x v="2"/>
    <n v="2"/>
    <s v="Green Bay"/>
    <x v="3"/>
    <d v="2016-04-06T00:00:00"/>
    <n v="591"/>
    <n v="291"/>
    <n v="228"/>
    <x v="611"/>
    <n v="61"/>
    <s v="Domestic"/>
    <n v="7"/>
    <n v="516"/>
    <n v="744"/>
  </r>
  <r>
    <x v="638"/>
    <n v="1"/>
    <n v="8"/>
    <x v="308"/>
    <x v="187"/>
    <s v="Appleton"/>
    <x v="1"/>
    <n v="7"/>
    <s v="Grand Rapids"/>
    <x v="4"/>
    <d v="2016-02-22T00:00:00"/>
    <n v="586"/>
    <n v="586"/>
    <n v="4810"/>
    <x v="612"/>
    <n v="92"/>
    <s v="International"/>
    <n v="4"/>
    <n v="383"/>
    <n v="5193"/>
  </r>
  <r>
    <x v="639"/>
    <n v="1"/>
    <n v="8"/>
    <x v="309"/>
    <x v="176"/>
    <s v="Cincinnati"/>
    <x v="4"/>
    <n v="8"/>
    <s v="Gary"/>
    <x v="2"/>
    <d v="2016-05-09T00:00:00"/>
    <n v="1175"/>
    <n v="420"/>
    <n v="2447"/>
    <x v="613"/>
    <n v="79"/>
    <s v="International"/>
    <n v="7"/>
    <n v="701"/>
    <n v="3148"/>
  </r>
  <r>
    <x v="640"/>
    <n v="2"/>
    <n v="7"/>
    <x v="310"/>
    <x v="123"/>
    <s v="Dayton"/>
    <x v="4"/>
    <n v="4"/>
    <s v="Elgin"/>
    <x v="1"/>
    <d v="2016-07-22T00:00:00"/>
    <n v="922"/>
    <n v="572"/>
    <n v="4539"/>
    <x v="614"/>
    <n v="65"/>
    <s v="Domestic"/>
    <n v="1"/>
    <n v="854"/>
    <n v="5393"/>
  </r>
  <r>
    <x v="641"/>
    <n v="1"/>
    <n v="8"/>
    <x v="311"/>
    <x v="144"/>
    <s v="Toledo"/>
    <x v="4"/>
    <n v="1"/>
    <s v="Detriot"/>
    <x v="4"/>
    <d v="2016-05-10T00:00:00"/>
    <n v="1020"/>
    <n v="643"/>
    <n v="2354"/>
    <x v="615"/>
    <n v="62"/>
    <s v="Domestic"/>
    <n v="6"/>
    <n v="902"/>
    <n v="3256"/>
  </r>
  <r>
    <x v="642"/>
    <n v="2"/>
    <n v="8"/>
    <x v="312"/>
    <x v="43"/>
    <s v="Lansing"/>
    <x v="0"/>
    <n v="2"/>
    <s v="Dayton"/>
    <x v="0"/>
    <d v="2016-03-11T00:00:00"/>
    <n v="429"/>
    <n v="325"/>
    <n v="1876"/>
    <x v="616"/>
    <n v="86"/>
    <s v="Domestic"/>
    <n v="8"/>
    <n v="383"/>
    <n v="2259"/>
  </r>
  <r>
    <x v="643"/>
    <n v="1"/>
    <n v="6"/>
    <x v="313"/>
    <x v="61"/>
    <s v="Bangor"/>
    <x v="0"/>
    <n v="1"/>
    <s v="Davenport"/>
    <x v="5"/>
    <d v="2016-05-08T00:00:00"/>
    <n v="806"/>
    <n v="326"/>
    <n v="161"/>
    <x v="18"/>
    <n v="72"/>
    <s v="Domestic"/>
    <n v="4"/>
    <n v="575"/>
    <n v="736"/>
  </r>
  <r>
    <x v="644"/>
    <n v="2"/>
    <n v="6"/>
    <x v="314"/>
    <x v="198"/>
    <s v="Elgin"/>
    <x v="2"/>
    <n v="2"/>
    <s v="Cincinnati"/>
    <x v="0"/>
    <d v="2016-05-29T00:00:00"/>
    <n v="721"/>
    <n v="721"/>
    <n v="8563"/>
    <x v="617"/>
    <n v="50"/>
    <s v="Domestic"/>
    <n v="8"/>
    <n v="355"/>
    <n v="8918"/>
  </r>
  <r>
    <x v="645"/>
    <n v="2"/>
    <n v="5"/>
    <x v="315"/>
    <x v="189"/>
    <s v="Skokie"/>
    <x v="2"/>
    <n v="2"/>
    <s v="Chicago"/>
    <x v="1"/>
    <d v="2016-01-15T00:00:00"/>
    <n v="670"/>
    <n v="487"/>
    <n v="6338"/>
    <x v="618"/>
    <n v="58"/>
    <s v="Domestic"/>
    <n v="6"/>
    <n v="951"/>
    <n v="7289"/>
  </r>
  <r>
    <x v="646"/>
    <n v="2"/>
    <n v="5"/>
    <x v="316"/>
    <x v="179"/>
    <s v="Kalamazoo"/>
    <x v="0"/>
    <n v="4"/>
    <s v="Bangor"/>
    <x v="4"/>
    <d v="2016-02-15T00:00:00"/>
    <n v="245"/>
    <n v="245"/>
    <n v="3100"/>
    <x v="619"/>
    <n v="62"/>
    <s v="Domestic"/>
    <n v="10"/>
    <n v="491"/>
    <n v="3591"/>
  </r>
  <r>
    <x v="647"/>
    <n v="1"/>
    <n v="5"/>
    <x v="317"/>
    <x v="227"/>
    <s v="Davenport"/>
    <x v="5"/>
    <n v="1"/>
    <s v="Appleton"/>
    <x v="3"/>
    <d v="2016-01-28T00:00:00"/>
    <n v="1003"/>
    <n v="621"/>
    <n v="7184"/>
    <x v="620"/>
    <n v="51"/>
    <s v="Domestic"/>
    <n v="1"/>
    <n v="804"/>
    <n v="7988"/>
  </r>
  <r>
    <x v="648"/>
    <n v="2"/>
    <n v="4"/>
    <x v="318"/>
    <x v="197"/>
    <s v="Grand Rapids"/>
    <x v="0"/>
    <n v="2"/>
    <s v="Toledo"/>
    <x v="0"/>
    <d v="2016-06-16T00:00:00"/>
    <n v="301"/>
    <n v="301"/>
    <n v="6622"/>
    <x v="621"/>
    <n v="67"/>
    <s v="Domestic"/>
    <n v="5"/>
    <n v="-2012"/>
    <n v="4610"/>
  </r>
  <r>
    <x v="649"/>
    <n v="1"/>
    <n v="4"/>
    <x v="319"/>
    <x v="204"/>
    <s v="Milwaukee"/>
    <x v="1"/>
    <n v="8"/>
    <s v="Springfield"/>
    <x v="1"/>
    <d v="2016-05-04T00:00:00"/>
    <n v="902"/>
    <n v="383"/>
    <n v="1184"/>
    <x v="622"/>
    <n v="53"/>
    <s v="International"/>
    <n v="6"/>
    <n v="-1930"/>
    <n v="-746"/>
  </r>
  <r>
    <x v="650"/>
    <n v="1"/>
    <n v="8"/>
    <x v="320"/>
    <x v="82"/>
    <s v="Springfield"/>
    <x v="2"/>
    <n v="9"/>
    <s v="Skokie"/>
    <x v="1"/>
    <d v="2016-07-01T00:00:00"/>
    <n v="614"/>
    <n v="521"/>
    <n v="1420"/>
    <x v="623"/>
    <n v="68"/>
    <s v="International"/>
    <n v="8"/>
    <n v="598"/>
    <n v="2018"/>
  </r>
  <r>
    <x v="651"/>
    <n v="2"/>
    <n v="7"/>
    <x v="321"/>
    <x v="35"/>
    <s v="Chicago"/>
    <x v="2"/>
    <n v="9"/>
    <s v="Rockford"/>
    <x v="1"/>
    <d v="2016-08-06T00:00:00"/>
    <n v="630"/>
    <n v="214"/>
    <n v="3269"/>
    <x v="624"/>
    <n v="63"/>
    <s v="International"/>
    <n v="10"/>
    <n v="289"/>
    <n v="3558"/>
  </r>
  <r>
    <x v="652"/>
    <n v="2"/>
    <n v="5"/>
    <x v="322"/>
    <x v="19"/>
    <s v="Indianapolis"/>
    <x v="3"/>
    <n v="8"/>
    <s v="Northbrook"/>
    <x v="1"/>
    <d v="2016-09-03T00:00:00"/>
    <n v="991"/>
    <n v="656"/>
    <n v="421"/>
    <x v="625"/>
    <n v="62"/>
    <s v="International"/>
    <n v="9"/>
    <n v="161"/>
    <n v="582"/>
  </r>
  <r>
    <x v="653"/>
    <n v="2"/>
    <n v="7"/>
    <x v="323"/>
    <x v="207"/>
    <s v="Northbrook"/>
    <x v="2"/>
    <n v="8"/>
    <s v="Naperville"/>
    <x v="1"/>
    <m/>
    <n v="794"/>
    <n v="575"/>
    <n v="1438"/>
    <x v="626"/>
    <n v="61"/>
    <s v="International"/>
    <n v="9"/>
    <n v="131"/>
    <n v="1569"/>
  </r>
  <r>
    <x v="654"/>
    <n v="1"/>
    <n v="5"/>
    <x v="324"/>
    <x v="228"/>
    <s v="Detriot"/>
    <x v="0"/>
    <n v="1"/>
    <s v="Monon"/>
    <x v="2"/>
    <d v="2016-08-25T00:00:00"/>
    <n v="1095"/>
    <n v="251"/>
    <n v="4179"/>
    <x v="627"/>
    <n v="96"/>
    <s v="Intercom"/>
    <n v="7"/>
    <n v="931"/>
    <n v="5110"/>
  </r>
  <r>
    <x v="655"/>
    <n v="1"/>
    <n v="4"/>
    <x v="325"/>
    <x v="176"/>
    <s v="Gary"/>
    <x v="3"/>
    <n v="4"/>
    <s v="Milwaukee"/>
    <x v="3"/>
    <d v="2016-05-07T00:00:00"/>
    <n v="524"/>
    <n v="451"/>
    <n v="4276"/>
    <x v="628"/>
    <n v="58"/>
    <s v="Domestic"/>
    <n v="7"/>
    <n v="-1854"/>
    <n v="2422"/>
  </r>
  <r>
    <x v="656"/>
    <n v="1"/>
    <n v="6"/>
    <x v="0"/>
    <x v="140"/>
    <s v="Joliet"/>
    <x v="2"/>
    <n v="1"/>
    <s v="Madison"/>
    <x v="3"/>
    <d v="2016-08-05T00:00:00"/>
    <n v="1163"/>
    <n v="498"/>
    <n v="7125"/>
    <x v="629"/>
    <n v="70"/>
    <s v="Domestic"/>
    <n v="8"/>
    <n v="486"/>
    <n v="7611"/>
  </r>
  <r>
    <x v="657"/>
    <n v="1"/>
    <n v="8"/>
    <x v="1"/>
    <x v="112"/>
    <s v="Monon"/>
    <x v="3"/>
    <n v="2"/>
    <s v="Lansing"/>
    <x v="4"/>
    <d v="2016-07-01T00:00:00"/>
    <n v="985"/>
    <n v="626"/>
    <n v="7253"/>
    <x v="630"/>
    <n v="51"/>
    <s v="Domestic"/>
    <n v="8"/>
    <n v="368"/>
    <n v="7621"/>
  </r>
  <r>
    <x v="658"/>
    <n v="1"/>
    <n v="7"/>
    <x v="2"/>
    <x v="5"/>
    <s v="Madison"/>
    <x v="1"/>
    <n v="6"/>
    <s v="Kalamazoo"/>
    <x v="4"/>
    <d v="2016-04-30T00:00:00"/>
    <n v="343"/>
    <n v="343"/>
    <n v="7993"/>
    <x v="631"/>
    <n v="79"/>
    <s v="International"/>
    <n v="3"/>
    <n v="564"/>
    <n v="8557"/>
  </r>
  <r>
    <x v="659"/>
    <n v="1"/>
    <n v="7"/>
    <x v="3"/>
    <x v="45"/>
    <s v="Green Bay"/>
    <x v="1"/>
    <n v="6"/>
    <s v="Joliet"/>
    <x v="1"/>
    <d v="2016-07-17T00:00:00"/>
    <n v="311"/>
    <n v="311"/>
    <n v="5252"/>
    <x v="632"/>
    <n v="87"/>
    <s v="International"/>
    <n v="8"/>
    <n v="327"/>
    <n v="5579"/>
  </r>
  <r>
    <x v="660"/>
    <n v="2"/>
    <n v="4"/>
    <x v="4"/>
    <x v="55"/>
    <s v="Naperville"/>
    <x v="2"/>
    <n v="2"/>
    <s v="Indianapolis"/>
    <x v="2"/>
    <d v="2016-03-01T00:00:00"/>
    <n v="947"/>
    <n v="744"/>
    <n v="5440"/>
    <x v="633"/>
    <n v="81"/>
    <s v="Domestic"/>
    <n v="4"/>
    <n v="-2082"/>
    <n v="3358"/>
  </r>
  <r>
    <x v="661"/>
    <n v="1"/>
    <n v="6"/>
    <x v="5"/>
    <x v="58"/>
    <s v="Rockford"/>
    <x v="2"/>
    <n v="3"/>
    <s v="Green Bay"/>
    <x v="3"/>
    <d v="2016-08-26T00:00:00"/>
    <n v="1121"/>
    <n v="410"/>
    <n v="7092"/>
    <x v="634"/>
    <n v="98"/>
    <s v="Domestic"/>
    <n v="10"/>
    <n v="400"/>
    <n v="7492"/>
  </r>
  <r>
    <x v="662"/>
    <n v="1"/>
    <n v="8"/>
    <x v="6"/>
    <x v="199"/>
    <s v="Appleton"/>
    <x v="1"/>
    <n v="3"/>
    <s v="Grand Rapids"/>
    <x v="4"/>
    <d v="2016-08-23T00:00:00"/>
    <n v="526"/>
    <n v="335"/>
    <n v="2088"/>
    <x v="196"/>
    <n v="67"/>
    <s v="Domestic"/>
    <n v="10"/>
    <n v="427"/>
    <n v="2515"/>
  </r>
  <r>
    <x v="663"/>
    <n v="2"/>
    <n v="6"/>
    <x v="7"/>
    <x v="117"/>
    <s v="Cincinnati"/>
    <x v="4"/>
    <n v="3"/>
    <s v="Gary"/>
    <x v="2"/>
    <d v="2016-06-08T00:00:00"/>
    <n v="390"/>
    <n v="320"/>
    <n v="2352"/>
    <x v="635"/>
    <n v="75"/>
    <s v="Domestic"/>
    <n v="9"/>
    <n v="705"/>
    <n v="3057"/>
  </r>
  <r>
    <x v="664"/>
    <n v="2"/>
    <n v="6"/>
    <x v="8"/>
    <x v="110"/>
    <s v="Dayton"/>
    <x v="4"/>
    <n v="2"/>
    <s v="Elgin"/>
    <x v="1"/>
    <d v="2016-08-02T00:00:00"/>
    <n v="946"/>
    <n v="623"/>
    <n v="3805"/>
    <x v="636"/>
    <n v="74"/>
    <s v="Domestic"/>
    <n v="9"/>
    <n v="266"/>
    <n v="4071"/>
  </r>
  <r>
    <x v="665"/>
    <n v="2"/>
    <n v="8"/>
    <x v="9"/>
    <x v="103"/>
    <s v="Toledo"/>
    <x v="4"/>
    <n v="1"/>
    <s v="Detriot"/>
    <x v="4"/>
    <d v="2016-03-06T00:00:00"/>
    <n v="828"/>
    <n v="655"/>
    <n v="779"/>
    <x v="552"/>
    <n v="96"/>
    <s v="Domestic"/>
    <n v="7"/>
    <n v="459"/>
    <n v="1238"/>
  </r>
  <r>
    <x v="666"/>
    <n v="1"/>
    <n v="7"/>
    <x v="10"/>
    <x v="229"/>
    <s v="Lansing"/>
    <x v="0"/>
    <n v="3"/>
    <s v="Dayton"/>
    <x v="0"/>
    <d v="2016-05-28T00:00:00"/>
    <n v="397"/>
    <n v="397"/>
    <n v="-280"/>
    <x v="637"/>
    <n v="62"/>
    <s v="Domestic"/>
    <n v="5"/>
    <n v="933"/>
    <n v="653"/>
  </r>
  <r>
    <x v="667"/>
    <n v="1"/>
    <n v="5"/>
    <x v="11"/>
    <x v="53"/>
    <s v="Bangor"/>
    <x v="0"/>
    <n v="2"/>
    <s v="Davenport"/>
    <x v="5"/>
    <d v="2016-02-26T00:00:00"/>
    <n v="425"/>
    <n v="425"/>
    <n v="8439"/>
    <x v="638"/>
    <n v="89"/>
    <s v="Domestic"/>
    <n v="6"/>
    <n v="375"/>
    <n v="8814"/>
  </r>
  <r>
    <x v="668"/>
    <n v="2"/>
    <n v="5"/>
    <x v="12"/>
    <x v="158"/>
    <s v="Elgin"/>
    <x v="2"/>
    <n v="2"/>
    <s v="Cincinnati"/>
    <x v="0"/>
    <d v="2016-08-04T00:00:00"/>
    <n v="470"/>
    <n v="470"/>
    <n v="7335"/>
    <x v="639"/>
    <n v="87"/>
    <s v="Domestic"/>
    <n v="6"/>
    <n v="368"/>
    <n v="7703"/>
  </r>
  <r>
    <x v="669"/>
    <n v="1"/>
    <n v="4"/>
    <x v="13"/>
    <x v="36"/>
    <s v="Skokie"/>
    <x v="2"/>
    <n v="5"/>
    <s v="Chicago"/>
    <x v="1"/>
    <d v="2016-02-05T00:00:00"/>
    <n v="1065"/>
    <n v="488"/>
    <n v="5196"/>
    <x v="640"/>
    <n v="84"/>
    <s v="International"/>
    <n v="1"/>
    <n v="-1836"/>
    <n v="3360"/>
  </r>
  <r>
    <x v="670"/>
    <n v="1"/>
    <n v="8"/>
    <x v="14"/>
    <x v="131"/>
    <s v="Kalamazoo"/>
    <x v="0"/>
    <n v="7"/>
    <s v="Bangor"/>
    <x v="4"/>
    <d v="2016-02-20T00:00:00"/>
    <n v="766"/>
    <n v="233"/>
    <n v="1075"/>
    <x v="641"/>
    <n v="96"/>
    <s v="International"/>
    <n v="9"/>
    <n v="717"/>
    <n v="1792"/>
  </r>
  <r>
    <x v="671"/>
    <n v="2"/>
    <n v="7"/>
    <x v="15"/>
    <x v="84"/>
    <s v="Davenport"/>
    <x v="5"/>
    <n v="5"/>
    <s v="Appleton"/>
    <x v="3"/>
    <d v="2016-08-22T00:00:00"/>
    <n v="1036"/>
    <n v="335"/>
    <n v="6357"/>
    <x v="642"/>
    <n v="90"/>
    <s v="International"/>
    <n v="1"/>
    <n v="962"/>
    <n v="7319"/>
  </r>
  <r>
    <x v="672"/>
    <n v="1"/>
    <n v="8"/>
    <x v="16"/>
    <x v="4"/>
    <s v="Grand Rapids"/>
    <x v="0"/>
    <n v="10"/>
    <s v="Toledo"/>
    <x v="0"/>
    <d v="2016-05-30T00:00:00"/>
    <n v="985"/>
    <n v="270"/>
    <n v="4635"/>
    <x v="643"/>
    <n v="56"/>
    <s v="International"/>
    <n v="1"/>
    <n v="287"/>
    <n v="4922"/>
  </r>
  <r>
    <x v="673"/>
    <n v="2"/>
    <n v="4"/>
    <x v="17"/>
    <x v="156"/>
    <s v="Milwaukee"/>
    <x v="1"/>
    <n v="10"/>
    <s v="Springfield"/>
    <x v="1"/>
    <m/>
    <n v="523"/>
    <n v="336"/>
    <n v="3326"/>
    <x v="644"/>
    <n v="92"/>
    <s v="International"/>
    <n v="8"/>
    <n v="-1347"/>
    <n v="1979"/>
  </r>
  <r>
    <x v="674"/>
    <n v="2"/>
    <n v="7"/>
    <x v="18"/>
    <x v="76"/>
    <s v="Springfield"/>
    <x v="2"/>
    <n v="2"/>
    <s v="Skokie"/>
    <x v="1"/>
    <d v="2016-03-27T00:00:00"/>
    <n v="210"/>
    <n v="210"/>
    <n v="7290"/>
    <x v="307"/>
    <n v="95"/>
    <s v="Intercom"/>
    <n v="2"/>
    <n v="313"/>
    <n v="7603"/>
  </r>
  <r>
    <x v="675"/>
    <n v="2"/>
    <n v="7"/>
    <x v="19"/>
    <x v="120"/>
    <s v="Chicago"/>
    <x v="2"/>
    <n v="3"/>
    <s v="Rockford"/>
    <x v="1"/>
    <d v="2016-04-19T00:00:00"/>
    <n v="271"/>
    <n v="209"/>
    <n v="5902"/>
    <x v="645"/>
    <n v="79"/>
    <s v="Domestic"/>
    <n v="10"/>
    <n v="560"/>
    <n v="6462"/>
  </r>
  <r>
    <x v="676"/>
    <n v="1"/>
    <n v="5"/>
    <x v="20"/>
    <x v="181"/>
    <s v="Indianapolis"/>
    <x v="3"/>
    <n v="3"/>
    <s v="Northbrook"/>
    <x v="1"/>
    <d v="2016-07-14T00:00:00"/>
    <n v="880"/>
    <n v="256"/>
    <n v="1605"/>
    <x v="646"/>
    <n v="74"/>
    <s v="Domestic"/>
    <n v="3"/>
    <n v="754"/>
    <n v="2359"/>
  </r>
  <r>
    <x v="677"/>
    <n v="2"/>
    <n v="5"/>
    <x v="21"/>
    <x v="186"/>
    <s v="Northbrook"/>
    <x v="2"/>
    <n v="4"/>
    <s v="Naperville"/>
    <x v="1"/>
    <d v="2016-03-20T00:00:00"/>
    <n v="1001"/>
    <n v="788"/>
    <n v="4248"/>
    <x v="647"/>
    <n v="78"/>
    <s v="Domestic"/>
    <n v="7"/>
    <n v="449"/>
    <n v="4697"/>
  </r>
  <r>
    <x v="678"/>
    <n v="2"/>
    <n v="5"/>
    <x v="22"/>
    <x v="92"/>
    <s v="Detriot"/>
    <x v="0"/>
    <n v="8"/>
    <s v="Monon"/>
    <x v="2"/>
    <d v="2016-07-15T00:00:00"/>
    <n v="535"/>
    <n v="442"/>
    <n v="4501"/>
    <x v="648"/>
    <n v="66"/>
    <s v="International"/>
    <n v="3"/>
    <n v="224"/>
    <n v="4725"/>
  </r>
  <r>
    <x v="679"/>
    <n v="2"/>
    <n v="5"/>
    <x v="23"/>
    <x v="222"/>
    <s v="Gary"/>
    <x v="3"/>
    <n v="6"/>
    <s v="Milwaukee"/>
    <x v="3"/>
    <d v="2016-04-17T00:00:00"/>
    <n v="663"/>
    <n v="350"/>
    <n v="6747"/>
    <x v="649"/>
    <n v="80"/>
    <s v="International"/>
    <n v="2"/>
    <n v="623"/>
    <n v="7370"/>
  </r>
  <r>
    <x v="680"/>
    <n v="1"/>
    <n v="7"/>
    <x v="24"/>
    <x v="90"/>
    <s v="Joliet"/>
    <x v="2"/>
    <n v="2"/>
    <s v="Madison"/>
    <x v="3"/>
    <d v="2016-06-10T00:00:00"/>
    <n v="1160"/>
    <n v="650"/>
    <n v="2334"/>
    <x v="650"/>
    <n v="76"/>
    <s v="Domestic"/>
    <n v="9"/>
    <n v="733"/>
    <n v="3067"/>
  </r>
  <r>
    <x v="681"/>
    <n v="1"/>
    <n v="7"/>
    <x v="25"/>
    <x v="215"/>
    <s v="Monon"/>
    <x v="3"/>
    <n v="2"/>
    <s v="Lansing"/>
    <x v="4"/>
    <d v="2016-07-07T00:00:00"/>
    <n v="1013"/>
    <n v="396"/>
    <n v="3311"/>
    <x v="651"/>
    <n v="67"/>
    <s v="Domestic"/>
    <n v="1"/>
    <n v="422"/>
    <n v="3733"/>
  </r>
  <r>
    <x v="682"/>
    <n v="1"/>
    <n v="8"/>
    <x v="26"/>
    <x v="230"/>
    <s v="Madison"/>
    <x v="1"/>
    <n v="3"/>
    <s v="Kalamazoo"/>
    <x v="4"/>
    <d v="2016-05-21T00:00:00"/>
    <n v="1046"/>
    <n v="708"/>
    <n v="2864"/>
    <x v="652"/>
    <n v="75"/>
    <s v="Domestic"/>
    <n v="3"/>
    <n v="378"/>
    <n v="3242"/>
  </r>
  <r>
    <x v="683"/>
    <n v="2"/>
    <n v="8"/>
    <x v="27"/>
    <x v="210"/>
    <s v="Green Bay"/>
    <x v="1"/>
    <n v="4"/>
    <s v="Joliet"/>
    <x v="1"/>
    <d v="2016-07-23T00:00:00"/>
    <n v="373"/>
    <n v="366"/>
    <n v="4644"/>
    <x v="653"/>
    <n v="70"/>
    <s v="Domestic"/>
    <n v="2"/>
    <n v="793"/>
    <n v="5437"/>
  </r>
  <r>
    <x v="684"/>
    <n v="2"/>
    <n v="4"/>
    <x v="28"/>
    <x v="83"/>
    <s v="Naperville"/>
    <x v="2"/>
    <n v="3"/>
    <s v="Indianapolis"/>
    <x v="2"/>
    <d v="2016-07-05T00:00:00"/>
    <n v="254"/>
    <n v="246"/>
    <n v="7021"/>
    <x v="654"/>
    <n v="71"/>
    <s v="Domestic"/>
    <n v="7"/>
    <n v="-2331"/>
    <n v="4690"/>
  </r>
  <r>
    <x v="685"/>
    <n v="2"/>
    <n v="4"/>
    <x v="29"/>
    <x v="183"/>
    <s v="Rockford"/>
    <x v="2"/>
    <n v="3"/>
    <s v="Green Bay"/>
    <x v="3"/>
    <d v="2016-06-15T00:00:00"/>
    <n v="1128"/>
    <n v="363"/>
    <n v="457"/>
    <x v="655"/>
    <n v="79"/>
    <s v="Domestic"/>
    <n v="8"/>
    <n v="-1227"/>
    <n v="-770"/>
  </r>
  <r>
    <x v="686"/>
    <n v="2"/>
    <n v="6"/>
    <x v="30"/>
    <x v="231"/>
    <s v="Appleton"/>
    <x v="1"/>
    <n v="3"/>
    <s v="Grand Rapids"/>
    <x v="4"/>
    <d v="2016-01-12T00:00:00"/>
    <n v="1057"/>
    <n v="534"/>
    <n v="51"/>
    <x v="656"/>
    <n v="65"/>
    <s v="Domestic"/>
    <n v="6"/>
    <n v="987"/>
    <n v="1038"/>
  </r>
  <r>
    <x v="687"/>
    <n v="2"/>
    <n v="4"/>
    <x v="31"/>
    <x v="185"/>
    <s v="Cincinnati"/>
    <x v="4"/>
    <n v="1"/>
    <s v="Gary"/>
    <x v="2"/>
    <d v="2016-08-29T00:00:00"/>
    <n v="446"/>
    <n v="446"/>
    <n v="8698"/>
    <x v="657"/>
    <n v="59"/>
    <s v="Domestic"/>
    <n v="10"/>
    <n v="-2157"/>
    <n v="6541"/>
  </r>
  <r>
    <x v="688"/>
    <n v="1"/>
    <n v="6"/>
    <x v="32"/>
    <x v="167"/>
    <s v="Dayton"/>
    <x v="4"/>
    <n v="2"/>
    <s v="Elgin"/>
    <x v="1"/>
    <d v="2016-01-31T00:00:00"/>
    <n v="1048"/>
    <n v="244"/>
    <n v="3554"/>
    <x v="658"/>
    <n v="71"/>
    <s v="Domestic"/>
    <n v="9"/>
    <n v="973"/>
    <n v="4527"/>
  </r>
  <r>
    <x v="689"/>
    <n v="2"/>
    <n v="6"/>
    <x v="33"/>
    <x v="128"/>
    <s v="Toledo"/>
    <x v="4"/>
    <n v="10"/>
    <s v="Detriot"/>
    <x v="4"/>
    <d v="2016-06-09T00:00:00"/>
    <n v="1104"/>
    <n v="765"/>
    <n v="665"/>
    <x v="659"/>
    <n v="57"/>
    <s v="International"/>
    <n v="2"/>
    <n v="427"/>
    <n v="1092"/>
  </r>
  <r>
    <x v="690"/>
    <n v="1"/>
    <n v="5"/>
    <x v="34"/>
    <x v="212"/>
    <s v="Lansing"/>
    <x v="0"/>
    <n v="10"/>
    <s v="Dayton"/>
    <x v="0"/>
    <d v="2016-08-08T00:00:00"/>
    <n v="887"/>
    <n v="580"/>
    <n v="682"/>
    <x v="660"/>
    <n v="86"/>
    <s v="International"/>
    <n v="4"/>
    <n v="666"/>
    <n v="1348"/>
  </r>
  <r>
    <x v="691"/>
    <n v="2"/>
    <n v="5"/>
    <x v="35"/>
    <x v="97"/>
    <s v="Bangor"/>
    <x v="0"/>
    <n v="10"/>
    <s v="Davenport"/>
    <x v="5"/>
    <d v="2016-08-28T00:00:00"/>
    <n v="870"/>
    <n v="610"/>
    <n v="5515"/>
    <x v="661"/>
    <n v="57"/>
    <s v="International"/>
    <n v="10"/>
    <n v="273"/>
    <n v="5788"/>
  </r>
  <r>
    <x v="692"/>
    <n v="2"/>
    <n v="5"/>
    <x v="36"/>
    <x v="232"/>
    <s v="Elgin"/>
    <x v="2"/>
    <n v="8"/>
    <s v="Cincinnati"/>
    <x v="0"/>
    <d v="2016-03-16T00:00:00"/>
    <n v="529"/>
    <n v="450"/>
    <n v="6014"/>
    <x v="662"/>
    <n v="53"/>
    <s v="International"/>
    <n v="8"/>
    <n v="524"/>
    <n v="6538"/>
  </r>
  <r>
    <x v="693"/>
    <n v="1"/>
    <n v="4"/>
    <x v="37"/>
    <x v="41"/>
    <s v="Skokie"/>
    <x v="2"/>
    <n v="6"/>
    <s v="Chicago"/>
    <x v="1"/>
    <m/>
    <n v="658"/>
    <n v="220"/>
    <n v="3484"/>
    <x v="663"/>
    <n v="61"/>
    <s v="International"/>
    <n v="1"/>
    <n v="-2227"/>
    <n v="1257"/>
  </r>
  <r>
    <x v="694"/>
    <n v="1"/>
    <n v="5"/>
    <x v="38"/>
    <x v="122"/>
    <s v="Kalamazoo"/>
    <x v="0"/>
    <n v="1"/>
    <s v="Bangor"/>
    <x v="4"/>
    <d v="2016-08-09T00:00:00"/>
    <n v="840"/>
    <n v="508"/>
    <n v="3696"/>
    <x v="664"/>
    <n v="78"/>
    <s v="Intercom"/>
    <n v="9"/>
    <n v="650"/>
    <n v="4346"/>
  </r>
  <r>
    <x v="695"/>
    <n v="1"/>
    <n v="4"/>
    <x v="39"/>
    <x v="138"/>
    <s v="Davenport"/>
    <x v="5"/>
    <n v="3"/>
    <s v="Appleton"/>
    <x v="3"/>
    <d v="2016-03-01T00:00:00"/>
    <n v="349"/>
    <n v="349"/>
    <n v="7682"/>
    <x v="665"/>
    <n v="58"/>
    <s v="Domestic"/>
    <n v="2"/>
    <n v="-1748"/>
    <n v="5934"/>
  </r>
  <r>
    <x v="696"/>
    <n v="1"/>
    <n v="7"/>
    <x v="40"/>
    <x v="28"/>
    <s v="Grand Rapids"/>
    <x v="0"/>
    <n v="3"/>
    <s v="Toledo"/>
    <x v="0"/>
    <d v="2016-03-22T00:00:00"/>
    <n v="1088"/>
    <n v="202"/>
    <n v="30"/>
    <x v="666"/>
    <n v="69"/>
    <s v="Domestic"/>
    <n v="2"/>
    <n v="791"/>
    <n v="821"/>
  </r>
  <r>
    <x v="697"/>
    <n v="2"/>
    <n v="8"/>
    <x v="41"/>
    <x v="193"/>
    <s v="Milwaukee"/>
    <x v="1"/>
    <n v="4"/>
    <s v="Springfield"/>
    <x v="1"/>
    <d v="2016-06-22T00:00:00"/>
    <n v="656"/>
    <n v="257"/>
    <n v="389"/>
    <x v="667"/>
    <n v="71"/>
    <s v="Domestic"/>
    <n v="9"/>
    <n v="144"/>
    <n v="533"/>
  </r>
  <r>
    <x v="698"/>
    <n v="2"/>
    <n v="6"/>
    <x v="42"/>
    <x v="66"/>
    <s v="Springfield"/>
    <x v="2"/>
    <n v="9"/>
    <s v="Skokie"/>
    <x v="1"/>
    <d v="2016-03-17T00:00:00"/>
    <n v="682"/>
    <n v="636"/>
    <n v="1197"/>
    <x v="668"/>
    <n v="63"/>
    <s v="International"/>
    <n v="8"/>
    <n v="326"/>
    <n v="1523"/>
  </r>
  <r>
    <x v="699"/>
    <n v="2"/>
    <n v="6"/>
    <x v="43"/>
    <x v="147"/>
    <s v="Chicago"/>
    <x v="2"/>
    <n v="6"/>
    <s v="Rockford"/>
    <x v="1"/>
    <d v="2016-08-02T00:00:00"/>
    <n v="252"/>
    <n v="252"/>
    <n v="-525"/>
    <x v="669"/>
    <n v="81"/>
    <s v="International"/>
    <n v="5"/>
    <n v="945"/>
    <n v="420"/>
  </r>
  <r>
    <x v="700"/>
    <n v="1"/>
    <n v="4"/>
    <x v="44"/>
    <x v="74"/>
    <s v="Indianapolis"/>
    <x v="3"/>
    <n v="4"/>
    <s v="Northbrook"/>
    <x v="1"/>
    <d v="2016-01-15T00:00:00"/>
    <n v="347"/>
    <n v="347"/>
    <n v="6215"/>
    <x v="670"/>
    <n v="78"/>
    <s v="Domestic"/>
    <n v="2"/>
    <n v="-1874"/>
    <n v="4341"/>
  </r>
  <r>
    <x v="701"/>
    <n v="1"/>
    <n v="6"/>
    <x v="45"/>
    <x v="112"/>
    <s v="Northbrook"/>
    <x v="2"/>
    <n v="2"/>
    <s v="Naperville"/>
    <x v="1"/>
    <d v="2016-07-01T00:00:00"/>
    <n v="866"/>
    <n v="563"/>
    <n v="3845"/>
    <x v="671"/>
    <n v="98"/>
    <s v="Domestic"/>
    <n v="4"/>
    <n v="325"/>
    <n v="4170"/>
  </r>
  <r>
    <x v="702"/>
    <n v="2"/>
    <n v="6"/>
    <x v="46"/>
    <x v="79"/>
    <s v="Detriot"/>
    <x v="0"/>
    <n v="3"/>
    <s v="Monon"/>
    <x v="2"/>
    <d v="2016-05-04T00:00:00"/>
    <n v="1058"/>
    <n v="423"/>
    <n v="5577"/>
    <x v="672"/>
    <n v="93"/>
    <s v="Domestic"/>
    <n v="3"/>
    <n v="367"/>
    <n v="5944"/>
  </r>
  <r>
    <x v="703"/>
    <n v="1"/>
    <n v="6"/>
    <x v="47"/>
    <x v="116"/>
    <s v="Gary"/>
    <x v="3"/>
    <n v="1"/>
    <s v="Milwaukee"/>
    <x v="3"/>
    <d v="2016-08-14T00:00:00"/>
    <n v="1166"/>
    <n v="228"/>
    <n v="8454"/>
    <x v="673"/>
    <n v="78"/>
    <s v="Domestic"/>
    <n v="4"/>
    <n v="439"/>
    <n v="8893"/>
  </r>
  <r>
    <x v="704"/>
    <n v="2"/>
    <n v="5"/>
    <x v="48"/>
    <x v="198"/>
    <s v="Joliet"/>
    <x v="2"/>
    <n v="3"/>
    <s v="Madison"/>
    <x v="3"/>
    <d v="2016-05-30T00:00:00"/>
    <n v="205"/>
    <n v="205"/>
    <n v="7974"/>
    <x v="617"/>
    <n v="54"/>
    <s v="Domestic"/>
    <n v="5"/>
    <n v="944"/>
    <n v="8918"/>
  </r>
  <r>
    <x v="705"/>
    <n v="1"/>
    <n v="8"/>
    <x v="49"/>
    <x v="130"/>
    <s v="Monon"/>
    <x v="3"/>
    <n v="2"/>
    <s v="Lansing"/>
    <x v="4"/>
    <d v="2016-06-04T00:00:00"/>
    <n v="337"/>
    <n v="337"/>
    <n v="6547"/>
    <x v="674"/>
    <n v="64"/>
    <s v="Domestic"/>
    <n v="9"/>
    <n v="819"/>
    <n v="7366"/>
  </r>
  <r>
    <x v="706"/>
    <n v="1"/>
    <n v="5"/>
    <x v="50"/>
    <x v="163"/>
    <s v="Madison"/>
    <x v="1"/>
    <n v="4"/>
    <s v="Kalamazoo"/>
    <x v="4"/>
    <d v="2016-07-22T00:00:00"/>
    <n v="1186"/>
    <n v="373"/>
    <n v="3198"/>
    <x v="675"/>
    <n v="84"/>
    <s v="Domestic"/>
    <n v="10"/>
    <n v="253"/>
    <n v="3451"/>
  </r>
  <r>
    <x v="707"/>
    <n v="1"/>
    <n v="5"/>
    <x v="51"/>
    <x v="31"/>
    <s v="Green Bay"/>
    <x v="1"/>
    <n v="4"/>
    <s v="Joliet"/>
    <x v="1"/>
    <d v="2016-08-25T00:00:00"/>
    <n v="994"/>
    <n v="290"/>
    <n v="56"/>
    <x v="676"/>
    <n v="73"/>
    <s v="Domestic"/>
    <n v="5"/>
    <n v="960"/>
    <n v="1016"/>
  </r>
  <r>
    <x v="708"/>
    <n v="2"/>
    <n v="6"/>
    <x v="52"/>
    <x v="111"/>
    <s v="Naperville"/>
    <x v="2"/>
    <n v="2"/>
    <s v="Indianapolis"/>
    <x v="2"/>
    <d v="2016-03-05T00:00:00"/>
    <n v="380"/>
    <n v="380"/>
    <n v="1910"/>
    <x v="677"/>
    <n v="97"/>
    <s v="Domestic"/>
    <n v="6"/>
    <n v="157"/>
    <n v="2067"/>
  </r>
  <r>
    <x v="709"/>
    <n v="1"/>
    <n v="5"/>
    <x v="53"/>
    <x v="227"/>
    <s v="Rockford"/>
    <x v="2"/>
    <n v="6"/>
    <s v="Green Bay"/>
    <x v="3"/>
    <d v="2016-02-02T00:00:00"/>
    <n v="966"/>
    <n v="790"/>
    <n v="5938"/>
    <x v="678"/>
    <n v="52"/>
    <s v="International"/>
    <n v="10"/>
    <n v="278"/>
    <n v="6216"/>
  </r>
  <r>
    <x v="710"/>
    <n v="2"/>
    <n v="7"/>
    <x v="54"/>
    <x v="153"/>
    <s v="Appleton"/>
    <x v="1"/>
    <n v="10"/>
    <s v="Grand Rapids"/>
    <x v="4"/>
    <d v="2016-08-11T00:00:00"/>
    <n v="420"/>
    <n v="407"/>
    <n v="4568"/>
    <x v="679"/>
    <n v="58"/>
    <s v="International"/>
    <n v="4"/>
    <n v="907"/>
    <n v="5475"/>
  </r>
  <r>
    <x v="711"/>
    <n v="1"/>
    <n v="7"/>
    <x v="55"/>
    <x v="190"/>
    <s v="Cincinnati"/>
    <x v="4"/>
    <n v="7"/>
    <s v="Gary"/>
    <x v="2"/>
    <d v="2016-01-08T00:00:00"/>
    <n v="402"/>
    <n v="402"/>
    <n v="677"/>
    <x v="25"/>
    <n v="98"/>
    <s v="International"/>
    <n v="8"/>
    <n v="234"/>
    <n v="911"/>
  </r>
  <r>
    <x v="712"/>
    <n v="2"/>
    <n v="5"/>
    <x v="56"/>
    <x v="118"/>
    <s v="Dayton"/>
    <x v="4"/>
    <n v="10"/>
    <s v="Elgin"/>
    <x v="1"/>
    <d v="2016-05-01T00:00:00"/>
    <n v="438"/>
    <n v="212"/>
    <n v="4807"/>
    <x v="680"/>
    <n v="93"/>
    <s v="International"/>
    <n v="4"/>
    <n v="593"/>
    <n v="5400"/>
  </r>
  <r>
    <x v="713"/>
    <n v="2"/>
    <n v="6"/>
    <x v="57"/>
    <x v="81"/>
    <s v="Toledo"/>
    <x v="4"/>
    <n v="10"/>
    <s v="Detriot"/>
    <x v="4"/>
    <m/>
    <n v="417"/>
    <n v="321"/>
    <n v="3831"/>
    <x v="681"/>
    <n v="75"/>
    <s v="International"/>
    <n v="6"/>
    <n v="973"/>
    <n v="4804"/>
  </r>
  <r>
    <x v="714"/>
    <n v="1"/>
    <n v="8"/>
    <x v="58"/>
    <x v="135"/>
    <s v="Lansing"/>
    <x v="0"/>
    <n v="2"/>
    <s v="Dayton"/>
    <x v="0"/>
    <d v="2016-03-25T00:00:00"/>
    <n v="392"/>
    <n v="392"/>
    <n v="4270"/>
    <x v="398"/>
    <n v="99"/>
    <s v="Intercom"/>
    <n v="2"/>
    <n v="270"/>
    <n v="4540"/>
  </r>
  <r>
    <x v="715"/>
    <n v="1"/>
    <n v="8"/>
    <x v="59"/>
    <x v="164"/>
    <s v="Bangor"/>
    <x v="0"/>
    <n v="2"/>
    <s v="Davenport"/>
    <x v="5"/>
    <d v="2016-03-05T00:00:00"/>
    <n v="390"/>
    <n v="390"/>
    <n v="4594"/>
    <x v="682"/>
    <n v="54"/>
    <s v="Domestic"/>
    <n v="4"/>
    <n v="362"/>
    <n v="4956"/>
  </r>
  <r>
    <x v="716"/>
    <n v="2"/>
    <n v="7"/>
    <x v="60"/>
    <x v="93"/>
    <s v="Elgin"/>
    <x v="2"/>
    <n v="2"/>
    <s v="Cincinnati"/>
    <x v="0"/>
    <d v="2016-08-18T00:00:00"/>
    <n v="892"/>
    <n v="710"/>
    <n v="-257"/>
    <x v="683"/>
    <n v="73"/>
    <s v="Domestic"/>
    <n v="10"/>
    <n v="822"/>
    <n v="565"/>
  </r>
  <r>
    <x v="717"/>
    <n v="2"/>
    <n v="8"/>
    <x v="61"/>
    <x v="83"/>
    <s v="Skokie"/>
    <x v="2"/>
    <n v="3"/>
    <s v="Chicago"/>
    <x v="1"/>
    <d v="2016-07-05T00:00:00"/>
    <n v="432"/>
    <n v="432"/>
    <n v="6030"/>
    <x v="684"/>
    <n v="65"/>
    <s v="Domestic"/>
    <n v="8"/>
    <n v="841"/>
    <n v="6871"/>
  </r>
  <r>
    <x v="718"/>
    <n v="2"/>
    <n v="8"/>
    <x v="62"/>
    <x v="63"/>
    <s v="Kalamazoo"/>
    <x v="0"/>
    <n v="8"/>
    <s v="Bangor"/>
    <x v="4"/>
    <d v="2016-05-21T00:00:00"/>
    <n v="868"/>
    <n v="235"/>
    <n v="7835"/>
    <x v="685"/>
    <n v="93"/>
    <s v="International"/>
    <n v="2"/>
    <n v="413"/>
    <n v="8248"/>
  </r>
  <r>
    <x v="719"/>
    <n v="2"/>
    <n v="7"/>
    <x v="63"/>
    <x v="213"/>
    <s v="Davenport"/>
    <x v="5"/>
    <n v="8"/>
    <s v="Appleton"/>
    <x v="3"/>
    <d v="2016-01-24T00:00:00"/>
    <n v="970"/>
    <n v="497"/>
    <n v="7742"/>
    <x v="686"/>
    <n v="63"/>
    <s v="International"/>
    <n v="5"/>
    <n v="945"/>
    <n v="8687"/>
  </r>
  <r>
    <x v="720"/>
    <n v="1"/>
    <n v="5"/>
    <x v="64"/>
    <x v="1"/>
    <s v="Grand Rapids"/>
    <x v="0"/>
    <n v="4"/>
    <s v="Toledo"/>
    <x v="0"/>
    <d v="2016-05-24T00:00:00"/>
    <n v="993"/>
    <n v="227"/>
    <n v="8519"/>
    <x v="687"/>
    <n v="57"/>
    <s v="Domestic"/>
    <n v="4"/>
    <n v="229"/>
    <n v="8748"/>
  </r>
  <r>
    <x v="721"/>
    <n v="2"/>
    <n v="5"/>
    <x v="65"/>
    <x v="162"/>
    <s v="Milwaukee"/>
    <x v="1"/>
    <n v="2"/>
    <s v="Springfield"/>
    <x v="1"/>
    <d v="2016-05-13T00:00:00"/>
    <n v="295"/>
    <n v="295"/>
    <n v="646"/>
    <x v="688"/>
    <n v="83"/>
    <s v="Domestic"/>
    <n v="1"/>
    <n v="643"/>
    <n v="1289"/>
  </r>
  <r>
    <x v="722"/>
    <n v="1"/>
    <n v="7"/>
    <x v="66"/>
    <x v="35"/>
    <s v="Springfield"/>
    <x v="2"/>
    <n v="3"/>
    <s v="Skokie"/>
    <x v="1"/>
    <d v="2016-07-31T00:00:00"/>
    <n v="989"/>
    <n v="385"/>
    <n v="4723"/>
    <x v="689"/>
    <n v="94"/>
    <s v="Domestic"/>
    <n v="10"/>
    <n v="725"/>
    <n v="5448"/>
  </r>
  <r>
    <x v="723"/>
    <n v="1"/>
    <n v="5"/>
    <x v="67"/>
    <x v="22"/>
    <s v="Chicago"/>
    <x v="2"/>
    <n v="3"/>
    <s v="Rockford"/>
    <x v="1"/>
    <d v="2016-04-30T00:00:00"/>
    <n v="409"/>
    <n v="257"/>
    <n v="2195"/>
    <x v="690"/>
    <n v="83"/>
    <s v="Domestic"/>
    <n v="8"/>
    <n v="754"/>
    <n v="2949"/>
  </r>
  <r>
    <x v="724"/>
    <n v="1"/>
    <n v="6"/>
    <x v="68"/>
    <x v="171"/>
    <s v="Indianapolis"/>
    <x v="3"/>
    <n v="4"/>
    <s v="Northbrook"/>
    <x v="1"/>
    <d v="2016-01-24T00:00:00"/>
    <n v="1143"/>
    <n v="591"/>
    <n v="6993"/>
    <x v="691"/>
    <n v="67"/>
    <s v="Domestic"/>
    <n v="3"/>
    <n v="575"/>
    <n v="7568"/>
  </r>
  <r>
    <x v="725"/>
    <n v="2"/>
    <n v="6"/>
    <x v="69"/>
    <x v="87"/>
    <s v="Northbrook"/>
    <x v="2"/>
    <n v="3"/>
    <s v="Naperville"/>
    <x v="1"/>
    <d v="2016-08-18T00:00:00"/>
    <n v="1159"/>
    <n v="778"/>
    <n v="3648"/>
    <x v="692"/>
    <n v="97"/>
    <s v="Domestic"/>
    <n v="10"/>
    <n v="909"/>
    <n v="4557"/>
  </r>
  <r>
    <x v="726"/>
    <n v="1"/>
    <n v="6"/>
    <x v="70"/>
    <x v="103"/>
    <s v="Detriot"/>
    <x v="0"/>
    <n v="2"/>
    <s v="Monon"/>
    <x v="2"/>
    <d v="2016-03-07T00:00:00"/>
    <n v="1143"/>
    <n v="563"/>
    <n v="7882"/>
    <x v="693"/>
    <n v="61"/>
    <s v="Domestic"/>
    <n v="2"/>
    <n v="385"/>
    <n v="8267"/>
  </r>
  <r>
    <x v="727"/>
    <n v="2"/>
    <n v="8"/>
    <x v="71"/>
    <x v="125"/>
    <s v="Gary"/>
    <x v="3"/>
    <n v="1"/>
    <s v="Milwaukee"/>
    <x v="3"/>
    <d v="2016-08-11T00:00:00"/>
    <n v="1155"/>
    <n v="257"/>
    <n v="7583"/>
    <x v="694"/>
    <n v="80"/>
    <s v="Domestic"/>
    <n v="6"/>
    <n v="796"/>
    <n v="8379"/>
  </r>
  <r>
    <x v="728"/>
    <n v="1"/>
    <n v="7"/>
    <x v="72"/>
    <x v="173"/>
    <s v="Joliet"/>
    <x v="2"/>
    <n v="1"/>
    <s v="Madison"/>
    <x v="3"/>
    <d v="2016-06-28T00:00:00"/>
    <n v="903"/>
    <n v="282"/>
    <n v="7351"/>
    <x v="695"/>
    <n v="51"/>
    <s v="Domestic"/>
    <n v="1"/>
    <n v="921"/>
    <n v="8272"/>
  </r>
  <r>
    <x v="729"/>
    <n v="1"/>
    <n v="5"/>
    <x v="73"/>
    <x v="207"/>
    <s v="Monon"/>
    <x v="3"/>
    <n v="10"/>
    <s v="Lansing"/>
    <x v="4"/>
    <d v="2016-07-22T00:00:00"/>
    <n v="308"/>
    <n v="286"/>
    <n v="6050"/>
    <x v="696"/>
    <n v="59"/>
    <s v="International"/>
    <n v="1"/>
    <n v="638"/>
    <n v="6688"/>
  </r>
  <r>
    <x v="730"/>
    <n v="2"/>
    <n v="6"/>
    <x v="74"/>
    <x v="21"/>
    <s v="Madison"/>
    <x v="1"/>
    <n v="6"/>
    <s v="Kalamazoo"/>
    <x v="4"/>
    <d v="2016-01-09T00:00:00"/>
    <n v="552"/>
    <n v="266"/>
    <n v="6595"/>
    <x v="697"/>
    <n v="57"/>
    <s v="International"/>
    <n v="10"/>
    <n v="607"/>
    <n v="7202"/>
  </r>
  <r>
    <x v="731"/>
    <n v="2"/>
    <n v="6"/>
    <x v="75"/>
    <x v="122"/>
    <s v="Green Bay"/>
    <x v="1"/>
    <n v="5"/>
    <s v="Joliet"/>
    <x v="1"/>
    <d v="2016-08-13T00:00:00"/>
    <n v="308"/>
    <n v="308"/>
    <n v="7272"/>
    <x v="698"/>
    <n v="86"/>
    <s v="International"/>
    <n v="2"/>
    <n v="790"/>
    <n v="8062"/>
  </r>
  <r>
    <x v="732"/>
    <n v="1"/>
    <n v="8"/>
    <x v="76"/>
    <x v="223"/>
    <s v="Naperville"/>
    <x v="2"/>
    <n v="10"/>
    <s v="Indianapolis"/>
    <x v="2"/>
    <d v="2016-04-03T00:00:00"/>
    <n v="431"/>
    <n v="431"/>
    <n v="3846"/>
    <x v="699"/>
    <n v="78"/>
    <s v="International"/>
    <n v="1"/>
    <n v="680"/>
    <n v="4526"/>
  </r>
  <r>
    <x v="733"/>
    <n v="1"/>
    <n v="4"/>
    <x v="77"/>
    <x v="32"/>
    <s v="Rockford"/>
    <x v="2"/>
    <n v="10"/>
    <s v="Green Bay"/>
    <x v="3"/>
    <m/>
    <n v="496"/>
    <n v="496"/>
    <n v="4112"/>
    <x v="700"/>
    <n v="89"/>
    <s v="International"/>
    <n v="2"/>
    <n v="-2323"/>
    <n v="1789"/>
  </r>
  <r>
    <x v="734"/>
    <n v="2"/>
    <n v="6"/>
    <x v="78"/>
    <x v="233"/>
    <s v="Appleton"/>
    <x v="1"/>
    <n v="2"/>
    <s v="Grand Rapids"/>
    <x v="4"/>
    <d v="2016-07-18T00:00:00"/>
    <n v="832"/>
    <n v="340"/>
    <n v="-46"/>
    <x v="701"/>
    <n v="95"/>
    <s v="Intercom"/>
    <n v="9"/>
    <n v="997"/>
    <n v="951"/>
  </r>
  <r>
    <x v="735"/>
    <n v="2"/>
    <n v="6"/>
    <x v="79"/>
    <x v="80"/>
    <s v="Cincinnati"/>
    <x v="4"/>
    <n v="2"/>
    <s v="Gary"/>
    <x v="2"/>
    <d v="2016-08-16T00:00:00"/>
    <n v="1005"/>
    <n v="529"/>
    <n v="6984"/>
    <x v="702"/>
    <n v="81"/>
    <s v="Domestic"/>
    <n v="2"/>
    <n v="376"/>
    <n v="7360"/>
  </r>
  <r>
    <x v="736"/>
    <n v="1"/>
    <n v="4"/>
    <x v="80"/>
    <x v="102"/>
    <s v="Dayton"/>
    <x v="4"/>
    <n v="2"/>
    <s v="Elgin"/>
    <x v="1"/>
    <d v="2016-05-19T00:00:00"/>
    <n v="851"/>
    <n v="733"/>
    <n v="2807"/>
    <x v="62"/>
    <n v="82"/>
    <s v="Domestic"/>
    <n v="5"/>
    <n v="-2270"/>
    <n v="537"/>
  </r>
  <r>
    <x v="737"/>
    <n v="2"/>
    <n v="7"/>
    <x v="81"/>
    <x v="123"/>
    <s v="Toledo"/>
    <x v="4"/>
    <n v="3"/>
    <s v="Detriot"/>
    <x v="4"/>
    <d v="2016-07-23T00:00:00"/>
    <n v="261"/>
    <n v="261"/>
    <n v="787"/>
    <x v="411"/>
    <n v="69"/>
    <s v="Domestic"/>
    <n v="4"/>
    <n v="949"/>
    <n v="1736"/>
  </r>
  <r>
    <x v="738"/>
    <n v="2"/>
    <n v="5"/>
    <x v="82"/>
    <x v="196"/>
    <s v="Lansing"/>
    <x v="0"/>
    <n v="6"/>
    <s v="Dayton"/>
    <x v="0"/>
    <d v="2016-01-20T00:00:00"/>
    <n v="513"/>
    <n v="435"/>
    <n v="8053"/>
    <x v="703"/>
    <n v="66"/>
    <s v="International"/>
    <n v="9"/>
    <n v="540"/>
    <n v="8593"/>
  </r>
  <r>
    <x v="739"/>
    <n v="1"/>
    <n v="4"/>
    <x v="83"/>
    <x v="133"/>
    <s v="Bangor"/>
    <x v="0"/>
    <n v="10"/>
    <s v="Davenport"/>
    <x v="5"/>
    <d v="2016-06-13T00:00:00"/>
    <n v="528"/>
    <n v="528"/>
    <n v="8062"/>
    <x v="704"/>
    <n v="70"/>
    <s v="International"/>
    <n v="7"/>
    <n v="-1800"/>
    <n v="6262"/>
  </r>
  <r>
    <x v="740"/>
    <n v="2"/>
    <n v="7"/>
    <x v="84"/>
    <x v="221"/>
    <s v="Elgin"/>
    <x v="2"/>
    <n v="2"/>
    <s v="Cincinnati"/>
    <x v="0"/>
    <d v="2016-03-10T00:00:00"/>
    <n v="1197"/>
    <n v="234"/>
    <n v="6019"/>
    <x v="705"/>
    <n v="58"/>
    <s v="Domestic"/>
    <n v="2"/>
    <n v="171"/>
    <n v="6190"/>
  </r>
  <r>
    <x v="741"/>
    <n v="2"/>
    <n v="7"/>
    <x v="85"/>
    <x v="29"/>
    <s v="Skokie"/>
    <x v="2"/>
    <n v="4"/>
    <s v="Chicago"/>
    <x v="1"/>
    <d v="2016-03-03T00:00:00"/>
    <n v="699"/>
    <n v="678"/>
    <n v="8014"/>
    <x v="706"/>
    <n v="53"/>
    <s v="Domestic"/>
    <n v="10"/>
    <n v="415"/>
    <n v="8429"/>
  </r>
  <r>
    <x v="742"/>
    <n v="2"/>
    <n v="8"/>
    <x v="86"/>
    <x v="137"/>
    <s v="Kalamazoo"/>
    <x v="0"/>
    <n v="1"/>
    <s v="Bangor"/>
    <x v="4"/>
    <d v="2016-02-24T00:00:00"/>
    <n v="873"/>
    <n v="384"/>
    <n v="7386"/>
    <x v="707"/>
    <n v="56"/>
    <s v="Domestic"/>
    <n v="10"/>
    <n v="343"/>
    <n v="7729"/>
  </r>
  <r>
    <x v="743"/>
    <n v="2"/>
    <n v="8"/>
    <x v="87"/>
    <x v="37"/>
    <s v="Davenport"/>
    <x v="5"/>
    <n v="1"/>
    <s v="Appleton"/>
    <x v="3"/>
    <d v="2016-07-18T00:00:00"/>
    <n v="863"/>
    <n v="305"/>
    <n v="4503"/>
    <x v="708"/>
    <n v="70"/>
    <s v="Domestic"/>
    <n v="3"/>
    <n v="366"/>
    <n v="4869"/>
  </r>
  <r>
    <x v="744"/>
    <n v="1"/>
    <n v="4"/>
    <x v="88"/>
    <x v="113"/>
    <s v="Grand Rapids"/>
    <x v="0"/>
    <n v="3"/>
    <s v="Toledo"/>
    <x v="0"/>
    <d v="2016-03-16T00:00:00"/>
    <n v="999"/>
    <n v="574"/>
    <n v="1568"/>
    <x v="709"/>
    <n v="54"/>
    <s v="Domestic"/>
    <n v="1"/>
    <n v="-1517"/>
    <n v="51"/>
  </r>
  <r>
    <x v="745"/>
    <n v="2"/>
    <n v="7"/>
    <x v="89"/>
    <x v="217"/>
    <s v="Milwaukee"/>
    <x v="1"/>
    <n v="3"/>
    <s v="Springfield"/>
    <x v="1"/>
    <d v="2016-03-23T00:00:00"/>
    <n v="1013"/>
    <n v="492"/>
    <n v="783"/>
    <x v="710"/>
    <n v="64"/>
    <s v="Domestic"/>
    <n v="4"/>
    <n v="928"/>
    <n v="1711"/>
  </r>
  <r>
    <x v="746"/>
    <n v="1"/>
    <n v="6"/>
    <x v="90"/>
    <x v="117"/>
    <s v="Springfield"/>
    <x v="2"/>
    <n v="3"/>
    <s v="Skokie"/>
    <x v="1"/>
    <d v="2016-06-08T00:00:00"/>
    <n v="651"/>
    <n v="632"/>
    <n v="4860"/>
    <x v="711"/>
    <n v="97"/>
    <s v="Domestic"/>
    <n v="5"/>
    <n v="808"/>
    <n v="5668"/>
  </r>
  <r>
    <x v="747"/>
    <n v="2"/>
    <n v="4"/>
    <x v="91"/>
    <x v="232"/>
    <s v="Chicago"/>
    <x v="2"/>
    <n v="4"/>
    <s v="Rockford"/>
    <x v="1"/>
    <d v="2016-03-12T00:00:00"/>
    <n v="388"/>
    <n v="388"/>
    <n v="6071"/>
    <x v="712"/>
    <n v="82"/>
    <s v="Domestic"/>
    <n v="2"/>
    <n v="-2168"/>
    <n v="3903"/>
  </r>
  <r>
    <x v="748"/>
    <n v="1"/>
    <n v="7"/>
    <x v="92"/>
    <x v="82"/>
    <s v="Indianapolis"/>
    <x v="3"/>
    <n v="2"/>
    <s v="Northbrook"/>
    <x v="1"/>
    <d v="2016-06-22T00:00:00"/>
    <n v="785"/>
    <n v="712"/>
    <n v="7847"/>
    <x v="713"/>
    <n v="61"/>
    <s v="Domestic"/>
    <n v="8"/>
    <n v="542"/>
    <n v="8389"/>
  </r>
  <r>
    <x v="749"/>
    <n v="1"/>
    <n v="6"/>
    <x v="93"/>
    <x v="234"/>
    <s v="Northbrook"/>
    <x v="2"/>
    <n v="5"/>
    <s v="Naperville"/>
    <x v="1"/>
    <d v="2016-08-24T00:00:00"/>
    <n v="437"/>
    <n v="437"/>
    <n v="2642"/>
    <x v="714"/>
    <n v="87"/>
    <s v="International"/>
    <n v="4"/>
    <n v="819"/>
    <n v="3461"/>
  </r>
  <r>
    <x v="750"/>
    <n v="1"/>
    <n v="4"/>
    <x v="94"/>
    <x v="204"/>
    <s v="Detriot"/>
    <x v="0"/>
    <n v="7"/>
    <s v="Monon"/>
    <x v="2"/>
    <d v="2016-05-03T00:00:00"/>
    <n v="845"/>
    <n v="374"/>
    <n v="1207"/>
    <x v="715"/>
    <n v="90"/>
    <s v="International"/>
    <n v="3"/>
    <n v="-2197"/>
    <n v="-990"/>
  </r>
  <r>
    <x v="751"/>
    <n v="1"/>
    <n v="5"/>
    <x v="95"/>
    <x v="27"/>
    <s v="Gary"/>
    <x v="3"/>
    <n v="5"/>
    <s v="Milwaukee"/>
    <x v="3"/>
    <d v="2016-01-10T00:00:00"/>
    <n v="1071"/>
    <n v="546"/>
    <n v="8603"/>
    <x v="304"/>
    <n v="91"/>
    <s v="International"/>
    <n v="6"/>
    <n v="214"/>
    <n v="8817"/>
  </r>
  <r>
    <x v="752"/>
    <n v="2"/>
    <n v="8"/>
    <x v="96"/>
    <x v="169"/>
    <s v="Joliet"/>
    <x v="2"/>
    <n v="8"/>
    <s v="Madison"/>
    <x v="3"/>
    <d v="2016-06-06T00:00:00"/>
    <n v="390"/>
    <n v="390"/>
    <n v="-63"/>
    <x v="716"/>
    <n v="72"/>
    <s v="International"/>
    <n v="6"/>
    <n v="557"/>
    <n v="494"/>
  </r>
  <r>
    <x v="753"/>
    <n v="2"/>
    <n v="5"/>
    <x v="97"/>
    <x v="141"/>
    <s v="Monon"/>
    <x v="3"/>
    <n v="7"/>
    <s v="Lansing"/>
    <x v="4"/>
    <m/>
    <n v="965"/>
    <n v="311"/>
    <n v="7654"/>
    <x v="717"/>
    <n v="89"/>
    <s v="International"/>
    <n v="6"/>
    <n v="663"/>
    <n v="8317"/>
  </r>
  <r>
    <x v="754"/>
    <n v="2"/>
    <n v="8"/>
    <x v="98"/>
    <x v="125"/>
    <s v="Madison"/>
    <x v="1"/>
    <n v="2"/>
    <s v="Kalamazoo"/>
    <x v="4"/>
    <d v="2016-08-12T00:00:00"/>
    <n v="410"/>
    <n v="410"/>
    <n v="7434"/>
    <x v="718"/>
    <n v="55"/>
    <s v="Intercom"/>
    <n v="9"/>
    <n v="252"/>
    <n v="7686"/>
  </r>
  <r>
    <x v="755"/>
    <n v="1"/>
    <n v="8"/>
    <x v="99"/>
    <x v="34"/>
    <s v="Green Bay"/>
    <x v="1"/>
    <n v="2"/>
    <s v="Joliet"/>
    <x v="1"/>
    <d v="2016-06-09T00:00:00"/>
    <n v="955"/>
    <n v="234"/>
    <n v="1109"/>
    <x v="355"/>
    <n v="76"/>
    <s v="Domestic"/>
    <n v="1"/>
    <n v="834"/>
    <n v="1943"/>
  </r>
  <r>
    <x v="756"/>
    <n v="1"/>
    <n v="6"/>
    <x v="100"/>
    <x v="158"/>
    <s v="Naperville"/>
    <x v="2"/>
    <n v="4"/>
    <s v="Indianapolis"/>
    <x v="2"/>
    <d v="2016-08-07T00:00:00"/>
    <n v="339"/>
    <n v="339"/>
    <n v="4701"/>
    <x v="571"/>
    <n v="66"/>
    <s v="Domestic"/>
    <n v="4"/>
    <n v="732"/>
    <n v="5433"/>
  </r>
  <r>
    <x v="757"/>
    <n v="2"/>
    <n v="8"/>
    <x v="101"/>
    <x v="2"/>
    <s v="Rockford"/>
    <x v="2"/>
    <n v="2"/>
    <s v="Green Bay"/>
    <x v="3"/>
    <d v="2016-08-31T00:00:00"/>
    <n v="762"/>
    <n v="660"/>
    <n v="7119"/>
    <x v="4"/>
    <n v="99"/>
    <s v="Domestic"/>
    <n v="8"/>
    <n v="452"/>
    <n v="7571"/>
  </r>
  <r>
    <x v="758"/>
    <n v="1"/>
    <n v="8"/>
    <x v="102"/>
    <x v="166"/>
    <s v="Appleton"/>
    <x v="1"/>
    <n v="10"/>
    <s v="Grand Rapids"/>
    <x v="4"/>
    <d v="2016-04-16T00:00:00"/>
    <n v="537"/>
    <n v="522"/>
    <n v="4026"/>
    <x v="719"/>
    <n v="64"/>
    <s v="International"/>
    <n v="2"/>
    <n v="605"/>
    <n v="4631"/>
  </r>
  <r>
    <x v="759"/>
    <n v="2"/>
    <n v="8"/>
    <x v="103"/>
    <x v="150"/>
    <s v="Cincinnati"/>
    <x v="4"/>
    <n v="5"/>
    <s v="Gary"/>
    <x v="2"/>
    <d v="2016-05-12T00:00:00"/>
    <n v="468"/>
    <n v="468"/>
    <n v="2959"/>
    <x v="720"/>
    <n v="88"/>
    <s v="International"/>
    <n v="2"/>
    <n v="155"/>
    <n v="3114"/>
  </r>
  <r>
    <x v="760"/>
    <n v="1"/>
    <n v="8"/>
    <x v="104"/>
    <x v="36"/>
    <s v="Dayton"/>
    <x v="4"/>
    <n v="2"/>
    <s v="Elgin"/>
    <x v="1"/>
    <d v="2016-02-01T00:00:00"/>
    <n v="1070"/>
    <n v="738"/>
    <n v="7240"/>
    <x v="721"/>
    <n v="86"/>
    <s v="Domestic"/>
    <n v="1"/>
    <n v="354"/>
    <n v="7594"/>
  </r>
  <r>
    <x v="761"/>
    <n v="1"/>
    <n v="7"/>
    <x v="105"/>
    <x v="227"/>
    <s v="Toledo"/>
    <x v="4"/>
    <n v="3"/>
    <s v="Detriot"/>
    <x v="4"/>
    <d v="2016-01-30T00:00:00"/>
    <n v="328"/>
    <n v="328"/>
    <n v="5351"/>
    <x v="722"/>
    <n v="82"/>
    <s v="Domestic"/>
    <n v="3"/>
    <n v="265"/>
    <n v="5616"/>
  </r>
  <r>
    <x v="762"/>
    <n v="2"/>
    <n v="4"/>
    <x v="106"/>
    <x v="196"/>
    <s v="Lansing"/>
    <x v="0"/>
    <n v="1"/>
    <s v="Dayton"/>
    <x v="0"/>
    <d v="2016-01-16T00:00:00"/>
    <n v="972"/>
    <n v="637"/>
    <n v="1330"/>
    <x v="723"/>
    <n v="79"/>
    <s v="Domestic"/>
    <n v="10"/>
    <n v="-1563"/>
    <n v="-233"/>
  </r>
  <r>
    <x v="763"/>
    <n v="2"/>
    <n v="8"/>
    <x v="107"/>
    <x v="4"/>
    <s v="Bangor"/>
    <x v="0"/>
    <n v="3"/>
    <s v="Davenport"/>
    <x v="5"/>
    <d v="2016-05-23T00:00:00"/>
    <n v="1123"/>
    <n v="415"/>
    <n v="2709"/>
    <x v="724"/>
    <n v="74"/>
    <s v="Domestic"/>
    <n v="4"/>
    <n v="812"/>
    <n v="3521"/>
  </r>
  <r>
    <x v="764"/>
    <n v="2"/>
    <n v="8"/>
    <x v="108"/>
    <x v="195"/>
    <s v="Elgin"/>
    <x v="2"/>
    <n v="4"/>
    <s v="Cincinnati"/>
    <x v="0"/>
    <d v="2016-02-16T00:00:00"/>
    <n v="976"/>
    <n v="484"/>
    <n v="830"/>
    <x v="725"/>
    <n v="73"/>
    <s v="Domestic"/>
    <n v="7"/>
    <n v="657"/>
    <n v="1487"/>
  </r>
  <r>
    <x v="765"/>
    <n v="1"/>
    <n v="6"/>
    <x v="109"/>
    <x v="58"/>
    <s v="Skokie"/>
    <x v="2"/>
    <n v="1"/>
    <s v="Chicago"/>
    <x v="1"/>
    <d v="2016-08-24T00:00:00"/>
    <n v="987"/>
    <n v="250"/>
    <n v="3453"/>
    <x v="726"/>
    <n v="97"/>
    <s v="Domestic"/>
    <n v="8"/>
    <n v="409"/>
    <n v="3862"/>
  </r>
  <r>
    <x v="766"/>
    <n v="2"/>
    <n v="7"/>
    <x v="110"/>
    <x v="200"/>
    <s v="Kalamazoo"/>
    <x v="0"/>
    <n v="1"/>
    <s v="Bangor"/>
    <x v="4"/>
    <d v="2016-05-05T00:00:00"/>
    <n v="241"/>
    <n v="241"/>
    <n v="2503"/>
    <x v="727"/>
    <n v="73"/>
    <s v="Domestic"/>
    <n v="1"/>
    <n v="615"/>
    <n v="3118"/>
  </r>
  <r>
    <x v="767"/>
    <n v="2"/>
    <n v="8"/>
    <x v="111"/>
    <x v="195"/>
    <s v="Davenport"/>
    <x v="5"/>
    <n v="1"/>
    <s v="Appleton"/>
    <x v="3"/>
    <d v="2016-02-13T00:00:00"/>
    <n v="690"/>
    <n v="223"/>
    <n v="7808"/>
    <x v="728"/>
    <n v="85"/>
    <s v="Domestic"/>
    <n v="2"/>
    <n v="694"/>
    <n v="8502"/>
  </r>
  <r>
    <x v="768"/>
    <n v="2"/>
    <n v="4"/>
    <x v="79"/>
    <x v="102"/>
    <s v="Grand Rapids"/>
    <x v="0"/>
    <n v="4"/>
    <s v="Toledo"/>
    <x v="0"/>
    <d v="2016-05-20T00:00:00"/>
    <n v="953"/>
    <n v="462"/>
    <n v="2888"/>
    <x v="554"/>
    <n v="83"/>
    <s v="Domestic"/>
    <n v="3"/>
    <n v="-2597"/>
    <n v="291"/>
  </r>
  <r>
    <x v="769"/>
    <n v="2"/>
    <n v="4"/>
    <x v="112"/>
    <x v="223"/>
    <s v="Milwaukee"/>
    <x v="1"/>
    <n v="10"/>
    <s v="Springfield"/>
    <x v="1"/>
    <d v="2016-04-03T00:00:00"/>
    <n v="631"/>
    <n v="319"/>
    <n v="4791"/>
    <x v="729"/>
    <n v="67"/>
    <s v="International"/>
    <n v="5"/>
    <n v="-2637"/>
    <n v="2154"/>
  </r>
  <r>
    <x v="770"/>
    <n v="2"/>
    <n v="7"/>
    <x v="113"/>
    <x v="46"/>
    <s v="Springfield"/>
    <x v="2"/>
    <n v="6"/>
    <s v="Skokie"/>
    <x v="1"/>
    <d v="2016-08-02T00:00:00"/>
    <n v="643"/>
    <n v="328"/>
    <n v="1019"/>
    <x v="730"/>
    <n v="55"/>
    <s v="International"/>
    <n v="10"/>
    <n v="203"/>
    <n v="1222"/>
  </r>
  <r>
    <x v="771"/>
    <n v="1"/>
    <n v="8"/>
    <x v="114"/>
    <x v="153"/>
    <s v="Chicago"/>
    <x v="2"/>
    <n v="8"/>
    <s v="Rockford"/>
    <x v="1"/>
    <d v="2016-08-09T00:00:00"/>
    <n v="369"/>
    <n v="320"/>
    <n v="5754"/>
    <x v="731"/>
    <n v="82"/>
    <s v="International"/>
    <n v="1"/>
    <n v="596"/>
    <n v="6350"/>
  </r>
  <r>
    <x v="772"/>
    <n v="2"/>
    <n v="4"/>
    <x v="115"/>
    <x v="121"/>
    <s v="Indianapolis"/>
    <x v="3"/>
    <n v="9"/>
    <s v="Northbrook"/>
    <x v="1"/>
    <d v="2016-04-10T00:00:00"/>
    <n v="1090"/>
    <n v="278"/>
    <n v="3505"/>
    <x v="732"/>
    <n v="92"/>
    <s v="International"/>
    <n v="9"/>
    <n v="-2407"/>
    <n v="1098"/>
  </r>
  <r>
    <x v="773"/>
    <n v="1"/>
    <n v="8"/>
    <x v="116"/>
    <x v="233"/>
    <s v="Northbrook"/>
    <x v="2"/>
    <n v="6"/>
    <s v="Naperville"/>
    <x v="1"/>
    <m/>
    <n v="400"/>
    <n v="400"/>
    <n v="873"/>
    <x v="733"/>
    <n v="87"/>
    <s v="International"/>
    <n v="5"/>
    <n v="127"/>
    <n v="1000"/>
  </r>
  <r>
    <x v="774"/>
    <n v="1"/>
    <n v="5"/>
    <x v="117"/>
    <x v="113"/>
    <s v="Detriot"/>
    <x v="0"/>
    <n v="2"/>
    <s v="Monon"/>
    <x v="2"/>
    <d v="2016-03-15T00:00:00"/>
    <n v="524"/>
    <n v="524"/>
    <n v="6846"/>
    <x v="734"/>
    <n v="74"/>
    <s v="Intercom"/>
    <n v="2"/>
    <n v="716"/>
    <n v="7562"/>
  </r>
  <r>
    <x v="775"/>
    <n v="2"/>
    <n v="7"/>
    <x v="118"/>
    <x v="106"/>
    <s v="Gary"/>
    <x v="3"/>
    <n v="4"/>
    <s v="Milwaukee"/>
    <x v="3"/>
    <d v="2016-05-26T00:00:00"/>
    <n v="1094"/>
    <n v="208"/>
    <n v="7449"/>
    <x v="735"/>
    <n v="96"/>
    <s v="Domestic"/>
    <n v="4"/>
    <n v="157"/>
    <n v="7606"/>
  </r>
  <r>
    <x v="776"/>
    <n v="1"/>
    <n v="4"/>
    <x v="119"/>
    <x v="96"/>
    <s v="Joliet"/>
    <x v="2"/>
    <n v="1"/>
    <s v="Madison"/>
    <x v="3"/>
    <d v="2016-03-19T00:00:00"/>
    <n v="626"/>
    <n v="379"/>
    <n v="1276"/>
    <x v="736"/>
    <n v="55"/>
    <s v="Domestic"/>
    <n v="9"/>
    <n v="-1450"/>
    <n v="-174"/>
  </r>
  <r>
    <x v="777"/>
    <n v="1"/>
    <n v="8"/>
    <x v="120"/>
    <x v="17"/>
    <s v="Monon"/>
    <x v="3"/>
    <n v="2"/>
    <s v="Lansing"/>
    <x v="4"/>
    <d v="2016-04-24T00:00:00"/>
    <n v="463"/>
    <n v="384"/>
    <n v="6905"/>
    <x v="737"/>
    <n v="95"/>
    <s v="Domestic"/>
    <n v="5"/>
    <n v="431"/>
    <n v="7336"/>
  </r>
  <r>
    <x v="778"/>
    <n v="2"/>
    <n v="5"/>
    <x v="121"/>
    <x v="182"/>
    <s v="Madison"/>
    <x v="1"/>
    <n v="6"/>
    <s v="Kalamazoo"/>
    <x v="4"/>
    <d v="2016-04-19T00:00:00"/>
    <n v="553"/>
    <n v="553"/>
    <n v="4077"/>
    <x v="738"/>
    <n v="63"/>
    <s v="International"/>
    <n v="6"/>
    <n v="913"/>
    <n v="4990"/>
  </r>
  <r>
    <x v="779"/>
    <n v="1"/>
    <n v="8"/>
    <x v="122"/>
    <x v="19"/>
    <s v="Green Bay"/>
    <x v="1"/>
    <n v="9"/>
    <s v="Joliet"/>
    <x v="1"/>
    <d v="2016-09-03T00:00:00"/>
    <n v="1093"/>
    <n v="715"/>
    <n v="2788"/>
    <x v="739"/>
    <n v="77"/>
    <s v="International"/>
    <n v="2"/>
    <n v="106"/>
    <n v="2894"/>
  </r>
  <r>
    <x v="780"/>
    <n v="2"/>
    <n v="5"/>
    <x v="123"/>
    <x v="29"/>
    <s v="Naperville"/>
    <x v="2"/>
    <n v="2"/>
    <s v="Indianapolis"/>
    <x v="2"/>
    <d v="2016-02-29T00:00:00"/>
    <n v="1038"/>
    <n v="452"/>
    <n v="2556"/>
    <x v="109"/>
    <n v="73"/>
    <s v="Domestic"/>
    <n v="10"/>
    <n v="302"/>
    <n v="2858"/>
  </r>
  <r>
    <x v="781"/>
    <n v="1"/>
    <n v="4"/>
    <x v="124"/>
    <x v="184"/>
    <s v="Rockford"/>
    <x v="2"/>
    <n v="3"/>
    <s v="Green Bay"/>
    <x v="3"/>
    <d v="2016-01-09T00:00:00"/>
    <n v="419"/>
    <n v="419"/>
    <n v="6312"/>
    <x v="740"/>
    <n v="93"/>
    <s v="Domestic"/>
    <n v="6"/>
    <n v="-2044"/>
    <n v="4268"/>
  </r>
  <r>
    <x v="782"/>
    <n v="1"/>
    <n v="4"/>
    <x v="125"/>
    <x v="48"/>
    <s v="Appleton"/>
    <x v="1"/>
    <n v="1"/>
    <s v="Grand Rapids"/>
    <x v="4"/>
    <d v="2016-08-28T00:00:00"/>
    <n v="542"/>
    <n v="542"/>
    <n v="7700"/>
    <x v="741"/>
    <n v="98"/>
    <s v="Domestic"/>
    <n v="3"/>
    <n v="-1354"/>
    <n v="6346"/>
  </r>
  <r>
    <x v="783"/>
    <n v="1"/>
    <n v="4"/>
    <x v="126"/>
    <x v="21"/>
    <s v="Cincinnati"/>
    <x v="4"/>
    <n v="1"/>
    <s v="Gary"/>
    <x v="2"/>
    <d v="2016-01-04T00:00:00"/>
    <n v="353"/>
    <n v="305"/>
    <n v="4545"/>
    <x v="727"/>
    <n v="59"/>
    <s v="Domestic"/>
    <n v="7"/>
    <n v="-1427"/>
    <n v="3118"/>
  </r>
  <r>
    <x v="784"/>
    <n v="1"/>
    <n v="8"/>
    <x v="127"/>
    <x v="198"/>
    <s v="Dayton"/>
    <x v="4"/>
    <n v="1"/>
    <s v="Elgin"/>
    <x v="1"/>
    <d v="2016-05-28T00:00:00"/>
    <n v="1173"/>
    <n v="302"/>
    <n v="4050"/>
    <x v="742"/>
    <n v="72"/>
    <s v="Domestic"/>
    <n v="7"/>
    <n v="776"/>
    <n v="4826"/>
  </r>
  <r>
    <x v="785"/>
    <n v="1"/>
    <n v="6"/>
    <x v="128"/>
    <x v="18"/>
    <s v="Toledo"/>
    <x v="4"/>
    <n v="2"/>
    <s v="Detriot"/>
    <x v="4"/>
    <d v="2016-04-21T00:00:00"/>
    <n v="929"/>
    <n v="518"/>
    <n v="912"/>
    <x v="743"/>
    <n v="79"/>
    <s v="Domestic"/>
    <n v="2"/>
    <n v="412"/>
    <n v="1324"/>
  </r>
  <r>
    <x v="786"/>
    <n v="2"/>
    <n v="4"/>
    <x v="129"/>
    <x v="10"/>
    <s v="Lansing"/>
    <x v="0"/>
    <n v="2"/>
    <s v="Dayton"/>
    <x v="0"/>
    <d v="2016-01-12T00:00:00"/>
    <n v="1196"/>
    <n v="410"/>
    <n v="8138"/>
    <x v="744"/>
    <n v="89"/>
    <s v="Domestic"/>
    <n v="8"/>
    <n v="-1602"/>
    <n v="6536"/>
  </r>
  <r>
    <x v="787"/>
    <n v="2"/>
    <n v="6"/>
    <x v="130"/>
    <x v="170"/>
    <s v="Bangor"/>
    <x v="0"/>
    <n v="2"/>
    <s v="Davenport"/>
    <x v="5"/>
    <d v="2016-01-21T00:00:00"/>
    <n v="1035"/>
    <n v="220"/>
    <n v="392"/>
    <x v="745"/>
    <n v="86"/>
    <s v="Domestic"/>
    <n v="10"/>
    <n v="350"/>
    <n v="742"/>
  </r>
  <r>
    <x v="788"/>
    <n v="2"/>
    <n v="6"/>
    <x v="131"/>
    <x v="134"/>
    <s v="Elgin"/>
    <x v="2"/>
    <n v="4"/>
    <s v="Cincinnati"/>
    <x v="0"/>
    <d v="2016-01-25T00:00:00"/>
    <n v="202"/>
    <n v="202"/>
    <n v="380"/>
    <x v="746"/>
    <n v="96"/>
    <s v="Domestic"/>
    <n v="8"/>
    <n v="412"/>
    <n v="792"/>
  </r>
  <r>
    <x v="789"/>
    <n v="1"/>
    <n v="7"/>
    <x v="132"/>
    <x v="173"/>
    <s v="Skokie"/>
    <x v="2"/>
    <n v="5"/>
    <s v="Chicago"/>
    <x v="1"/>
    <d v="2016-07-03T00:00:00"/>
    <n v="697"/>
    <n v="346"/>
    <n v="2292"/>
    <x v="747"/>
    <n v="80"/>
    <s v="International"/>
    <n v="1"/>
    <n v="115"/>
    <n v="2407"/>
  </r>
  <r>
    <x v="790"/>
    <n v="1"/>
    <n v="7"/>
    <x v="133"/>
    <x v="74"/>
    <s v="Kalamazoo"/>
    <x v="0"/>
    <n v="7"/>
    <s v="Bangor"/>
    <x v="4"/>
    <d v="2016-01-19T00:00:00"/>
    <n v="319"/>
    <n v="319"/>
    <n v="1570"/>
    <x v="748"/>
    <n v="61"/>
    <s v="International"/>
    <n v="10"/>
    <n v="938"/>
    <n v="2508"/>
  </r>
  <r>
    <x v="791"/>
    <n v="2"/>
    <n v="6"/>
    <x v="134"/>
    <x v="166"/>
    <s v="Davenport"/>
    <x v="5"/>
    <n v="5"/>
    <s v="Appleton"/>
    <x v="3"/>
    <d v="2016-04-12T00:00:00"/>
    <n v="766"/>
    <n v="536"/>
    <n v="1314"/>
    <x v="749"/>
    <n v="80"/>
    <s v="International"/>
    <n v="4"/>
    <n v="910"/>
    <n v="2224"/>
  </r>
  <r>
    <x v="792"/>
    <n v="2"/>
    <n v="6"/>
    <x v="135"/>
    <x v="13"/>
    <s v="Grand Rapids"/>
    <x v="0"/>
    <n v="9"/>
    <s v="Toledo"/>
    <x v="0"/>
    <d v="2016-03-26T00:00:00"/>
    <n v="633"/>
    <n v="220"/>
    <n v="2771"/>
    <x v="750"/>
    <n v="71"/>
    <s v="International"/>
    <n v="9"/>
    <n v="522"/>
    <n v="3293"/>
  </r>
  <r>
    <x v="793"/>
    <n v="1"/>
    <n v="8"/>
    <x v="136"/>
    <x v="221"/>
    <s v="Milwaukee"/>
    <x v="1"/>
    <n v="7"/>
    <s v="Springfield"/>
    <x v="1"/>
    <m/>
    <n v="1018"/>
    <n v="484"/>
    <n v="6039"/>
    <x v="751"/>
    <n v="73"/>
    <s v="International"/>
    <n v="3"/>
    <n v="487"/>
    <n v="6526"/>
  </r>
  <r>
    <x v="794"/>
    <n v="1"/>
    <n v="5"/>
    <x v="137"/>
    <x v="209"/>
    <s v="Springfield"/>
    <x v="2"/>
    <n v="2"/>
    <s v="Skokie"/>
    <x v="1"/>
    <d v="2016-08-08T00:00:00"/>
    <n v="431"/>
    <n v="431"/>
    <n v="7972"/>
    <x v="357"/>
    <n v="54"/>
    <s v="Intercom"/>
    <n v="7"/>
    <n v="463"/>
    <n v="8435"/>
  </r>
  <r>
    <x v="795"/>
    <n v="2"/>
    <n v="4"/>
    <x v="138"/>
    <x v="2"/>
    <s v="Chicago"/>
    <x v="2"/>
    <n v="2"/>
    <s v="Rockford"/>
    <x v="1"/>
    <d v="2016-08-31T00:00:00"/>
    <n v="390"/>
    <n v="390"/>
    <n v="2572"/>
    <x v="752"/>
    <n v="84"/>
    <s v="Domestic"/>
    <n v="5"/>
    <n v="-1682"/>
    <n v="890"/>
  </r>
  <r>
    <x v="796"/>
    <n v="2"/>
    <n v="6"/>
    <x v="139"/>
    <x v="11"/>
    <s v="Indianapolis"/>
    <x v="3"/>
    <n v="1"/>
    <s v="Northbrook"/>
    <x v="1"/>
    <d v="2016-03-03T00:00:00"/>
    <n v="315"/>
    <n v="315"/>
    <n v="5028"/>
    <x v="753"/>
    <n v="97"/>
    <s v="Domestic"/>
    <n v="5"/>
    <n v="202"/>
    <n v="5230"/>
  </r>
  <r>
    <x v="797"/>
    <n v="1"/>
    <n v="4"/>
    <x v="140"/>
    <x v="167"/>
    <s v="Northbrook"/>
    <x v="2"/>
    <n v="1"/>
    <s v="Naperville"/>
    <x v="1"/>
    <d v="2016-01-31T00:00:00"/>
    <n v="253"/>
    <n v="204"/>
    <n v="1680"/>
    <x v="754"/>
    <n v="50"/>
    <s v="Domestic"/>
    <n v="5"/>
    <n v="-1963"/>
    <n v="-283"/>
  </r>
  <r>
    <x v="798"/>
    <n v="1"/>
    <n v="5"/>
    <x v="141"/>
    <x v="51"/>
    <s v="Detriot"/>
    <x v="0"/>
    <n v="8"/>
    <s v="Monon"/>
    <x v="2"/>
    <d v="2016-05-07T00:00:00"/>
    <n v="1152"/>
    <n v="312"/>
    <n v="1209"/>
    <x v="755"/>
    <n v="78"/>
    <s v="International"/>
    <n v="7"/>
    <n v="750"/>
    <n v="1959"/>
  </r>
  <r>
    <x v="799"/>
    <n v="1"/>
    <n v="6"/>
    <x v="123"/>
    <x v="99"/>
    <s v="Gary"/>
    <x v="3"/>
    <n v="5"/>
    <s v="Milwaukee"/>
    <x v="3"/>
    <d v="2016-06-23T00:00:00"/>
    <n v="479"/>
    <n v="479"/>
    <n v="1518"/>
    <x v="756"/>
    <n v="77"/>
    <s v="International"/>
    <n v="2"/>
    <n v="647"/>
    <n v="2165"/>
  </r>
  <r>
    <x v="800"/>
    <n v="2"/>
    <n v="6"/>
    <x v="142"/>
    <x v="222"/>
    <s v="Joliet"/>
    <x v="2"/>
    <n v="1"/>
    <s v="Madison"/>
    <x v="3"/>
    <d v="2016-04-12T00:00:00"/>
    <n v="254"/>
    <n v="254"/>
    <n v="6575"/>
    <x v="757"/>
    <n v="91"/>
    <s v="Domestic"/>
    <n v="5"/>
    <n v="657"/>
    <n v="7232"/>
  </r>
  <r>
    <x v="801"/>
    <n v="1"/>
    <n v="7"/>
    <x v="143"/>
    <x v="59"/>
    <s v="Monon"/>
    <x v="3"/>
    <n v="3"/>
    <s v="Lansing"/>
    <x v="4"/>
    <d v="2016-05-09T00:00:00"/>
    <n v="721"/>
    <n v="541"/>
    <n v="2636"/>
    <x v="758"/>
    <n v="82"/>
    <s v="Domestic"/>
    <n v="10"/>
    <n v="772"/>
    <n v="3408"/>
  </r>
  <r>
    <x v="802"/>
    <n v="1"/>
    <n v="5"/>
    <x v="144"/>
    <x v="178"/>
    <s v="Madison"/>
    <x v="1"/>
    <n v="1"/>
    <s v="Kalamazoo"/>
    <x v="4"/>
    <d v="2016-03-29T00:00:00"/>
    <n v="679"/>
    <n v="522"/>
    <n v="2217"/>
    <x v="759"/>
    <n v="90"/>
    <s v="Domestic"/>
    <n v="8"/>
    <n v="815"/>
    <n v="3032"/>
  </r>
  <r>
    <x v="803"/>
    <n v="2"/>
    <n v="4"/>
    <x v="145"/>
    <x v="235"/>
    <s v="Green Bay"/>
    <x v="1"/>
    <n v="3"/>
    <s v="Joliet"/>
    <x v="1"/>
    <d v="2016-06-28T00:00:00"/>
    <n v="1141"/>
    <n v="420"/>
    <n v="5991"/>
    <x v="760"/>
    <n v="60"/>
    <s v="Domestic"/>
    <n v="4"/>
    <n v="-2448"/>
    <n v="3543"/>
  </r>
  <r>
    <x v="804"/>
    <n v="2"/>
    <n v="5"/>
    <x v="146"/>
    <x v="24"/>
    <s v="Naperville"/>
    <x v="2"/>
    <n v="4"/>
    <s v="Indianapolis"/>
    <x v="2"/>
    <d v="2016-08-26T00:00:00"/>
    <n v="552"/>
    <n v="552"/>
    <n v="3035"/>
    <x v="761"/>
    <n v="88"/>
    <s v="Domestic"/>
    <n v="9"/>
    <n v="100"/>
    <n v="3135"/>
  </r>
  <r>
    <x v="805"/>
    <n v="2"/>
    <n v="8"/>
    <x v="147"/>
    <x v="124"/>
    <s v="Rockford"/>
    <x v="2"/>
    <n v="3"/>
    <s v="Green Bay"/>
    <x v="3"/>
    <d v="2016-02-06T00:00:00"/>
    <n v="1069"/>
    <n v="561"/>
    <n v="427"/>
    <x v="762"/>
    <n v="84"/>
    <s v="Domestic"/>
    <n v="2"/>
    <n v="432"/>
    <n v="859"/>
  </r>
  <r>
    <x v="806"/>
    <n v="1"/>
    <n v="5"/>
    <x v="148"/>
    <x v="49"/>
    <s v="Appleton"/>
    <x v="1"/>
    <n v="2"/>
    <s v="Grand Rapids"/>
    <x v="4"/>
    <d v="2016-07-06T00:00:00"/>
    <n v="762"/>
    <n v="740"/>
    <n v="7962"/>
    <x v="763"/>
    <n v="89"/>
    <s v="Domestic"/>
    <n v="7"/>
    <n v="433"/>
    <n v="8395"/>
  </r>
  <r>
    <x v="807"/>
    <n v="2"/>
    <n v="6"/>
    <x v="149"/>
    <x v="221"/>
    <s v="Cincinnati"/>
    <x v="4"/>
    <n v="3"/>
    <s v="Gary"/>
    <x v="2"/>
    <d v="2016-03-13T00:00:00"/>
    <n v="478"/>
    <n v="478"/>
    <n v="-557"/>
    <x v="764"/>
    <n v="90"/>
    <s v="Domestic"/>
    <n v="3"/>
    <n v="942"/>
    <n v="385"/>
  </r>
  <r>
    <x v="808"/>
    <n v="2"/>
    <n v="6"/>
    <x v="150"/>
    <x v="223"/>
    <s v="Dayton"/>
    <x v="4"/>
    <n v="3"/>
    <s v="Elgin"/>
    <x v="1"/>
    <d v="2016-03-24T00:00:00"/>
    <n v="778"/>
    <n v="758"/>
    <n v="3071"/>
    <x v="426"/>
    <n v="54"/>
    <s v="Domestic"/>
    <n v="10"/>
    <n v="710"/>
    <n v="3781"/>
  </r>
  <r>
    <x v="809"/>
    <n v="1"/>
    <n v="6"/>
    <x v="151"/>
    <x v="15"/>
    <s v="Toledo"/>
    <x v="4"/>
    <n v="6"/>
    <s v="Detriot"/>
    <x v="4"/>
    <d v="2016-02-28T00:00:00"/>
    <n v="702"/>
    <n v="702"/>
    <n v="4083"/>
    <x v="765"/>
    <n v="77"/>
    <s v="International"/>
    <n v="3"/>
    <n v="161"/>
    <n v="4244"/>
  </r>
  <r>
    <x v="810"/>
    <n v="1"/>
    <n v="8"/>
    <x v="152"/>
    <x v="151"/>
    <s v="Lansing"/>
    <x v="0"/>
    <n v="10"/>
    <s v="Dayton"/>
    <x v="0"/>
    <d v="2016-03-25T00:00:00"/>
    <n v="968"/>
    <n v="630"/>
    <n v="5889"/>
    <x v="766"/>
    <n v="66"/>
    <s v="International"/>
    <n v="8"/>
    <n v="198"/>
    <n v="6087"/>
  </r>
  <r>
    <x v="811"/>
    <n v="1"/>
    <n v="5"/>
    <x v="153"/>
    <x v="80"/>
    <s v="Bangor"/>
    <x v="0"/>
    <n v="8"/>
    <s v="Davenport"/>
    <x v="5"/>
    <d v="2016-08-22T00:00:00"/>
    <n v="468"/>
    <n v="294"/>
    <n v="758"/>
    <x v="767"/>
    <n v="59"/>
    <s v="International"/>
    <n v="3"/>
    <n v="975"/>
    <n v="1733"/>
  </r>
  <r>
    <x v="812"/>
    <n v="1"/>
    <n v="5"/>
    <x v="154"/>
    <x v="70"/>
    <s v="Elgin"/>
    <x v="2"/>
    <n v="5"/>
    <s v="Cincinnati"/>
    <x v="0"/>
    <d v="2016-03-02T00:00:00"/>
    <n v="609"/>
    <n v="376"/>
    <n v="3453"/>
    <x v="768"/>
    <n v="94"/>
    <s v="International"/>
    <n v="5"/>
    <n v="473"/>
    <n v="3926"/>
  </r>
  <r>
    <x v="813"/>
    <n v="1"/>
    <n v="6"/>
    <x v="155"/>
    <x v="86"/>
    <s v="Skokie"/>
    <x v="2"/>
    <n v="7"/>
    <s v="Chicago"/>
    <x v="1"/>
    <m/>
    <n v="467"/>
    <n v="363"/>
    <n v="6208"/>
    <x v="769"/>
    <n v="88"/>
    <s v="International"/>
    <n v="10"/>
    <n v="995"/>
    <n v="7203"/>
  </r>
  <r>
    <x v="814"/>
    <n v="1"/>
    <n v="4"/>
    <x v="156"/>
    <x v="170"/>
    <s v="Kalamazoo"/>
    <x v="0"/>
    <n v="2"/>
    <s v="Bangor"/>
    <x v="4"/>
    <d v="2016-01-21T00:00:00"/>
    <n v="1075"/>
    <n v="672"/>
    <n v="451"/>
    <x v="770"/>
    <n v="59"/>
    <s v="Intercom"/>
    <n v="1"/>
    <n v="-1694"/>
    <n v="-1243"/>
  </r>
  <r>
    <x v="815"/>
    <n v="2"/>
    <n v="4"/>
    <x v="157"/>
    <x v="199"/>
    <s v="Davenport"/>
    <x v="5"/>
    <n v="1"/>
    <s v="Appleton"/>
    <x v="3"/>
    <d v="2016-08-21T00:00:00"/>
    <n v="1120"/>
    <n v="739"/>
    <n v="737"/>
    <x v="771"/>
    <n v="61"/>
    <s v="Domestic"/>
    <n v="3"/>
    <n v="-1857"/>
    <n v="-1120"/>
  </r>
  <r>
    <x v="816"/>
    <n v="1"/>
    <n v="7"/>
    <x v="158"/>
    <x v="118"/>
    <s v="Grand Rapids"/>
    <x v="0"/>
    <n v="4"/>
    <s v="Toledo"/>
    <x v="0"/>
    <d v="2016-04-25T00:00:00"/>
    <n v="241"/>
    <n v="241"/>
    <n v="1601"/>
    <x v="528"/>
    <n v="94"/>
    <s v="Domestic"/>
    <n v="8"/>
    <n v="969"/>
    <n v="2570"/>
  </r>
  <r>
    <x v="817"/>
    <n v="1"/>
    <n v="7"/>
    <x v="159"/>
    <x v="159"/>
    <s v="Milwaukee"/>
    <x v="1"/>
    <n v="1"/>
    <s v="Springfield"/>
    <x v="1"/>
    <d v="2016-06-27T00:00:00"/>
    <n v="793"/>
    <n v="674"/>
    <n v="2050"/>
    <x v="772"/>
    <n v="83"/>
    <s v="Domestic"/>
    <n v="9"/>
    <n v="742"/>
    <n v="2792"/>
  </r>
  <r>
    <x v="818"/>
    <n v="2"/>
    <n v="8"/>
    <x v="160"/>
    <x v="165"/>
    <s v="Springfield"/>
    <x v="2"/>
    <n v="6"/>
    <s v="Skokie"/>
    <x v="1"/>
    <d v="2016-07-06T00:00:00"/>
    <n v="917"/>
    <n v="769"/>
    <n v="4670"/>
    <x v="773"/>
    <n v="63"/>
    <s v="International"/>
    <n v="8"/>
    <n v="324"/>
    <n v="4994"/>
  </r>
  <r>
    <x v="819"/>
    <n v="2"/>
    <n v="5"/>
    <x v="161"/>
    <x v="51"/>
    <s v="Chicago"/>
    <x v="2"/>
    <n v="7"/>
    <s v="Rockford"/>
    <x v="1"/>
    <d v="2016-05-06T00:00:00"/>
    <n v="519"/>
    <n v="427"/>
    <n v="925"/>
    <x v="774"/>
    <n v="51"/>
    <s v="International"/>
    <n v="10"/>
    <n v="616"/>
    <n v="1541"/>
  </r>
  <r>
    <x v="820"/>
    <n v="1"/>
    <n v="5"/>
    <x v="162"/>
    <x v="197"/>
    <s v="Indianapolis"/>
    <x v="3"/>
    <n v="2"/>
    <s v="Northbrook"/>
    <x v="1"/>
    <d v="2016-06-17T00:00:00"/>
    <n v="413"/>
    <n v="413"/>
    <n v="5610"/>
    <x v="704"/>
    <n v="79"/>
    <s v="Domestic"/>
    <n v="7"/>
    <n v="652"/>
    <n v="6262"/>
  </r>
  <r>
    <x v="821"/>
    <n v="1"/>
    <n v="6"/>
    <x v="163"/>
    <x v="95"/>
    <s v="Northbrook"/>
    <x v="2"/>
    <n v="2"/>
    <s v="Naperville"/>
    <x v="1"/>
    <d v="2016-02-17T00:00:00"/>
    <n v="1087"/>
    <n v="579"/>
    <n v="2709"/>
    <x v="775"/>
    <n v="87"/>
    <s v="Domestic"/>
    <n v="5"/>
    <n v="516"/>
    <n v="3225"/>
  </r>
  <r>
    <x v="822"/>
    <n v="1"/>
    <n v="7"/>
    <x v="164"/>
    <x v="202"/>
    <s v="Detriot"/>
    <x v="0"/>
    <n v="1"/>
    <s v="Monon"/>
    <x v="2"/>
    <d v="2016-06-15T00:00:00"/>
    <n v="533"/>
    <n v="370"/>
    <n v="1152"/>
    <x v="776"/>
    <n v="58"/>
    <s v="Domestic"/>
    <n v="3"/>
    <n v="661"/>
    <n v="1813"/>
  </r>
  <r>
    <x v="823"/>
    <n v="2"/>
    <n v="4"/>
    <x v="165"/>
    <x v="62"/>
    <s v="Gary"/>
    <x v="3"/>
    <n v="3"/>
    <s v="Milwaukee"/>
    <x v="3"/>
    <d v="2016-01-28T00:00:00"/>
    <n v="1045"/>
    <n v="706"/>
    <n v="1523"/>
    <x v="777"/>
    <n v="75"/>
    <s v="Domestic"/>
    <n v="1"/>
    <n v="-2435"/>
    <n v="-912"/>
  </r>
  <r>
    <x v="824"/>
    <n v="1"/>
    <n v="4"/>
    <x v="166"/>
    <x v="22"/>
    <s v="Joliet"/>
    <x v="2"/>
    <n v="4"/>
    <s v="Madison"/>
    <x v="3"/>
    <d v="2016-05-01T00:00:00"/>
    <n v="1090"/>
    <n v="558"/>
    <n v="-458"/>
    <x v="778"/>
    <n v="77"/>
    <s v="Domestic"/>
    <n v="3"/>
    <n v="-2211"/>
    <n v="-2669"/>
  </r>
  <r>
    <x v="825"/>
    <n v="2"/>
    <n v="8"/>
    <x v="167"/>
    <x v="125"/>
    <s v="Monon"/>
    <x v="3"/>
    <n v="4"/>
    <s v="Lansing"/>
    <x v="4"/>
    <d v="2016-08-14T00:00:00"/>
    <n v="369"/>
    <n v="339"/>
    <n v="5430"/>
    <x v="779"/>
    <n v="76"/>
    <s v="Domestic"/>
    <n v="8"/>
    <n v="322"/>
    <n v="5752"/>
  </r>
  <r>
    <x v="826"/>
    <n v="1"/>
    <n v="5"/>
    <x v="168"/>
    <x v="206"/>
    <s v="Madison"/>
    <x v="1"/>
    <n v="1"/>
    <s v="Kalamazoo"/>
    <x v="4"/>
    <d v="2016-04-24T00:00:00"/>
    <n v="334"/>
    <n v="253"/>
    <n v="7858"/>
    <x v="780"/>
    <n v="91"/>
    <s v="Domestic"/>
    <n v="8"/>
    <n v="536"/>
    <n v="8394"/>
  </r>
  <r>
    <x v="827"/>
    <n v="1"/>
    <n v="5"/>
    <x v="169"/>
    <x v="145"/>
    <s v="Green Bay"/>
    <x v="1"/>
    <n v="2"/>
    <s v="Joliet"/>
    <x v="1"/>
    <d v="2016-06-02T00:00:00"/>
    <n v="1073"/>
    <n v="781"/>
    <n v="6886"/>
    <x v="781"/>
    <n v="72"/>
    <s v="Domestic"/>
    <n v="4"/>
    <n v="813"/>
    <n v="7699"/>
  </r>
  <r>
    <x v="828"/>
    <n v="2"/>
    <n v="5"/>
    <x v="170"/>
    <x v="149"/>
    <s v="Naperville"/>
    <x v="2"/>
    <n v="4"/>
    <s v="Indianapolis"/>
    <x v="2"/>
    <d v="2016-07-05T00:00:00"/>
    <n v="1086"/>
    <n v="305"/>
    <n v="6114"/>
    <x v="782"/>
    <n v="95"/>
    <s v="Domestic"/>
    <n v="1"/>
    <n v="623"/>
    <n v="6737"/>
  </r>
  <r>
    <x v="829"/>
    <n v="1"/>
    <n v="5"/>
    <x v="171"/>
    <x v="135"/>
    <s v="Rockford"/>
    <x v="2"/>
    <n v="6"/>
    <s v="Green Bay"/>
    <x v="3"/>
    <d v="2016-03-29T00:00:00"/>
    <n v="863"/>
    <n v="517"/>
    <n v="2331"/>
    <x v="345"/>
    <n v="98"/>
    <s v="International"/>
    <n v="5"/>
    <n v="959"/>
    <n v="3290"/>
  </r>
  <r>
    <x v="830"/>
    <n v="2"/>
    <n v="6"/>
    <x v="172"/>
    <x v="179"/>
    <s v="Appleton"/>
    <x v="1"/>
    <n v="9"/>
    <s v="Grand Rapids"/>
    <x v="4"/>
    <d v="2016-02-20T00:00:00"/>
    <n v="1086"/>
    <n v="336"/>
    <n v="6975"/>
    <x v="783"/>
    <n v="66"/>
    <s v="International"/>
    <n v="4"/>
    <n v="137"/>
    <n v="7112"/>
  </r>
  <r>
    <x v="831"/>
    <n v="2"/>
    <n v="5"/>
    <x v="173"/>
    <x v="11"/>
    <s v="Cincinnati"/>
    <x v="4"/>
    <n v="8"/>
    <s v="Gary"/>
    <x v="2"/>
    <d v="2016-03-10T00:00:00"/>
    <n v="754"/>
    <n v="350"/>
    <n v="4571"/>
    <x v="352"/>
    <n v="92"/>
    <s v="International"/>
    <n v="10"/>
    <n v="192"/>
    <n v="4763"/>
  </r>
  <r>
    <x v="832"/>
    <n v="2"/>
    <n v="6"/>
    <x v="174"/>
    <x v="59"/>
    <s v="Dayton"/>
    <x v="4"/>
    <n v="8"/>
    <s v="Elgin"/>
    <x v="1"/>
    <d v="2016-05-14T00:00:00"/>
    <n v="1138"/>
    <n v="356"/>
    <n v="1931"/>
    <x v="784"/>
    <n v="78"/>
    <s v="International"/>
    <n v="4"/>
    <n v="268"/>
    <n v="2199"/>
  </r>
  <r>
    <x v="833"/>
    <n v="1"/>
    <n v="5"/>
    <x v="175"/>
    <x v="94"/>
    <s v="Toledo"/>
    <x v="4"/>
    <n v="5"/>
    <s v="Detriot"/>
    <x v="4"/>
    <m/>
    <n v="863"/>
    <n v="636"/>
    <n v="7674"/>
    <x v="785"/>
    <n v="75"/>
    <s v="International"/>
    <n v="6"/>
    <n v="970"/>
    <n v="8644"/>
  </r>
  <r>
    <x v="834"/>
    <n v="2"/>
    <n v="8"/>
    <x v="176"/>
    <x v="70"/>
    <s v="Lansing"/>
    <x v="0"/>
    <n v="1"/>
    <s v="Dayton"/>
    <x v="0"/>
    <d v="2016-02-27T00:00:00"/>
    <n v="406"/>
    <n v="406"/>
    <n v="-509"/>
    <x v="786"/>
    <n v="96"/>
    <s v="Intercom"/>
    <n v="5"/>
    <n v="915"/>
    <n v="406"/>
  </r>
  <r>
    <x v="835"/>
    <n v="2"/>
    <n v="5"/>
    <x v="177"/>
    <x v="119"/>
    <s v="Bangor"/>
    <x v="0"/>
    <n v="1"/>
    <s v="Davenport"/>
    <x v="5"/>
    <d v="2016-08-08T00:00:00"/>
    <n v="1144"/>
    <n v="470"/>
    <n v="5718"/>
    <x v="787"/>
    <n v="70"/>
    <s v="Domestic"/>
    <n v="3"/>
    <n v="165"/>
    <n v="5883"/>
  </r>
  <r>
    <x v="836"/>
    <n v="2"/>
    <n v="6"/>
    <x v="178"/>
    <x v="172"/>
    <s v="Elgin"/>
    <x v="2"/>
    <n v="2"/>
    <s v="Cincinnati"/>
    <x v="0"/>
    <d v="2016-04-02T00:00:00"/>
    <n v="586"/>
    <n v="413"/>
    <n v="4263"/>
    <x v="788"/>
    <n v="100"/>
    <s v="Domestic"/>
    <n v="4"/>
    <n v="338"/>
    <n v="4601"/>
  </r>
  <r>
    <x v="837"/>
    <n v="1"/>
    <n v="6"/>
    <x v="179"/>
    <x v="14"/>
    <s v="Skokie"/>
    <x v="2"/>
    <n v="3"/>
    <s v="Chicago"/>
    <x v="1"/>
    <d v="2016-05-22T00:00:00"/>
    <n v="1171"/>
    <n v="798"/>
    <n v="2516"/>
    <x v="789"/>
    <n v="77"/>
    <s v="Domestic"/>
    <n v="7"/>
    <n v="561"/>
    <n v="3077"/>
  </r>
  <r>
    <x v="838"/>
    <n v="2"/>
    <n v="7"/>
    <x v="180"/>
    <x v="59"/>
    <s v="Kalamazoo"/>
    <x v="0"/>
    <n v="9"/>
    <s v="Bangor"/>
    <x v="4"/>
    <d v="2016-05-12T00:00:00"/>
    <n v="1091"/>
    <n v="527"/>
    <n v="2695"/>
    <x v="790"/>
    <n v="68"/>
    <s v="International"/>
    <n v="2"/>
    <n v="507"/>
    <n v="3202"/>
  </r>
  <r>
    <x v="839"/>
    <n v="2"/>
    <n v="8"/>
    <x v="181"/>
    <x v="143"/>
    <s v="Davenport"/>
    <x v="5"/>
    <n v="8"/>
    <s v="Appleton"/>
    <x v="3"/>
    <d v="2016-07-27T00:00:00"/>
    <n v="340"/>
    <n v="340"/>
    <n v="-31"/>
    <x v="791"/>
    <n v="66"/>
    <s v="International"/>
    <n v="8"/>
    <n v="796"/>
    <n v="765"/>
  </r>
  <r>
    <x v="840"/>
    <n v="1"/>
    <n v="5"/>
    <x v="182"/>
    <x v="13"/>
    <s v="Grand Rapids"/>
    <x v="0"/>
    <n v="4"/>
    <s v="Toledo"/>
    <x v="0"/>
    <d v="2016-03-19T00:00:00"/>
    <n v="1076"/>
    <n v="798"/>
    <n v="3560"/>
    <x v="792"/>
    <n v="57"/>
    <s v="Domestic"/>
    <n v="5"/>
    <n v="353"/>
    <n v="3913"/>
  </r>
  <r>
    <x v="841"/>
    <n v="1"/>
    <n v="5"/>
    <x v="183"/>
    <x v="35"/>
    <s v="Milwaukee"/>
    <x v="1"/>
    <n v="2"/>
    <s v="Springfield"/>
    <x v="1"/>
    <d v="2016-07-30T00:00:00"/>
    <n v="1139"/>
    <n v="248"/>
    <n v="890"/>
    <x v="793"/>
    <n v="100"/>
    <s v="Domestic"/>
    <n v="10"/>
    <n v="426"/>
    <n v="1316"/>
  </r>
  <r>
    <x v="842"/>
    <n v="1"/>
    <n v="8"/>
    <x v="184"/>
    <x v="61"/>
    <s v="Springfield"/>
    <x v="2"/>
    <n v="4"/>
    <s v="Skokie"/>
    <x v="1"/>
    <d v="2016-05-11T00:00:00"/>
    <n v="417"/>
    <n v="417"/>
    <n v="-439"/>
    <x v="794"/>
    <n v="74"/>
    <s v="Domestic"/>
    <n v="10"/>
    <n v="546"/>
    <n v="107"/>
  </r>
  <r>
    <x v="843"/>
    <n v="2"/>
    <n v="6"/>
    <x v="185"/>
    <x v="78"/>
    <s v="Chicago"/>
    <x v="2"/>
    <n v="4"/>
    <s v="Rockford"/>
    <x v="1"/>
    <d v="2016-06-05T00:00:00"/>
    <n v="558"/>
    <n v="558"/>
    <n v="5943"/>
    <x v="795"/>
    <n v="70"/>
    <s v="Domestic"/>
    <n v="1"/>
    <n v="813"/>
    <n v="6756"/>
  </r>
  <r>
    <x v="844"/>
    <n v="2"/>
    <n v="6"/>
    <x v="186"/>
    <x v="61"/>
    <s v="Indianapolis"/>
    <x v="3"/>
    <n v="4"/>
    <s v="Northbrook"/>
    <x v="1"/>
    <d v="2016-05-11T00:00:00"/>
    <n v="533"/>
    <n v="429"/>
    <n v="5951"/>
    <x v="572"/>
    <n v="73"/>
    <s v="Domestic"/>
    <n v="7"/>
    <n v="852"/>
    <n v="6803"/>
  </r>
  <r>
    <x v="845"/>
    <n v="1"/>
    <n v="4"/>
    <x v="187"/>
    <x v="117"/>
    <s v="Northbrook"/>
    <x v="2"/>
    <n v="3"/>
    <s v="Naperville"/>
    <x v="1"/>
    <d v="2016-06-08T00:00:00"/>
    <n v="1145"/>
    <n v="578"/>
    <n v="7944"/>
    <x v="796"/>
    <n v="57"/>
    <s v="Domestic"/>
    <n v="2"/>
    <n v="-1590"/>
    <n v="6354"/>
  </r>
  <r>
    <x v="846"/>
    <n v="1"/>
    <n v="5"/>
    <x v="188"/>
    <x v="207"/>
    <s v="Detriot"/>
    <x v="0"/>
    <n v="1"/>
    <s v="Monon"/>
    <x v="2"/>
    <d v="2016-07-13T00:00:00"/>
    <n v="1003"/>
    <n v="387"/>
    <n v="2806"/>
    <x v="797"/>
    <n v="86"/>
    <s v="Domestic"/>
    <n v="7"/>
    <n v="264"/>
    <n v="3070"/>
  </r>
  <r>
    <x v="847"/>
    <n v="2"/>
    <n v="4"/>
    <x v="189"/>
    <x v="32"/>
    <s v="Gary"/>
    <x v="3"/>
    <n v="4"/>
    <s v="Milwaukee"/>
    <x v="3"/>
    <d v="2016-08-09T00:00:00"/>
    <n v="735"/>
    <n v="587"/>
    <n v="7613"/>
    <x v="798"/>
    <n v="89"/>
    <s v="Domestic"/>
    <n v="6"/>
    <n v="-1940"/>
    <n v="5673"/>
  </r>
  <r>
    <x v="848"/>
    <n v="1"/>
    <n v="7"/>
    <x v="190"/>
    <x v="156"/>
    <s v="Joliet"/>
    <x v="2"/>
    <n v="2"/>
    <s v="Madison"/>
    <x v="3"/>
    <d v="2016-02-09T00:00:00"/>
    <n v="746"/>
    <n v="377"/>
    <n v="11"/>
    <x v="799"/>
    <n v="50"/>
    <s v="Domestic"/>
    <n v="2"/>
    <n v="695"/>
    <n v="706"/>
  </r>
  <r>
    <x v="849"/>
    <n v="1"/>
    <n v="4"/>
    <x v="191"/>
    <x v="135"/>
    <s v="Monon"/>
    <x v="3"/>
    <n v="9"/>
    <s v="Lansing"/>
    <x v="4"/>
    <d v="2016-04-01T00:00:00"/>
    <n v="267"/>
    <n v="267"/>
    <n v="3696"/>
    <x v="800"/>
    <n v="63"/>
    <s v="International"/>
    <n v="8"/>
    <n v="-1765"/>
    <n v="1931"/>
  </r>
  <r>
    <x v="850"/>
    <n v="2"/>
    <n v="8"/>
    <x v="192"/>
    <x v="159"/>
    <s v="Madison"/>
    <x v="1"/>
    <n v="7"/>
    <s v="Kalamazoo"/>
    <x v="4"/>
    <d v="2016-07-03T00:00:00"/>
    <n v="265"/>
    <n v="265"/>
    <n v="2305"/>
    <x v="801"/>
    <n v="71"/>
    <s v="International"/>
    <n v="9"/>
    <n v="917"/>
    <n v="3222"/>
  </r>
  <r>
    <x v="851"/>
    <n v="2"/>
    <n v="6"/>
    <x v="193"/>
    <x v="135"/>
    <s v="Green Bay"/>
    <x v="1"/>
    <n v="5"/>
    <s v="Joliet"/>
    <x v="1"/>
    <d v="2016-03-28T00:00:00"/>
    <n v="963"/>
    <n v="227"/>
    <n v="5991"/>
    <x v="802"/>
    <n v="94"/>
    <s v="International"/>
    <n v="7"/>
    <n v="251"/>
    <n v="6242"/>
  </r>
  <r>
    <x v="852"/>
    <n v="1"/>
    <n v="8"/>
    <x v="194"/>
    <x v="74"/>
    <s v="Naperville"/>
    <x v="2"/>
    <n v="7"/>
    <s v="Indianapolis"/>
    <x v="2"/>
    <d v="2016-01-19T00:00:00"/>
    <n v="842"/>
    <n v="455"/>
    <n v="5741"/>
    <x v="160"/>
    <n v="61"/>
    <s v="International"/>
    <n v="4"/>
    <n v="876"/>
    <n v="6617"/>
  </r>
  <r>
    <x v="853"/>
    <n v="2"/>
    <n v="6"/>
    <x v="195"/>
    <x v="111"/>
    <s v="Rockford"/>
    <x v="2"/>
    <n v="5"/>
    <s v="Green Bay"/>
    <x v="3"/>
    <m/>
    <n v="568"/>
    <n v="568"/>
    <n v="8309"/>
    <x v="803"/>
    <n v="90"/>
    <s v="International"/>
    <n v="1"/>
    <n v="199"/>
    <n v="8508"/>
  </r>
  <r>
    <x v="854"/>
    <n v="2"/>
    <n v="6"/>
    <x v="196"/>
    <x v="134"/>
    <s v="Appleton"/>
    <x v="1"/>
    <n v="1"/>
    <s v="Grand Rapids"/>
    <x v="4"/>
    <d v="2016-01-25T00:00:00"/>
    <n v="686"/>
    <n v="650"/>
    <n v="8272"/>
    <x v="804"/>
    <n v="62"/>
    <s v="Intercom"/>
    <n v="2"/>
    <n v="255"/>
    <n v="8527"/>
  </r>
  <r>
    <x v="855"/>
    <n v="2"/>
    <n v="6"/>
    <x v="197"/>
    <x v="205"/>
    <s v="Cincinnati"/>
    <x v="4"/>
    <n v="2"/>
    <s v="Gary"/>
    <x v="2"/>
    <d v="2016-01-13T00:00:00"/>
    <n v="1068"/>
    <n v="270"/>
    <n v="6669"/>
    <x v="805"/>
    <n v="85"/>
    <s v="Domestic"/>
    <n v="3"/>
    <n v="525"/>
    <n v="7194"/>
  </r>
  <r>
    <x v="856"/>
    <n v="1"/>
    <n v="4"/>
    <x v="198"/>
    <x v="157"/>
    <s v="Dayton"/>
    <x v="4"/>
    <n v="3"/>
    <s v="Elgin"/>
    <x v="1"/>
    <d v="2016-01-07T00:00:00"/>
    <n v="1163"/>
    <n v="551"/>
    <n v="6799"/>
    <x v="551"/>
    <n v="93"/>
    <s v="Domestic"/>
    <n v="4"/>
    <n v="-2674"/>
    <n v="4125"/>
  </r>
  <r>
    <x v="857"/>
    <n v="1"/>
    <n v="6"/>
    <x v="199"/>
    <x v="214"/>
    <s v="Toledo"/>
    <x v="4"/>
    <n v="1"/>
    <s v="Detriot"/>
    <x v="4"/>
    <d v="2016-04-18T00:00:00"/>
    <n v="340"/>
    <n v="340"/>
    <n v="3149"/>
    <x v="806"/>
    <n v="96"/>
    <s v="Domestic"/>
    <n v="3"/>
    <n v="736"/>
    <n v="3885"/>
  </r>
  <r>
    <x v="858"/>
    <n v="2"/>
    <n v="4"/>
    <x v="200"/>
    <x v="146"/>
    <s v="Lansing"/>
    <x v="0"/>
    <n v="10"/>
    <s v="Dayton"/>
    <x v="0"/>
    <d v="2016-02-28T00:00:00"/>
    <n v="1005"/>
    <n v="206"/>
    <n v="4708"/>
    <x v="807"/>
    <n v="62"/>
    <s v="International"/>
    <n v="4"/>
    <n v="-2323"/>
    <n v="2385"/>
  </r>
  <r>
    <x v="859"/>
    <n v="1"/>
    <n v="5"/>
    <x v="201"/>
    <x v="117"/>
    <s v="Bangor"/>
    <x v="0"/>
    <n v="9"/>
    <s v="Davenport"/>
    <x v="5"/>
    <d v="2016-06-11T00:00:00"/>
    <n v="863"/>
    <n v="288"/>
    <n v="4838"/>
    <x v="808"/>
    <n v="80"/>
    <s v="International"/>
    <n v="2"/>
    <n v="656"/>
    <n v="5494"/>
  </r>
  <r>
    <x v="860"/>
    <n v="1"/>
    <n v="4"/>
    <x v="202"/>
    <x v="141"/>
    <s v="Elgin"/>
    <x v="2"/>
    <n v="4"/>
    <s v="Cincinnati"/>
    <x v="0"/>
    <d v="2016-06-18T00:00:00"/>
    <n v="536"/>
    <n v="416"/>
    <n v="7095"/>
    <x v="809"/>
    <n v="50"/>
    <s v="Domestic"/>
    <n v="7"/>
    <n v="-2342"/>
    <n v="4753"/>
  </r>
  <r>
    <x v="861"/>
    <n v="1"/>
    <n v="5"/>
    <x v="203"/>
    <x v="56"/>
    <s v="Skokie"/>
    <x v="2"/>
    <n v="1"/>
    <s v="Chicago"/>
    <x v="1"/>
    <d v="2016-08-12T00:00:00"/>
    <n v="868"/>
    <n v="721"/>
    <n v="2596"/>
    <x v="810"/>
    <n v="73"/>
    <s v="Domestic"/>
    <n v="2"/>
    <n v="458"/>
    <n v="3054"/>
  </r>
  <r>
    <x v="862"/>
    <n v="1"/>
    <n v="4"/>
    <x v="204"/>
    <x v="38"/>
    <s v="Kalamazoo"/>
    <x v="0"/>
    <n v="3"/>
    <s v="Bangor"/>
    <x v="4"/>
    <d v="2016-04-16T00:00:00"/>
    <n v="472"/>
    <n v="472"/>
    <n v="8048"/>
    <x v="811"/>
    <n v="57"/>
    <s v="Domestic"/>
    <n v="6"/>
    <n v="-1934"/>
    <n v="6114"/>
  </r>
  <r>
    <x v="863"/>
    <n v="2"/>
    <n v="7"/>
    <x v="205"/>
    <x v="104"/>
    <s v="Davenport"/>
    <x v="5"/>
    <n v="4"/>
    <s v="Appleton"/>
    <x v="3"/>
    <d v="2016-02-18T00:00:00"/>
    <n v="620"/>
    <n v="458"/>
    <n v="2619"/>
    <x v="812"/>
    <n v="66"/>
    <s v="Domestic"/>
    <n v="2"/>
    <n v="220"/>
    <n v="2839"/>
  </r>
  <r>
    <x v="864"/>
    <n v="1"/>
    <n v="8"/>
    <x v="206"/>
    <x v="61"/>
    <s v="Grand Rapids"/>
    <x v="0"/>
    <n v="2"/>
    <s v="Toledo"/>
    <x v="0"/>
    <d v="2016-05-09T00:00:00"/>
    <n v="475"/>
    <n v="475"/>
    <n v="3291"/>
    <x v="813"/>
    <n v="65"/>
    <s v="Domestic"/>
    <n v="8"/>
    <n v="200"/>
    <n v="3491"/>
  </r>
  <r>
    <x v="865"/>
    <n v="1"/>
    <n v="8"/>
    <x v="207"/>
    <x v="195"/>
    <s v="Milwaukee"/>
    <x v="1"/>
    <n v="1"/>
    <s v="Springfield"/>
    <x v="1"/>
    <d v="2016-02-13T00:00:00"/>
    <n v="1101"/>
    <n v="414"/>
    <n v="7752"/>
    <x v="814"/>
    <n v="50"/>
    <s v="Domestic"/>
    <n v="1"/>
    <n v="768"/>
    <n v="8520"/>
  </r>
  <r>
    <x v="866"/>
    <n v="2"/>
    <n v="8"/>
    <x v="208"/>
    <x v="73"/>
    <s v="Springfield"/>
    <x v="2"/>
    <n v="3"/>
    <s v="Skokie"/>
    <x v="1"/>
    <d v="2016-02-05T00:00:00"/>
    <n v="555"/>
    <n v="555"/>
    <n v="4968"/>
    <x v="815"/>
    <n v="96"/>
    <s v="Domestic"/>
    <n v="6"/>
    <n v="259"/>
    <n v="5227"/>
  </r>
  <r>
    <x v="867"/>
    <n v="2"/>
    <n v="8"/>
    <x v="209"/>
    <x v="24"/>
    <s v="Chicago"/>
    <x v="2"/>
    <n v="4"/>
    <s v="Rockford"/>
    <x v="1"/>
    <d v="2016-08-26T00:00:00"/>
    <n v="1020"/>
    <n v="320"/>
    <n v="8072"/>
    <x v="816"/>
    <n v="64"/>
    <s v="Domestic"/>
    <n v="4"/>
    <n v="851"/>
    <n v="8923"/>
  </r>
  <r>
    <x v="868"/>
    <n v="1"/>
    <n v="7"/>
    <x v="210"/>
    <x v="121"/>
    <s v="Indianapolis"/>
    <x v="3"/>
    <n v="2"/>
    <s v="Northbrook"/>
    <x v="1"/>
    <d v="2016-04-02T00:00:00"/>
    <n v="436"/>
    <n v="354"/>
    <n v="2756"/>
    <x v="817"/>
    <n v="71"/>
    <s v="Domestic"/>
    <n v="2"/>
    <n v="647"/>
    <n v="3403"/>
  </r>
  <r>
    <x v="869"/>
    <n v="1"/>
    <n v="4"/>
    <x v="211"/>
    <x v="36"/>
    <s v="Northbrook"/>
    <x v="2"/>
    <n v="10"/>
    <s v="Naperville"/>
    <x v="1"/>
    <d v="2016-02-10T00:00:00"/>
    <n v="926"/>
    <n v="648"/>
    <n v="7163"/>
    <x v="818"/>
    <n v="60"/>
    <s v="International"/>
    <n v="6"/>
    <n v="-1958"/>
    <n v="5205"/>
  </r>
  <r>
    <x v="870"/>
    <n v="1"/>
    <n v="4"/>
    <x v="212"/>
    <x v="111"/>
    <s v="Detriot"/>
    <x v="0"/>
    <n v="9"/>
    <s v="Monon"/>
    <x v="2"/>
    <d v="2016-03-13T00:00:00"/>
    <n v="555"/>
    <n v="555"/>
    <n v="-337"/>
    <x v="819"/>
    <n v="79"/>
    <s v="International"/>
    <n v="1"/>
    <n v="-1575"/>
    <n v="-1912"/>
  </r>
  <r>
    <x v="871"/>
    <n v="2"/>
    <n v="5"/>
    <x v="213"/>
    <x v="180"/>
    <s v="Gary"/>
    <x v="3"/>
    <n v="10"/>
    <s v="Milwaukee"/>
    <x v="3"/>
    <d v="2016-08-19T00:00:00"/>
    <n v="935"/>
    <n v="549"/>
    <n v="1647"/>
    <x v="820"/>
    <n v="59"/>
    <s v="International"/>
    <n v="2"/>
    <n v="808"/>
    <n v="2455"/>
  </r>
  <r>
    <x v="872"/>
    <n v="2"/>
    <n v="4"/>
    <x v="214"/>
    <x v="214"/>
    <s v="Joliet"/>
    <x v="2"/>
    <n v="8"/>
    <s v="Madison"/>
    <x v="3"/>
    <d v="2016-04-25T00:00:00"/>
    <n v="312"/>
    <n v="312"/>
    <n v="7766"/>
    <x v="821"/>
    <n v="97"/>
    <s v="International"/>
    <n v="1"/>
    <n v="-1480"/>
    <n v="6286"/>
  </r>
  <r>
    <x v="873"/>
    <n v="2"/>
    <n v="8"/>
    <x v="215"/>
    <x v="160"/>
    <s v="Monon"/>
    <x v="3"/>
    <n v="10"/>
    <s v="Lansing"/>
    <x v="4"/>
    <m/>
    <n v="843"/>
    <n v="707"/>
    <n v="5230"/>
    <x v="822"/>
    <n v="84"/>
    <s v="International"/>
    <n v="4"/>
    <n v="598"/>
    <n v="5828"/>
  </r>
  <r>
    <x v="874"/>
    <n v="1"/>
    <n v="6"/>
    <x v="216"/>
    <x v="21"/>
    <s v="Madison"/>
    <x v="1"/>
    <n v="2"/>
    <s v="Kalamazoo"/>
    <x v="4"/>
    <d v="2016-01-05T00:00:00"/>
    <n v="800"/>
    <n v="228"/>
    <n v="4402"/>
    <x v="823"/>
    <n v="61"/>
    <s v="Intercom"/>
    <n v="4"/>
    <n v="553"/>
    <n v="4955"/>
  </r>
  <r>
    <x v="875"/>
    <n v="2"/>
    <n v="7"/>
    <x v="217"/>
    <x v="129"/>
    <s v="Green Bay"/>
    <x v="1"/>
    <n v="1"/>
    <s v="Joliet"/>
    <x v="1"/>
    <d v="2016-07-01T00:00:00"/>
    <n v="515"/>
    <n v="515"/>
    <n v="8162"/>
    <x v="824"/>
    <n v="50"/>
    <s v="Domestic"/>
    <n v="7"/>
    <n v="634"/>
    <n v="8796"/>
  </r>
  <r>
    <x v="876"/>
    <n v="2"/>
    <n v="6"/>
    <x v="218"/>
    <x v="14"/>
    <s v="Naperville"/>
    <x v="2"/>
    <n v="3"/>
    <s v="Indianapolis"/>
    <x v="2"/>
    <d v="2016-05-22T00:00:00"/>
    <n v="938"/>
    <n v="244"/>
    <n v="4497"/>
    <x v="825"/>
    <n v="96"/>
    <s v="Domestic"/>
    <n v="5"/>
    <n v="466"/>
    <n v="4963"/>
  </r>
  <r>
    <x v="877"/>
    <n v="1"/>
    <n v="8"/>
    <x v="219"/>
    <x v="107"/>
    <s v="Rockford"/>
    <x v="2"/>
    <n v="2"/>
    <s v="Green Bay"/>
    <x v="3"/>
    <d v="2016-02-11T00:00:00"/>
    <n v="1010"/>
    <n v="756"/>
    <n v="4534"/>
    <x v="826"/>
    <n v="60"/>
    <s v="Domestic"/>
    <n v="8"/>
    <n v="881"/>
    <n v="5415"/>
  </r>
  <r>
    <x v="878"/>
    <n v="2"/>
    <n v="7"/>
    <x v="220"/>
    <x v="186"/>
    <s v="Appleton"/>
    <x v="1"/>
    <n v="7"/>
    <s v="Grand Rapids"/>
    <x v="4"/>
    <d v="2016-03-22T00:00:00"/>
    <n v="833"/>
    <n v="620"/>
    <n v="7683"/>
    <x v="827"/>
    <n v="69"/>
    <s v="International"/>
    <n v="1"/>
    <n v="421"/>
    <n v="8104"/>
  </r>
  <r>
    <x v="879"/>
    <n v="1"/>
    <n v="8"/>
    <x v="221"/>
    <x v="236"/>
    <s v="Cincinnati"/>
    <x v="4"/>
    <n v="6"/>
    <s v="Gary"/>
    <x v="2"/>
    <d v="2016-04-15T00:00:00"/>
    <n v="768"/>
    <n v="693"/>
    <n v="7359"/>
    <x v="828"/>
    <n v="50"/>
    <s v="International"/>
    <n v="2"/>
    <n v="142"/>
    <n v="7501"/>
  </r>
  <r>
    <x v="880"/>
    <n v="2"/>
    <n v="5"/>
    <x v="222"/>
    <x v="219"/>
    <s v="Dayton"/>
    <x v="4"/>
    <n v="3"/>
    <s v="Elgin"/>
    <x v="1"/>
    <d v="2016-05-27T00:00:00"/>
    <n v="981"/>
    <n v="644"/>
    <n v="7343"/>
    <x v="829"/>
    <n v="99"/>
    <s v="Domestic"/>
    <n v="5"/>
    <n v="736"/>
    <n v="8079"/>
  </r>
  <r>
    <x v="881"/>
    <n v="1"/>
    <n v="8"/>
    <x v="223"/>
    <x v="166"/>
    <s v="Toledo"/>
    <x v="4"/>
    <n v="1"/>
    <s v="Detriot"/>
    <x v="4"/>
    <d v="2016-04-08T00:00:00"/>
    <n v="1005"/>
    <n v="592"/>
    <n v="8072"/>
    <x v="830"/>
    <n v="67"/>
    <s v="Domestic"/>
    <n v="7"/>
    <n v="863"/>
    <n v="8935"/>
  </r>
  <r>
    <x v="882"/>
    <n v="1"/>
    <n v="8"/>
    <x v="224"/>
    <x v="30"/>
    <s v="Lansing"/>
    <x v="0"/>
    <n v="3"/>
    <s v="Dayton"/>
    <x v="0"/>
    <d v="2016-06-09T00:00:00"/>
    <n v="607"/>
    <n v="305"/>
    <n v="8286"/>
    <x v="831"/>
    <n v="76"/>
    <s v="Domestic"/>
    <n v="4"/>
    <n v="436"/>
    <n v="8722"/>
  </r>
  <r>
    <x v="883"/>
    <n v="2"/>
    <n v="8"/>
    <x v="225"/>
    <x v="96"/>
    <s v="Bangor"/>
    <x v="0"/>
    <n v="1"/>
    <s v="Davenport"/>
    <x v="5"/>
    <d v="2016-03-19T00:00:00"/>
    <n v="474"/>
    <n v="474"/>
    <n v="-35"/>
    <x v="832"/>
    <n v="64"/>
    <s v="Domestic"/>
    <n v="2"/>
    <n v="201"/>
    <n v="166"/>
  </r>
  <r>
    <x v="884"/>
    <n v="2"/>
    <n v="4"/>
    <x v="226"/>
    <x v="226"/>
    <s v="Elgin"/>
    <x v="2"/>
    <n v="3"/>
    <s v="Cincinnati"/>
    <x v="0"/>
    <d v="2016-07-17T00:00:00"/>
    <n v="248"/>
    <n v="248"/>
    <n v="3504"/>
    <x v="833"/>
    <n v="79"/>
    <s v="Domestic"/>
    <n v="8"/>
    <n v="-2055"/>
    <n v="1449"/>
  </r>
  <r>
    <x v="885"/>
    <n v="1"/>
    <n v="6"/>
    <x v="227"/>
    <x v="95"/>
    <s v="Skokie"/>
    <x v="2"/>
    <n v="4"/>
    <s v="Chicago"/>
    <x v="1"/>
    <d v="2016-02-19T00:00:00"/>
    <n v="490"/>
    <n v="490"/>
    <n v="1369"/>
    <x v="834"/>
    <n v="90"/>
    <s v="Domestic"/>
    <n v="1"/>
    <n v="733"/>
    <n v="2102"/>
  </r>
  <r>
    <x v="886"/>
    <n v="2"/>
    <n v="4"/>
    <x v="228"/>
    <x v="59"/>
    <s v="Kalamazoo"/>
    <x v="0"/>
    <n v="2"/>
    <s v="Bangor"/>
    <x v="4"/>
    <d v="2016-05-08T00:00:00"/>
    <n v="892"/>
    <n v="450"/>
    <n v="99"/>
    <x v="835"/>
    <n v="70"/>
    <s v="Domestic"/>
    <n v="7"/>
    <n v="-2272"/>
    <n v="-2173"/>
  </r>
  <r>
    <x v="887"/>
    <n v="1"/>
    <n v="4"/>
    <x v="229"/>
    <x v="93"/>
    <s v="Davenport"/>
    <x v="5"/>
    <n v="4"/>
    <s v="Appleton"/>
    <x v="3"/>
    <d v="2016-08-20T00:00:00"/>
    <n v="868"/>
    <n v="249"/>
    <n v="7013"/>
    <x v="836"/>
    <n v="82"/>
    <s v="Domestic"/>
    <n v="2"/>
    <n v="-2221"/>
    <n v="4792"/>
  </r>
  <r>
    <x v="888"/>
    <n v="1"/>
    <n v="5"/>
    <x v="230"/>
    <x v="83"/>
    <s v="Grand Rapids"/>
    <x v="0"/>
    <n v="2"/>
    <s v="Toledo"/>
    <x v="0"/>
    <d v="2016-07-02T00:00:00"/>
    <n v="243"/>
    <n v="243"/>
    <n v="146"/>
    <x v="837"/>
    <n v="96"/>
    <s v="Domestic"/>
    <n v="5"/>
    <n v="563"/>
    <n v="709"/>
  </r>
  <r>
    <x v="889"/>
    <n v="1"/>
    <n v="5"/>
    <x v="231"/>
    <x v="147"/>
    <s v="Milwaukee"/>
    <x v="1"/>
    <n v="7"/>
    <s v="Springfield"/>
    <x v="1"/>
    <d v="2016-08-06T00:00:00"/>
    <n v="202"/>
    <n v="202"/>
    <n v="5835"/>
    <x v="838"/>
    <n v="88"/>
    <s v="International"/>
    <n v="6"/>
    <n v="791"/>
    <n v="6626"/>
  </r>
  <r>
    <x v="890"/>
    <n v="1"/>
    <n v="7"/>
    <x v="232"/>
    <x v="16"/>
    <s v="Springfield"/>
    <x v="2"/>
    <n v="8"/>
    <s v="Skokie"/>
    <x v="1"/>
    <d v="2016-02-09T00:00:00"/>
    <n v="1192"/>
    <n v="663"/>
    <n v="3722"/>
    <x v="839"/>
    <n v="85"/>
    <s v="International"/>
    <n v="7"/>
    <n v="935"/>
    <n v="4657"/>
  </r>
  <r>
    <x v="891"/>
    <n v="1"/>
    <n v="4"/>
    <x v="233"/>
    <x v="211"/>
    <s v="Chicago"/>
    <x v="2"/>
    <n v="5"/>
    <s v="Rockford"/>
    <x v="1"/>
    <d v="2016-06-24T00:00:00"/>
    <n v="322"/>
    <n v="322"/>
    <n v="6371"/>
    <x v="840"/>
    <n v="78"/>
    <s v="International"/>
    <n v="3"/>
    <n v="-1442"/>
    <n v="4929"/>
  </r>
  <r>
    <x v="892"/>
    <n v="1"/>
    <n v="7"/>
    <x v="234"/>
    <x v="162"/>
    <s v="Indianapolis"/>
    <x v="3"/>
    <n v="8"/>
    <s v="Northbrook"/>
    <x v="1"/>
    <d v="2016-05-19T00:00:00"/>
    <n v="246"/>
    <n v="246"/>
    <n v="5351"/>
    <x v="841"/>
    <n v="81"/>
    <s v="International"/>
    <n v="2"/>
    <n v="344"/>
    <n v="5695"/>
  </r>
  <r>
    <x v="893"/>
    <n v="1"/>
    <n v="4"/>
    <x v="235"/>
    <x v="69"/>
    <s v="Northbrook"/>
    <x v="2"/>
    <n v="7"/>
    <s v="Naperville"/>
    <x v="1"/>
    <m/>
    <n v="1145"/>
    <n v="238"/>
    <n v="6510"/>
    <x v="842"/>
    <n v="57"/>
    <s v="International"/>
    <n v="1"/>
    <n v="-1687"/>
    <n v="4823"/>
  </r>
  <r>
    <x v="894"/>
    <n v="2"/>
    <n v="8"/>
    <x v="236"/>
    <x v="186"/>
    <s v="Detriot"/>
    <x v="0"/>
    <n v="1"/>
    <s v="Monon"/>
    <x v="2"/>
    <d v="2016-03-17T00:00:00"/>
    <n v="304"/>
    <n v="304"/>
    <n v="7021"/>
    <x v="843"/>
    <n v="60"/>
    <s v="Intercom"/>
    <n v="1"/>
    <n v="924"/>
    <n v="7945"/>
  </r>
  <r>
    <x v="895"/>
    <n v="2"/>
    <n v="7"/>
    <x v="237"/>
    <x v="67"/>
    <s v="Gary"/>
    <x v="3"/>
    <n v="4"/>
    <s v="Milwaukee"/>
    <x v="3"/>
    <d v="2016-09-04T00:00:00"/>
    <n v="1099"/>
    <n v="433"/>
    <n v="5312"/>
    <x v="844"/>
    <n v="80"/>
    <s v="Domestic"/>
    <n v="3"/>
    <n v="735"/>
    <n v="6047"/>
  </r>
  <r>
    <x v="896"/>
    <n v="2"/>
    <n v="7"/>
    <x v="238"/>
    <x v="123"/>
    <s v="Joliet"/>
    <x v="2"/>
    <n v="3"/>
    <s v="Madison"/>
    <x v="3"/>
    <d v="2016-07-23T00:00:00"/>
    <n v="565"/>
    <n v="331"/>
    <n v="7529"/>
    <x v="845"/>
    <n v="94"/>
    <s v="Domestic"/>
    <n v="5"/>
    <n v="419"/>
    <n v="7948"/>
  </r>
  <r>
    <x v="897"/>
    <n v="2"/>
    <n v="4"/>
    <x v="239"/>
    <x v="65"/>
    <s v="Monon"/>
    <x v="3"/>
    <n v="4"/>
    <s v="Lansing"/>
    <x v="4"/>
    <d v="2016-02-01T00:00:00"/>
    <n v="905"/>
    <n v="681"/>
    <n v="7668"/>
    <x v="846"/>
    <n v="75"/>
    <s v="Domestic"/>
    <n v="2"/>
    <n v="-2111"/>
    <n v="5557"/>
  </r>
  <r>
    <x v="898"/>
    <n v="1"/>
    <n v="4"/>
    <x v="240"/>
    <x v="81"/>
    <s v="Madison"/>
    <x v="1"/>
    <n v="10"/>
    <s v="Kalamazoo"/>
    <x v="4"/>
    <d v="2016-02-18T00:00:00"/>
    <n v="868"/>
    <n v="203"/>
    <n v="866"/>
    <x v="847"/>
    <n v="75"/>
    <s v="International"/>
    <n v="1"/>
    <n v="-2186"/>
    <n v="-1320"/>
  </r>
  <r>
    <x v="899"/>
    <n v="2"/>
    <n v="8"/>
    <x v="241"/>
    <x v="168"/>
    <s v="Green Bay"/>
    <x v="1"/>
    <n v="5"/>
    <s v="Joliet"/>
    <x v="1"/>
    <d v="2016-02-23T00:00:00"/>
    <n v="1111"/>
    <n v="497"/>
    <n v="7277"/>
    <x v="848"/>
    <n v="69"/>
    <s v="International"/>
    <n v="4"/>
    <n v="909"/>
    <n v="8186"/>
  </r>
  <r>
    <x v="900"/>
    <n v="2"/>
    <n v="4"/>
    <x v="242"/>
    <x v="51"/>
    <s v="Naperville"/>
    <x v="2"/>
    <n v="3"/>
    <s v="Indianapolis"/>
    <x v="2"/>
    <d v="2016-05-02T00:00:00"/>
    <n v="456"/>
    <n v="456"/>
    <n v="-318"/>
    <x v="849"/>
    <n v="63"/>
    <s v="Domestic"/>
    <n v="5"/>
    <n v="-2456"/>
    <n v="-2774"/>
  </r>
  <r>
    <x v="901"/>
    <n v="2"/>
    <n v="5"/>
    <x v="243"/>
    <x v="25"/>
    <s v="Rockford"/>
    <x v="2"/>
    <n v="3"/>
    <s v="Green Bay"/>
    <x v="3"/>
    <d v="2016-04-07T00:00:00"/>
    <n v="549"/>
    <n v="474"/>
    <n v="6240"/>
    <x v="850"/>
    <n v="58"/>
    <s v="Domestic"/>
    <n v="5"/>
    <n v="642"/>
    <n v="6882"/>
  </r>
  <r>
    <x v="902"/>
    <n v="1"/>
    <n v="6"/>
    <x v="244"/>
    <x v="23"/>
    <s v="Appleton"/>
    <x v="1"/>
    <n v="4"/>
    <s v="Grand Rapids"/>
    <x v="4"/>
    <d v="2016-07-11T00:00:00"/>
    <n v="248"/>
    <n v="248"/>
    <n v="1197"/>
    <x v="183"/>
    <n v="85"/>
    <s v="Domestic"/>
    <n v="2"/>
    <n v="818"/>
    <n v="2015"/>
  </r>
  <r>
    <x v="903"/>
    <n v="1"/>
    <n v="6"/>
    <x v="245"/>
    <x v="131"/>
    <s v="Cincinnati"/>
    <x v="4"/>
    <n v="4"/>
    <s v="Gary"/>
    <x v="2"/>
    <d v="2016-02-17T00:00:00"/>
    <n v="429"/>
    <n v="429"/>
    <n v="1810"/>
    <x v="851"/>
    <n v="84"/>
    <s v="Domestic"/>
    <n v="3"/>
    <n v="563"/>
    <n v="2373"/>
  </r>
  <r>
    <x v="904"/>
    <n v="1"/>
    <n v="8"/>
    <x v="246"/>
    <x v="92"/>
    <s v="Dayton"/>
    <x v="4"/>
    <n v="3"/>
    <s v="Elgin"/>
    <x v="1"/>
    <d v="2016-07-12T00:00:00"/>
    <n v="803"/>
    <n v="443"/>
    <n v="1841"/>
    <x v="852"/>
    <n v="87"/>
    <s v="Domestic"/>
    <n v="2"/>
    <n v="593"/>
    <n v="2434"/>
  </r>
  <r>
    <x v="905"/>
    <n v="2"/>
    <n v="6"/>
    <x v="247"/>
    <x v="227"/>
    <s v="Toledo"/>
    <x v="4"/>
    <n v="1"/>
    <s v="Detriot"/>
    <x v="4"/>
    <d v="2016-01-28T00:00:00"/>
    <n v="1145"/>
    <n v="318"/>
    <n v="3311"/>
    <x v="853"/>
    <n v="86"/>
    <s v="Domestic"/>
    <n v="9"/>
    <n v="403"/>
    <n v="3714"/>
  </r>
  <r>
    <x v="906"/>
    <n v="2"/>
    <n v="8"/>
    <x v="248"/>
    <x v="41"/>
    <s v="Lansing"/>
    <x v="0"/>
    <n v="2"/>
    <s v="Dayton"/>
    <x v="0"/>
    <d v="2016-01-31T00:00:00"/>
    <n v="658"/>
    <n v="658"/>
    <n v="5247"/>
    <x v="854"/>
    <n v="72"/>
    <s v="Domestic"/>
    <n v="1"/>
    <n v="163"/>
    <n v="5410"/>
  </r>
  <r>
    <x v="907"/>
    <n v="1"/>
    <n v="8"/>
    <x v="249"/>
    <x v="87"/>
    <s v="Bangor"/>
    <x v="0"/>
    <n v="2"/>
    <s v="Davenport"/>
    <x v="5"/>
    <d v="2016-08-17T00:00:00"/>
    <n v="1072"/>
    <n v="489"/>
    <n v="3762"/>
    <x v="855"/>
    <n v="68"/>
    <s v="Domestic"/>
    <n v="7"/>
    <n v="294"/>
    <n v="4056"/>
  </r>
  <r>
    <x v="908"/>
    <n v="1"/>
    <n v="5"/>
    <x v="250"/>
    <x v="237"/>
    <s v="Elgin"/>
    <x v="2"/>
    <n v="4"/>
    <s v="Cincinnati"/>
    <x v="0"/>
    <d v="2016-04-25T00:00:00"/>
    <n v="1118"/>
    <n v="613"/>
    <n v="7710"/>
    <x v="856"/>
    <n v="60"/>
    <s v="Domestic"/>
    <n v="4"/>
    <n v="249"/>
    <n v="7959"/>
  </r>
  <r>
    <x v="909"/>
    <n v="2"/>
    <n v="8"/>
    <x v="251"/>
    <x v="109"/>
    <s v="Skokie"/>
    <x v="2"/>
    <n v="5"/>
    <s v="Chicago"/>
    <x v="1"/>
    <d v="2016-03-31T00:00:00"/>
    <n v="857"/>
    <n v="500"/>
    <n v="6884"/>
    <x v="857"/>
    <n v="91"/>
    <s v="International"/>
    <n v="8"/>
    <n v="423"/>
    <n v="7307"/>
  </r>
  <r>
    <x v="910"/>
    <n v="2"/>
    <n v="7"/>
    <x v="252"/>
    <x v="231"/>
    <s v="Kalamazoo"/>
    <x v="0"/>
    <n v="6"/>
    <s v="Bangor"/>
    <x v="4"/>
    <d v="2016-01-15T00:00:00"/>
    <n v="1153"/>
    <n v="673"/>
    <n v="6089"/>
    <x v="858"/>
    <n v="51"/>
    <s v="International"/>
    <n v="2"/>
    <n v="533"/>
    <n v="6622"/>
  </r>
  <r>
    <x v="911"/>
    <n v="1"/>
    <n v="6"/>
    <x v="253"/>
    <x v="98"/>
    <s v="Davenport"/>
    <x v="5"/>
    <n v="9"/>
    <s v="Appleton"/>
    <x v="3"/>
    <d v="2016-04-27T00:00:00"/>
    <n v="348"/>
    <n v="348"/>
    <n v="6092"/>
    <x v="859"/>
    <n v="66"/>
    <s v="International"/>
    <n v="2"/>
    <n v="551"/>
    <n v="6643"/>
  </r>
  <r>
    <x v="912"/>
    <n v="2"/>
    <n v="7"/>
    <x v="254"/>
    <x v="161"/>
    <s v="Grand Rapids"/>
    <x v="0"/>
    <n v="10"/>
    <s v="Toledo"/>
    <x v="0"/>
    <d v="2016-07-01T00:00:00"/>
    <n v="398"/>
    <n v="398"/>
    <n v="2787"/>
    <x v="860"/>
    <n v="80"/>
    <s v="International"/>
    <n v="7"/>
    <n v="788"/>
    <n v="3575"/>
  </r>
  <r>
    <x v="913"/>
    <n v="2"/>
    <n v="4"/>
    <x v="255"/>
    <x v="235"/>
    <s v="Milwaukee"/>
    <x v="1"/>
    <n v="8"/>
    <s v="Springfield"/>
    <x v="1"/>
    <m/>
    <n v="452"/>
    <n v="452"/>
    <n v="2716"/>
    <x v="861"/>
    <n v="88"/>
    <s v="International"/>
    <n v="4"/>
    <n v="-2676"/>
    <n v="40"/>
  </r>
  <r>
    <x v="914"/>
    <n v="2"/>
    <n v="8"/>
    <x v="256"/>
    <x v="123"/>
    <s v="Springfield"/>
    <x v="2"/>
    <n v="2"/>
    <s v="Skokie"/>
    <x v="1"/>
    <d v="2016-07-22T00:00:00"/>
    <n v="487"/>
    <n v="376"/>
    <n v="-332"/>
    <x v="862"/>
    <n v="68"/>
    <s v="Intercom"/>
    <n v="3"/>
    <n v="542"/>
    <n v="210"/>
  </r>
  <r>
    <x v="915"/>
    <n v="1"/>
    <n v="4"/>
    <x v="257"/>
    <x v="164"/>
    <s v="Chicago"/>
    <x v="2"/>
    <n v="1"/>
    <s v="Rockford"/>
    <x v="1"/>
    <d v="2016-03-04T00:00:00"/>
    <n v="638"/>
    <n v="638"/>
    <n v="6417"/>
    <x v="863"/>
    <n v="81"/>
    <s v="Domestic"/>
    <n v="2"/>
    <n v="-2193"/>
    <n v="4224"/>
  </r>
  <r>
    <x v="916"/>
    <n v="1"/>
    <n v="8"/>
    <x v="258"/>
    <x v="201"/>
    <s v="Indianapolis"/>
    <x v="3"/>
    <n v="1"/>
    <s v="Northbrook"/>
    <x v="1"/>
    <d v="2016-03-22T00:00:00"/>
    <n v="739"/>
    <n v="673"/>
    <n v="-481"/>
    <x v="864"/>
    <n v="63"/>
    <s v="Domestic"/>
    <n v="4"/>
    <n v="696"/>
    <n v="215"/>
  </r>
  <r>
    <x v="917"/>
    <n v="1"/>
    <n v="4"/>
    <x v="259"/>
    <x v="65"/>
    <s v="Northbrook"/>
    <x v="2"/>
    <n v="4"/>
    <s v="Naperville"/>
    <x v="1"/>
    <d v="2016-02-01T00:00:00"/>
    <n v="443"/>
    <n v="443"/>
    <n v="8192"/>
    <x v="865"/>
    <n v="77"/>
    <s v="Domestic"/>
    <n v="1"/>
    <n v="-2373"/>
    <n v="5819"/>
  </r>
  <r>
    <x v="918"/>
    <n v="1"/>
    <n v="8"/>
    <x v="260"/>
    <x v="97"/>
    <s v="Detriot"/>
    <x v="0"/>
    <n v="10"/>
    <s v="Monon"/>
    <x v="2"/>
    <d v="2016-08-25T00:00:00"/>
    <n v="738"/>
    <n v="626"/>
    <n v="1662"/>
    <x v="866"/>
    <n v="50"/>
    <s v="International"/>
    <n v="10"/>
    <n v="482"/>
    <n v="2144"/>
  </r>
  <r>
    <x v="919"/>
    <n v="1"/>
    <n v="4"/>
    <x v="261"/>
    <x v="22"/>
    <s v="Gary"/>
    <x v="3"/>
    <n v="7"/>
    <s v="Milwaukee"/>
    <x v="3"/>
    <d v="2016-05-01T00:00:00"/>
    <n v="916"/>
    <n v="302"/>
    <n v="3283"/>
    <x v="867"/>
    <n v="63"/>
    <s v="International"/>
    <n v="8"/>
    <n v="-1575"/>
    <n v="1708"/>
  </r>
  <r>
    <x v="920"/>
    <n v="1"/>
    <n v="4"/>
    <x v="262"/>
    <x v="192"/>
    <s v="Joliet"/>
    <x v="2"/>
    <n v="2"/>
    <s v="Madison"/>
    <x v="3"/>
    <d v="2016-08-03T00:00:00"/>
    <n v="538"/>
    <n v="538"/>
    <n v="5738"/>
    <x v="868"/>
    <n v="84"/>
    <s v="Domestic"/>
    <n v="3"/>
    <n v="-2197"/>
    <n v="3541"/>
  </r>
  <r>
    <x v="921"/>
    <n v="2"/>
    <n v="7"/>
    <x v="263"/>
    <x v="115"/>
    <s v="Monon"/>
    <x v="3"/>
    <n v="2"/>
    <s v="Lansing"/>
    <x v="4"/>
    <d v="2016-03-09T00:00:00"/>
    <n v="568"/>
    <n v="509"/>
    <n v="2010"/>
    <x v="869"/>
    <n v="63"/>
    <s v="Domestic"/>
    <n v="5"/>
    <n v="911"/>
    <n v="2921"/>
  </r>
  <r>
    <x v="922"/>
    <n v="1"/>
    <n v="5"/>
    <x v="264"/>
    <x v="32"/>
    <s v="Madison"/>
    <x v="1"/>
    <n v="1"/>
    <s v="Kalamazoo"/>
    <x v="4"/>
    <d v="2016-08-06T00:00:00"/>
    <n v="385"/>
    <n v="302"/>
    <n v="440"/>
    <x v="870"/>
    <n v="67"/>
    <s v="Domestic"/>
    <n v="1"/>
    <n v="587"/>
    <n v="1027"/>
  </r>
  <r>
    <x v="923"/>
    <n v="1"/>
    <n v="8"/>
    <x v="265"/>
    <x v="70"/>
    <s v="Green Bay"/>
    <x v="1"/>
    <n v="1"/>
    <s v="Joliet"/>
    <x v="1"/>
    <d v="2016-02-27T00:00:00"/>
    <n v="916"/>
    <n v="591"/>
    <n v="6765"/>
    <x v="871"/>
    <n v="56"/>
    <s v="Domestic"/>
    <n v="7"/>
    <n v="493"/>
    <n v="7258"/>
  </r>
  <r>
    <x v="924"/>
    <n v="1"/>
    <n v="8"/>
    <x v="266"/>
    <x v="192"/>
    <s v="Naperville"/>
    <x v="2"/>
    <n v="3"/>
    <s v="Indianapolis"/>
    <x v="2"/>
    <d v="2016-08-05T00:00:00"/>
    <n v="1187"/>
    <n v="624"/>
    <n v="659"/>
    <x v="659"/>
    <n v="55"/>
    <s v="Domestic"/>
    <n v="4"/>
    <n v="433"/>
    <n v="1092"/>
  </r>
  <r>
    <x v="925"/>
    <n v="1"/>
    <n v="8"/>
    <x v="267"/>
    <x v="71"/>
    <s v="Rockford"/>
    <x v="2"/>
    <n v="2"/>
    <s v="Green Bay"/>
    <x v="3"/>
    <d v="2016-04-01T00:00:00"/>
    <n v="1022"/>
    <n v="447"/>
    <n v="1665"/>
    <x v="872"/>
    <n v="95"/>
    <s v="Domestic"/>
    <n v="5"/>
    <n v="600"/>
    <n v="2265"/>
  </r>
  <r>
    <x v="926"/>
    <n v="2"/>
    <n v="8"/>
    <x v="268"/>
    <x v="79"/>
    <s v="Appleton"/>
    <x v="1"/>
    <n v="3"/>
    <s v="Grand Rapids"/>
    <x v="4"/>
    <d v="2016-05-04T00:00:00"/>
    <n v="959"/>
    <n v="638"/>
    <n v="4747"/>
    <x v="873"/>
    <n v="99"/>
    <s v="Domestic"/>
    <n v="2"/>
    <n v="102"/>
    <n v="4849"/>
  </r>
  <r>
    <x v="927"/>
    <n v="2"/>
    <n v="6"/>
    <x v="269"/>
    <x v="189"/>
    <s v="Cincinnati"/>
    <x v="4"/>
    <n v="4"/>
    <s v="Gary"/>
    <x v="2"/>
    <d v="2016-01-17T00:00:00"/>
    <n v="794"/>
    <n v="453"/>
    <n v="4939"/>
    <x v="874"/>
    <n v="51"/>
    <s v="Domestic"/>
    <n v="8"/>
    <n v="834"/>
    <n v="5773"/>
  </r>
  <r>
    <x v="928"/>
    <n v="2"/>
    <n v="8"/>
    <x v="270"/>
    <x v="200"/>
    <s v="Dayton"/>
    <x v="4"/>
    <n v="4"/>
    <s v="Elgin"/>
    <x v="1"/>
    <d v="2016-05-05T00:00:00"/>
    <n v="491"/>
    <n v="491"/>
    <n v="1533"/>
    <x v="710"/>
    <n v="71"/>
    <s v="Domestic"/>
    <n v="4"/>
    <n v="178"/>
    <n v="1711"/>
  </r>
  <r>
    <x v="929"/>
    <n v="1"/>
    <n v="6"/>
    <x v="271"/>
    <x v="21"/>
    <s v="Toledo"/>
    <x v="4"/>
    <n v="9"/>
    <s v="Detriot"/>
    <x v="4"/>
    <d v="2016-01-12T00:00:00"/>
    <n v="933"/>
    <n v="390"/>
    <n v="7526"/>
    <x v="875"/>
    <n v="86"/>
    <s v="International"/>
    <n v="5"/>
    <n v="489"/>
    <n v="8015"/>
  </r>
  <r>
    <x v="930"/>
    <n v="2"/>
    <n v="8"/>
    <x v="272"/>
    <x v="116"/>
    <s v="Lansing"/>
    <x v="0"/>
    <n v="10"/>
    <s v="Dayton"/>
    <x v="0"/>
    <d v="2016-08-23T00:00:00"/>
    <n v="668"/>
    <n v="507"/>
    <n v="1374"/>
    <x v="876"/>
    <n v="65"/>
    <s v="International"/>
    <n v="4"/>
    <n v="258"/>
    <n v="1632"/>
  </r>
  <r>
    <x v="931"/>
    <n v="2"/>
    <n v="4"/>
    <x v="273"/>
    <x v="191"/>
    <s v="Bangor"/>
    <x v="0"/>
    <n v="6"/>
    <s v="Davenport"/>
    <x v="5"/>
    <d v="2016-04-11T00:00:00"/>
    <n v="212"/>
    <n v="212"/>
    <n v="8274"/>
    <x v="877"/>
    <n v="53"/>
    <s v="International"/>
    <n v="7"/>
    <n v="-1564"/>
    <n v="6710"/>
  </r>
  <r>
    <x v="932"/>
    <n v="2"/>
    <n v="7"/>
    <x v="274"/>
    <x v="76"/>
    <s v="Elgin"/>
    <x v="2"/>
    <n v="9"/>
    <s v="Cincinnati"/>
    <x v="0"/>
    <d v="2016-04-03T00:00:00"/>
    <n v="721"/>
    <n v="312"/>
    <n v="2555"/>
    <x v="878"/>
    <n v="80"/>
    <s v="International"/>
    <n v="6"/>
    <n v="130"/>
    <n v="2685"/>
  </r>
  <r>
    <x v="933"/>
    <n v="2"/>
    <n v="5"/>
    <x v="275"/>
    <x v="53"/>
    <s v="Skokie"/>
    <x v="2"/>
    <n v="8"/>
    <s v="Chicago"/>
    <x v="1"/>
    <m/>
    <n v="703"/>
    <n v="703"/>
    <n v="5226"/>
    <x v="879"/>
    <n v="76"/>
    <s v="International"/>
    <n v="5"/>
    <n v="373"/>
    <n v="5599"/>
  </r>
  <r>
    <x v="934"/>
    <n v="1"/>
    <n v="7"/>
    <x v="276"/>
    <x v="142"/>
    <s v="Kalamazoo"/>
    <x v="0"/>
    <n v="1"/>
    <s v="Bangor"/>
    <x v="4"/>
    <d v="2016-04-16T00:00:00"/>
    <n v="998"/>
    <n v="302"/>
    <n v="4291"/>
    <x v="604"/>
    <n v="81"/>
    <s v="Intercom"/>
    <n v="5"/>
    <n v="162"/>
    <n v="4453"/>
  </r>
  <r>
    <x v="935"/>
    <n v="1"/>
    <n v="4"/>
    <x v="277"/>
    <x v="170"/>
    <s v="Davenport"/>
    <x v="5"/>
    <n v="1"/>
    <s v="Appleton"/>
    <x v="3"/>
    <d v="2016-01-20T00:00:00"/>
    <n v="1130"/>
    <n v="636"/>
    <n v="5040"/>
    <x v="880"/>
    <n v="51"/>
    <s v="Domestic"/>
    <n v="6"/>
    <n v="-1914"/>
    <n v="3126"/>
  </r>
  <r>
    <x v="936"/>
    <n v="1"/>
    <n v="6"/>
    <x v="278"/>
    <x v="115"/>
    <s v="Grand Rapids"/>
    <x v="0"/>
    <n v="3"/>
    <s v="Toledo"/>
    <x v="0"/>
    <d v="2016-03-10T00:00:00"/>
    <n v="219"/>
    <n v="219"/>
    <n v="485"/>
    <x v="881"/>
    <n v="86"/>
    <s v="Domestic"/>
    <n v="4"/>
    <n v="236"/>
    <n v="721"/>
  </r>
  <r>
    <x v="937"/>
    <n v="1"/>
    <n v="6"/>
    <x v="279"/>
    <x v="24"/>
    <s v="Milwaukee"/>
    <x v="1"/>
    <n v="4"/>
    <s v="Springfield"/>
    <x v="1"/>
    <d v="2016-08-26T00:00:00"/>
    <n v="436"/>
    <n v="436"/>
    <n v="3312"/>
    <x v="882"/>
    <n v="68"/>
    <s v="Domestic"/>
    <n v="3"/>
    <n v="589"/>
    <n v="3901"/>
  </r>
  <r>
    <x v="938"/>
    <n v="1"/>
    <n v="4"/>
    <x v="280"/>
    <x v="98"/>
    <s v="Springfield"/>
    <x v="2"/>
    <n v="8"/>
    <s v="Skokie"/>
    <x v="1"/>
    <d v="2016-04-24T00:00:00"/>
    <n v="379"/>
    <n v="379"/>
    <n v="3381"/>
    <x v="399"/>
    <n v="62"/>
    <s v="International"/>
    <n v="8"/>
    <n v="-1584"/>
    <n v="1797"/>
  </r>
  <r>
    <x v="939"/>
    <n v="1"/>
    <n v="4"/>
    <x v="281"/>
    <x v="139"/>
    <s v="Chicago"/>
    <x v="2"/>
    <n v="8"/>
    <s v="Rockford"/>
    <x v="1"/>
    <d v="2016-04-05T00:00:00"/>
    <n v="716"/>
    <n v="445"/>
    <n v="8317"/>
    <x v="883"/>
    <n v="64"/>
    <s v="International"/>
    <n v="2"/>
    <n v="-2259"/>
    <n v="6058"/>
  </r>
  <r>
    <x v="940"/>
    <n v="1"/>
    <n v="7"/>
    <x v="282"/>
    <x v="228"/>
    <s v="Indianapolis"/>
    <x v="3"/>
    <n v="3"/>
    <s v="Northbrook"/>
    <x v="1"/>
    <d v="2016-08-24T00:00:00"/>
    <n v="523"/>
    <n v="523"/>
    <n v="8111"/>
    <x v="884"/>
    <n v="67"/>
    <s v="Domestic"/>
    <n v="6"/>
    <n v="200"/>
    <n v="8311"/>
  </r>
  <r>
    <x v="941"/>
    <n v="1"/>
    <n v="6"/>
    <x v="283"/>
    <x v="200"/>
    <s v="Northbrook"/>
    <x v="2"/>
    <n v="3"/>
    <s v="Naperville"/>
    <x v="1"/>
    <d v="2016-05-07T00:00:00"/>
    <n v="322"/>
    <n v="322"/>
    <n v="7741"/>
    <x v="885"/>
    <n v="53"/>
    <s v="Domestic"/>
    <n v="9"/>
    <n v="454"/>
    <n v="8195"/>
  </r>
  <r>
    <x v="942"/>
    <n v="2"/>
    <n v="3"/>
    <x v="284"/>
    <x v="190"/>
    <s v="Detriot"/>
    <x v="0"/>
    <n v="1"/>
    <s v="Monon"/>
    <x v="2"/>
    <d v="2016-01-02T00:00:00"/>
    <n v="392"/>
    <n v="273"/>
    <n v="2981"/>
    <x v="886"/>
    <n v="95"/>
    <s v="Domestic"/>
    <n v="8"/>
    <n v="506"/>
    <n v="3487"/>
  </r>
  <r>
    <x v="943"/>
    <n v="2"/>
    <n v="6"/>
    <x v="285"/>
    <x v="176"/>
    <s v="Gary"/>
    <x v="3"/>
    <n v="4"/>
    <s v="Milwaukee"/>
    <x v="3"/>
    <d v="2016-05-07T00:00:00"/>
    <n v="558"/>
    <n v="480"/>
    <n v="3998"/>
    <x v="887"/>
    <n v="80"/>
    <s v="Domestic"/>
    <n v="3"/>
    <n v="394"/>
    <n v="4392"/>
  </r>
  <r>
    <x v="944"/>
    <n v="2"/>
    <n v="1"/>
    <x v="286"/>
    <x v="90"/>
    <s v="Joliet"/>
    <x v="2"/>
    <n v="1"/>
    <s v="Madison"/>
    <x v="3"/>
    <d v="2016-06-10T00:00:00"/>
    <n v="577"/>
    <n v="577"/>
    <n v="8199"/>
    <x v="888"/>
    <n v="85"/>
    <s v="Domestic"/>
    <n v="9"/>
    <n v="5211"/>
    <n v="13410"/>
  </r>
  <r>
    <x v="945"/>
    <n v="2"/>
    <n v="6"/>
    <x v="287"/>
    <x v="41"/>
    <s v="Monon"/>
    <x v="3"/>
    <n v="2"/>
    <s v="Lansing"/>
    <x v="4"/>
    <d v="2016-01-31T00:00:00"/>
    <n v="1196"/>
    <n v="586"/>
    <n v="4547"/>
    <x v="889"/>
    <n v="85"/>
    <s v="Domestic"/>
    <n v="8"/>
    <n v="247"/>
    <n v="4794"/>
  </r>
  <r>
    <x v="946"/>
    <n v="1"/>
    <n v="5"/>
    <x v="288"/>
    <x v="19"/>
    <s v="Madison"/>
    <x v="1"/>
    <n v="2"/>
    <s v="Kalamazoo"/>
    <x v="4"/>
    <d v="2016-08-28T00:00:00"/>
    <n v="885"/>
    <n v="527"/>
    <n v="7852"/>
    <x v="890"/>
    <n v="74"/>
    <s v="Domestic"/>
    <n v="9"/>
    <n v="624"/>
    <n v="8476"/>
  </r>
  <r>
    <x v="947"/>
    <n v="2"/>
    <n v="2"/>
    <x v="289"/>
    <x v="83"/>
    <s v="Green Bay"/>
    <x v="1"/>
    <n v="4"/>
    <s v="Joliet"/>
    <x v="1"/>
    <d v="2016-07-06T00:00:00"/>
    <n v="1180"/>
    <n v="446"/>
    <n v="4920"/>
    <x v="891"/>
    <n v="86"/>
    <s v="Domestic"/>
    <n v="3"/>
    <n v="336"/>
    <n v="5256"/>
  </r>
  <r>
    <x v="948"/>
    <n v="1"/>
    <n v="2"/>
    <x v="290"/>
    <x v="83"/>
    <s v="Naperville"/>
    <x v="2"/>
    <n v="2"/>
    <s v="Indianapolis"/>
    <x v="2"/>
    <d v="2016-07-03T00:00:00"/>
    <n v="823"/>
    <n v="501"/>
    <n v="7050"/>
    <x v="892"/>
    <n v="90"/>
    <s v="Domestic"/>
    <n v="4"/>
    <n v="462"/>
    <n v="7512"/>
  </r>
  <r>
    <x v="949"/>
    <n v="1"/>
    <n v="3"/>
    <x v="291"/>
    <x v="48"/>
    <s v="Rockford"/>
    <x v="2"/>
    <n v="6"/>
    <s v="Green Bay"/>
    <x v="3"/>
    <d v="2016-09-02T00:00:00"/>
    <n v="1098"/>
    <n v="786"/>
    <n v="1243"/>
    <x v="893"/>
    <n v="84"/>
    <s v="International"/>
    <n v="2"/>
    <n v="817"/>
    <n v="2060"/>
  </r>
  <r>
    <x v="950"/>
    <n v="1"/>
    <n v="4"/>
    <x v="292"/>
    <x v="130"/>
    <s v="Appleton"/>
    <x v="1"/>
    <n v="8"/>
    <s v="Grand Rapids"/>
    <x v="4"/>
    <d v="2016-06-10T00:00:00"/>
    <n v="332"/>
    <n v="310"/>
    <n v="5580"/>
    <x v="894"/>
    <n v="54"/>
    <s v="International"/>
    <n v="5"/>
    <n v="-1614"/>
    <n v="3966"/>
  </r>
  <r>
    <x v="951"/>
    <n v="1"/>
    <n v="2"/>
    <x v="293"/>
    <x v="189"/>
    <s v="Cincinnati"/>
    <x v="4"/>
    <n v="10"/>
    <s v="Gary"/>
    <x v="2"/>
    <d v="2016-01-23T00:00:00"/>
    <n v="581"/>
    <n v="581"/>
    <n v="1295"/>
    <x v="895"/>
    <n v="51"/>
    <s v="International"/>
    <n v="9"/>
    <n v="711"/>
    <n v="2006"/>
  </r>
  <r>
    <x v="952"/>
    <n v="1"/>
    <n v="3"/>
    <x v="294"/>
    <x v="32"/>
    <s v="Dayton"/>
    <x v="4"/>
    <n v="6"/>
    <s v="Elgin"/>
    <x v="1"/>
    <d v="2016-08-11T00:00:00"/>
    <n v="742"/>
    <n v="434"/>
    <n v="6376"/>
    <x v="336"/>
    <n v="93"/>
    <s v="International"/>
    <n v="2"/>
    <n v="625"/>
    <n v="7001"/>
  </r>
  <r>
    <x v="953"/>
    <n v="1"/>
    <n v="6"/>
    <x v="295"/>
    <x v="157"/>
    <s v="Toledo"/>
    <x v="4"/>
    <n v="10"/>
    <s v="Detriot"/>
    <x v="4"/>
    <m/>
    <n v="342"/>
    <n v="253"/>
    <n v="6202"/>
    <x v="545"/>
    <n v="83"/>
    <s v="International"/>
    <n v="3"/>
    <n v="744"/>
    <n v="6946"/>
  </r>
  <r>
    <x v="954"/>
    <n v="2"/>
    <n v="6"/>
    <x v="296"/>
    <x v="103"/>
    <s v="Lansing"/>
    <x v="0"/>
    <n v="2"/>
    <s v="Dayton"/>
    <x v="0"/>
    <d v="2016-03-07T00:00:00"/>
    <n v="274"/>
    <n v="274"/>
    <n v="7657"/>
    <x v="896"/>
    <n v="98"/>
    <s v="Intercom"/>
    <n v="3"/>
    <n v="954"/>
    <n v="8611"/>
  </r>
  <r>
    <x v="955"/>
    <n v="2"/>
    <n v="2"/>
    <x v="297"/>
    <x v="37"/>
    <s v="Bangor"/>
    <x v="0"/>
    <n v="4"/>
    <s v="Davenport"/>
    <x v="5"/>
    <d v="2016-07-21T00:00:00"/>
    <n v="225"/>
    <n v="217"/>
    <n v="4648"/>
    <x v="897"/>
    <n v="87"/>
    <s v="Domestic"/>
    <n v="9"/>
    <n v="267"/>
    <n v="4915"/>
  </r>
  <r>
    <x v="956"/>
    <n v="2"/>
    <n v="6"/>
    <x v="298"/>
    <x v="66"/>
    <s v="Elgin"/>
    <x v="2"/>
    <n v="1"/>
    <s v="Cincinnati"/>
    <x v="0"/>
    <d v="2016-03-12T00:00:00"/>
    <n v="225"/>
    <n v="225"/>
    <n v="6466"/>
    <x v="898"/>
    <n v="57"/>
    <s v="Domestic"/>
    <n v="1"/>
    <n v="702"/>
    <n v="7168"/>
  </r>
  <r>
    <x v="957"/>
    <n v="1"/>
    <n v="4"/>
    <x v="299"/>
    <x v="96"/>
    <s v="Skokie"/>
    <x v="2"/>
    <n v="2"/>
    <s v="Chicago"/>
    <x v="1"/>
    <d v="2016-03-20T00:00:00"/>
    <n v="1041"/>
    <n v="202"/>
    <n v="7832"/>
    <x v="899"/>
    <n v="94"/>
    <s v="Domestic"/>
    <n v="2"/>
    <n v="-2257"/>
    <n v="5575"/>
  </r>
  <r>
    <x v="958"/>
    <n v="2"/>
    <n v="3"/>
    <x v="300"/>
    <x v="15"/>
    <s v="Kalamazoo"/>
    <x v="0"/>
    <n v="5"/>
    <s v="Bangor"/>
    <x v="4"/>
    <d v="2016-02-24T00:00:00"/>
    <n v="229"/>
    <n v="229"/>
    <n v="-75"/>
    <x v="900"/>
    <n v="76"/>
    <s v="International"/>
    <n v="9"/>
    <n v="215"/>
    <n v="140"/>
  </r>
  <r>
    <x v="959"/>
    <n v="1"/>
    <n v="5"/>
    <x v="301"/>
    <x v="225"/>
    <s v="Davenport"/>
    <x v="5"/>
    <n v="10"/>
    <s v="Appleton"/>
    <x v="3"/>
    <d v="2016-04-13T00:00:00"/>
    <n v="1100"/>
    <n v="351"/>
    <n v="7715"/>
    <x v="901"/>
    <n v="61"/>
    <s v="International"/>
    <n v="3"/>
    <n v="140"/>
    <n v="7855"/>
  </r>
  <r>
    <x v="960"/>
    <n v="1"/>
    <n v="2"/>
    <x v="302"/>
    <x v="60"/>
    <s v="Grand Rapids"/>
    <x v="0"/>
    <n v="4"/>
    <s v="Toledo"/>
    <x v="0"/>
    <d v="2016-04-12T00:00:00"/>
    <n v="498"/>
    <n v="498"/>
    <n v="4017"/>
    <x v="902"/>
    <n v="78"/>
    <s v="Domestic"/>
    <n v="3"/>
    <n v="414"/>
    <n v="4431"/>
  </r>
  <r>
    <x v="961"/>
    <n v="2"/>
    <n v="3"/>
    <x v="303"/>
    <x v="194"/>
    <s v="Milwaukee"/>
    <x v="1"/>
    <n v="2"/>
    <s v="Springfield"/>
    <x v="1"/>
    <d v="2016-07-17T00:00:00"/>
    <n v="796"/>
    <n v="286"/>
    <n v="2817"/>
    <x v="903"/>
    <n v="54"/>
    <s v="Domestic"/>
    <n v="7"/>
    <n v="437"/>
    <n v="3254"/>
  </r>
  <r>
    <x v="962"/>
    <n v="1"/>
    <n v="1"/>
    <x v="304"/>
    <x v="238"/>
    <s v="Springfield"/>
    <x v="2"/>
    <n v="1"/>
    <s v="Skokie"/>
    <x v="1"/>
    <d v="2016-05-01T00:00:00"/>
    <n v="748"/>
    <n v="324"/>
    <n v="892"/>
    <x v="904"/>
    <n v="92"/>
    <s v="Domestic"/>
    <n v="1"/>
    <n v="4729"/>
    <n v="5621"/>
  </r>
  <r>
    <x v="963"/>
    <n v="2"/>
    <n v="3"/>
    <x v="305"/>
    <x v="105"/>
    <s v="Chicago"/>
    <x v="2"/>
    <n v="1"/>
    <s v="Rockford"/>
    <x v="1"/>
    <d v="2016-06-04T00:00:00"/>
    <n v="519"/>
    <n v="519"/>
    <n v="7925"/>
    <x v="905"/>
    <n v="69"/>
    <s v="Domestic"/>
    <n v="3"/>
    <n v="767"/>
    <n v="8692"/>
  </r>
  <r>
    <x v="964"/>
    <n v="2"/>
    <n v="6"/>
    <x v="306"/>
    <x v="165"/>
    <s v="Indianapolis"/>
    <x v="3"/>
    <n v="4"/>
    <s v="Northbrook"/>
    <x v="1"/>
    <d v="2016-07-05T00:00:00"/>
    <n v="685"/>
    <n v="568"/>
    <n v="4627"/>
    <x v="906"/>
    <n v="68"/>
    <s v="Domestic"/>
    <n v="5"/>
    <n v="695"/>
    <n v="5322"/>
  </r>
  <r>
    <x v="965"/>
    <n v="1"/>
    <n v="5"/>
    <x v="307"/>
    <x v="218"/>
    <s v="Northbrook"/>
    <x v="2"/>
    <n v="2"/>
    <s v="Naperville"/>
    <x v="1"/>
    <d v="2016-03-16T00:00:00"/>
    <n v="288"/>
    <n v="288"/>
    <n v="50"/>
    <x v="907"/>
    <n v="88"/>
    <s v="Domestic"/>
    <n v="2"/>
    <n v="168"/>
    <n v="218"/>
  </r>
  <r>
    <x v="966"/>
    <n v="1"/>
    <n v="5"/>
    <x v="308"/>
    <x v="95"/>
    <s v="Detriot"/>
    <x v="0"/>
    <n v="4"/>
    <s v="Monon"/>
    <x v="2"/>
    <d v="2016-02-19T00:00:00"/>
    <n v="500"/>
    <n v="500"/>
    <n v="2220"/>
    <x v="908"/>
    <n v="87"/>
    <s v="Domestic"/>
    <n v="6"/>
    <n v="946"/>
    <n v="3166"/>
  </r>
  <r>
    <x v="967"/>
    <n v="2"/>
    <n v="5"/>
    <x v="309"/>
    <x v="121"/>
    <s v="Gary"/>
    <x v="3"/>
    <n v="2"/>
    <s v="Milwaukee"/>
    <x v="3"/>
    <d v="2016-04-03T00:00:00"/>
    <n v="1166"/>
    <n v="321"/>
    <n v="4576"/>
    <x v="909"/>
    <n v="82"/>
    <s v="Domestic"/>
    <n v="1"/>
    <n v="176"/>
    <n v="4752"/>
  </r>
  <r>
    <x v="968"/>
    <n v="1"/>
    <n v="3"/>
    <x v="310"/>
    <x v="29"/>
    <s v="Joliet"/>
    <x v="2"/>
    <n v="2"/>
    <s v="Madison"/>
    <x v="3"/>
    <d v="2016-02-28T00:00:00"/>
    <n v="214"/>
    <n v="214"/>
    <n v="3667"/>
    <x v="910"/>
    <n v="64"/>
    <s v="Domestic"/>
    <n v="6"/>
    <n v="165"/>
    <n v="3832"/>
  </r>
  <r>
    <x v="969"/>
    <n v="2"/>
    <n v="3"/>
    <x v="311"/>
    <x v="175"/>
    <s v="Monon"/>
    <x v="3"/>
    <n v="5"/>
    <s v="Lansing"/>
    <x v="4"/>
    <d v="2016-05-03T00:00:00"/>
    <n v="433"/>
    <n v="421"/>
    <n v="5900"/>
    <x v="911"/>
    <n v="74"/>
    <s v="International"/>
    <n v="6"/>
    <n v="125"/>
    <n v="6025"/>
  </r>
  <r>
    <x v="970"/>
    <n v="1"/>
    <n v="4"/>
    <x v="312"/>
    <x v="32"/>
    <s v="Madison"/>
    <x v="1"/>
    <n v="7"/>
    <s v="Kalamazoo"/>
    <x v="4"/>
    <d v="2016-08-12T00:00:00"/>
    <n v="238"/>
    <n v="238"/>
    <n v="5288"/>
    <x v="912"/>
    <n v="68"/>
    <s v="International"/>
    <n v="10"/>
    <n v="-1825"/>
    <n v="3463"/>
  </r>
  <r>
    <x v="971"/>
    <n v="1"/>
    <n v="3"/>
    <x v="313"/>
    <x v="40"/>
    <s v="Green Bay"/>
    <x v="1"/>
    <n v="7"/>
    <s v="Joliet"/>
    <x v="1"/>
    <d v="2016-02-13T00:00:00"/>
    <n v="864"/>
    <n v="784"/>
    <n v="7594"/>
    <x v="913"/>
    <n v="98"/>
    <s v="International"/>
    <n v="9"/>
    <n v="247"/>
    <n v="7841"/>
  </r>
  <r>
    <x v="972"/>
    <n v="1"/>
    <n v="5"/>
    <x v="314"/>
    <x v="178"/>
    <s v="Naperville"/>
    <x v="2"/>
    <n v="8"/>
    <s v="Indianapolis"/>
    <x v="2"/>
    <d v="2016-04-05T00:00:00"/>
    <n v="213"/>
    <n v="213"/>
    <n v="2144"/>
    <x v="914"/>
    <n v="69"/>
    <s v="International"/>
    <n v="5"/>
    <n v="691"/>
    <n v="2835"/>
  </r>
  <r>
    <x v="973"/>
    <n v="1"/>
    <n v="2"/>
    <x v="315"/>
    <x v="214"/>
    <s v="Rockford"/>
    <x v="2"/>
    <n v="9"/>
    <s v="Green Bay"/>
    <x v="3"/>
    <m/>
    <n v="561"/>
    <n v="561"/>
    <n v="-225"/>
    <x v="335"/>
    <n v="54"/>
    <s v="International"/>
    <n v="1"/>
    <n v="599"/>
    <n v="374"/>
  </r>
  <r>
    <x v="974"/>
    <n v="1"/>
    <n v="6"/>
    <x v="316"/>
    <x v="29"/>
    <s v="Appleton"/>
    <x v="1"/>
    <n v="1"/>
    <s v="Grand Rapids"/>
    <x v="4"/>
    <d v="2016-02-29T00:00:00"/>
    <n v="488"/>
    <n v="233"/>
    <n v="484"/>
    <x v="915"/>
    <n v="96"/>
    <s v="Intercom"/>
    <n v="3"/>
    <n v="214"/>
    <n v="698"/>
  </r>
  <r>
    <x v="975"/>
    <n v="1"/>
    <n v="1"/>
    <x v="317"/>
    <x v="3"/>
    <s v="Cincinnati"/>
    <x v="4"/>
    <n v="2"/>
    <s v="Gary"/>
    <x v="2"/>
    <d v="2016-08-27T00:00:00"/>
    <n v="696"/>
    <n v="671"/>
    <n v="2547"/>
    <x v="916"/>
    <n v="71"/>
    <s v="Domestic"/>
    <n v="1"/>
    <n v="5416"/>
    <n v="7963"/>
  </r>
  <r>
    <x v="976"/>
    <n v="1"/>
    <n v="2"/>
    <x v="318"/>
    <x v="113"/>
    <s v="Dayton"/>
    <x v="4"/>
    <n v="1"/>
    <s v="Elgin"/>
    <x v="1"/>
    <d v="2016-03-14T00:00:00"/>
    <n v="1186"/>
    <n v="606"/>
    <n v="5584"/>
    <x v="917"/>
    <n v="60"/>
    <s v="Domestic"/>
    <n v="7"/>
    <n v="782"/>
    <n v="6366"/>
  </r>
  <r>
    <x v="977"/>
    <n v="1"/>
    <n v="2"/>
    <x v="319"/>
    <x v="186"/>
    <s v="Toledo"/>
    <x v="4"/>
    <n v="3"/>
    <s v="Detriot"/>
    <x v="4"/>
    <d v="2016-03-19T00:00:00"/>
    <n v="759"/>
    <n v="759"/>
    <n v="322"/>
    <x v="791"/>
    <n v="53"/>
    <s v="Domestic"/>
    <n v="8"/>
    <n v="443"/>
    <n v="765"/>
  </r>
  <r>
    <x v="978"/>
    <n v="2"/>
    <n v="3"/>
    <x v="320"/>
    <x v="69"/>
    <s v="Lansing"/>
    <x v="0"/>
    <n v="5"/>
    <s v="Dayton"/>
    <x v="0"/>
    <d v="2016-05-10T00:00:00"/>
    <n v="726"/>
    <n v="726"/>
    <n v="5069"/>
    <x v="918"/>
    <n v="50"/>
    <s v="International"/>
    <n v="3"/>
    <n v="790"/>
    <n v="5859"/>
  </r>
  <r>
    <x v="979"/>
    <n v="1"/>
    <n v="2"/>
    <x v="321"/>
    <x v="62"/>
    <s v="Bangor"/>
    <x v="0"/>
    <n v="6"/>
    <s v="Davenport"/>
    <x v="5"/>
    <d v="2016-01-29T00:00:00"/>
    <n v="936"/>
    <n v="237"/>
    <n v="7156"/>
    <x v="919"/>
    <n v="85"/>
    <s v="International"/>
    <n v="5"/>
    <n v="574"/>
    <n v="7730"/>
  </r>
  <r>
    <x v="980"/>
    <n v="1"/>
    <n v="4"/>
    <x v="322"/>
    <x v="56"/>
    <s v="Elgin"/>
    <x v="2"/>
    <n v="4"/>
    <s v="Cincinnati"/>
    <x v="0"/>
    <d v="2016-08-12T00:00:00"/>
    <n v="1175"/>
    <n v="582"/>
    <n v="4810"/>
    <x v="920"/>
    <n v="51"/>
    <s v="Domestic"/>
    <n v="3"/>
    <n v="-1672"/>
    <n v="3138"/>
  </r>
  <r>
    <x v="981"/>
    <n v="2"/>
    <n v="1"/>
    <x v="323"/>
    <x v="181"/>
    <s v="Skokie"/>
    <x v="2"/>
    <n v="4"/>
    <s v="Chicago"/>
    <x v="1"/>
    <d v="2016-07-15T00:00:00"/>
    <n v="968"/>
    <n v="560"/>
    <n v="5665"/>
    <x v="921"/>
    <n v="97"/>
    <s v="Domestic"/>
    <n v="8"/>
    <n v="4135"/>
    <n v="9800"/>
  </r>
  <r>
    <x v="982"/>
    <n v="2"/>
    <n v="6"/>
    <x v="324"/>
    <x v="132"/>
    <s v="Kalamazoo"/>
    <x v="0"/>
    <n v="1"/>
    <s v="Bangor"/>
    <x v="4"/>
    <d v="2016-01-17T00:00:00"/>
    <n v="755"/>
    <n v="397"/>
    <n v="5933"/>
    <x v="922"/>
    <n v="54"/>
    <s v="Domestic"/>
    <n v="9"/>
    <n v="705"/>
    <n v="6638"/>
  </r>
  <r>
    <x v="983"/>
    <n v="1"/>
    <n v="4"/>
    <x v="325"/>
    <x v="88"/>
    <s v="Davenport"/>
    <x v="5"/>
    <n v="3"/>
    <s v="Appleton"/>
    <x v="3"/>
    <d v="2016-02-07T00:00:00"/>
    <n v="470"/>
    <n v="470"/>
    <n v="3411"/>
    <x v="732"/>
    <n v="51"/>
    <s v="Domestic"/>
    <n v="5"/>
    <n v="-2313"/>
    <n v="1098"/>
  </r>
  <r>
    <x v="984"/>
    <n v="2"/>
    <n v="5"/>
    <x v="0"/>
    <x v="157"/>
    <s v="Grand Rapids"/>
    <x v="0"/>
    <n v="4"/>
    <s v="Toledo"/>
    <x v="0"/>
    <d v="2016-01-08T00:00:00"/>
    <n v="736"/>
    <n v="353"/>
    <n v="1214"/>
    <x v="923"/>
    <n v="97"/>
    <s v="Domestic"/>
    <n v="4"/>
    <n v="939"/>
    <n v="2153"/>
  </r>
  <r>
    <x v="985"/>
    <n v="2"/>
    <n v="4"/>
    <x v="1"/>
    <x v="4"/>
    <s v="Milwaukee"/>
    <x v="1"/>
    <n v="1"/>
    <s v="Springfield"/>
    <x v="1"/>
    <d v="2016-05-21T00:00:00"/>
    <n v="669"/>
    <n v="572"/>
    <n v="8067"/>
    <x v="924"/>
    <n v="50"/>
    <s v="Domestic"/>
    <n v="6"/>
    <n v="-1725"/>
    <n v="6342"/>
  </r>
  <r>
    <x v="986"/>
    <n v="1"/>
    <n v="1"/>
    <x v="2"/>
    <x v="121"/>
    <s v="Springfield"/>
    <x v="2"/>
    <n v="3"/>
    <s v="Skokie"/>
    <x v="1"/>
    <d v="2016-04-04T00:00:00"/>
    <n v="565"/>
    <n v="205"/>
    <n v="852"/>
    <x v="925"/>
    <n v="98"/>
    <s v="Domestic"/>
    <n v="7"/>
    <n v="4963"/>
    <n v="5815"/>
  </r>
  <r>
    <x v="987"/>
    <n v="1"/>
    <n v="6"/>
    <x v="3"/>
    <x v="210"/>
    <s v="Chicago"/>
    <x v="2"/>
    <n v="1"/>
    <s v="Rockford"/>
    <x v="1"/>
    <d v="2016-07-20T00:00:00"/>
    <n v="549"/>
    <n v="449"/>
    <n v="-424"/>
    <x v="926"/>
    <n v="73"/>
    <s v="Domestic"/>
    <n v="6"/>
    <n v="860"/>
    <n v="436"/>
  </r>
  <r>
    <x v="988"/>
    <n v="2"/>
    <n v="3"/>
    <x v="4"/>
    <x v="19"/>
    <s v="Indianapolis"/>
    <x v="3"/>
    <n v="1"/>
    <s v="Northbrook"/>
    <x v="1"/>
    <d v="2016-08-26T00:00:00"/>
    <n v="898"/>
    <n v="309"/>
    <n v="1487"/>
    <x v="927"/>
    <n v="100"/>
    <s v="Domestic"/>
    <n v="6"/>
    <n v="625"/>
    <n v="2112"/>
  </r>
  <r>
    <x v="989"/>
    <n v="2"/>
    <n v="5"/>
    <x v="5"/>
    <x v="59"/>
    <s v="Northbrook"/>
    <x v="2"/>
    <n v="10"/>
    <s v="Naperville"/>
    <x v="1"/>
    <d v="2016-05-16T00:00:00"/>
    <n v="1155"/>
    <n v="612"/>
    <n v="5656"/>
    <x v="928"/>
    <n v="100"/>
    <s v="International"/>
    <n v="1"/>
    <n v="538"/>
    <n v="6194"/>
  </r>
  <r>
    <x v="990"/>
    <n v="2"/>
    <n v="2"/>
    <x v="6"/>
    <x v="77"/>
    <s v="Detriot"/>
    <x v="0"/>
    <n v="6"/>
    <s v="Monon"/>
    <x v="2"/>
    <d v="2016-06-23T00:00:00"/>
    <n v="450"/>
    <n v="450"/>
    <n v="5092"/>
    <x v="5"/>
    <n v="80"/>
    <s v="International"/>
    <n v="2"/>
    <n v="364"/>
    <n v="5456"/>
  </r>
  <r>
    <x v="991"/>
    <n v="1"/>
    <n v="6"/>
    <x v="7"/>
    <x v="131"/>
    <s v="Gary"/>
    <x v="3"/>
    <n v="6"/>
    <s v="Milwaukee"/>
    <x v="3"/>
    <d v="2016-02-19T00:00:00"/>
    <n v="782"/>
    <n v="270"/>
    <n v="3184"/>
    <x v="929"/>
    <n v="62"/>
    <s v="International"/>
    <n v="7"/>
    <n v="559"/>
    <n v="3743"/>
  </r>
  <r>
    <x v="992"/>
    <n v="2"/>
    <n v="6"/>
    <x v="8"/>
    <x v="106"/>
    <s v="Joliet"/>
    <x v="2"/>
    <n v="8"/>
    <s v="Madison"/>
    <x v="3"/>
    <d v="2016-05-30T00:00:00"/>
    <n v="1148"/>
    <n v="701"/>
    <n v="1379"/>
    <x v="930"/>
    <n v="98"/>
    <s v="International"/>
    <n v="5"/>
    <n v="208"/>
    <n v="1587"/>
  </r>
  <r>
    <x v="993"/>
    <n v="2"/>
    <n v="4"/>
    <x v="9"/>
    <x v="118"/>
    <s v="Monon"/>
    <x v="3"/>
    <n v="7"/>
    <s v="Lansing"/>
    <x v="4"/>
    <m/>
    <n v="655"/>
    <n v="438"/>
    <n v="2346"/>
    <x v="931"/>
    <n v="58"/>
    <s v="International"/>
    <n v="5"/>
    <n v="-2072"/>
    <n v="274"/>
  </r>
  <r>
    <x v="994"/>
    <n v="2"/>
    <n v="6"/>
    <x v="10"/>
    <x v="81"/>
    <s v="Madison"/>
    <x v="1"/>
    <n v="1"/>
    <s v="Kalamazoo"/>
    <x v="4"/>
    <d v="2016-02-11T00:00:00"/>
    <n v="755"/>
    <n v="205"/>
    <n v="3664"/>
    <x v="932"/>
    <n v="81"/>
    <s v="Intercom"/>
    <n v="4"/>
    <n v="855"/>
    <n v="4519"/>
  </r>
  <r>
    <x v="995"/>
    <n v="1"/>
    <n v="6"/>
    <x v="11"/>
    <x v="56"/>
    <s v="Green Bay"/>
    <x v="1"/>
    <n v="4"/>
    <s v="Joliet"/>
    <x v="1"/>
    <d v="2016-08-15T00:00:00"/>
    <n v="751"/>
    <n v="612"/>
    <n v="5730"/>
    <x v="933"/>
    <n v="98"/>
    <s v="Domestic"/>
    <n v="8"/>
    <n v="665"/>
    <n v="6395"/>
  </r>
  <r>
    <x v="996"/>
    <n v="2"/>
    <n v="2"/>
    <x v="12"/>
    <x v="217"/>
    <s v="Naperville"/>
    <x v="2"/>
    <n v="3"/>
    <s v="Indianapolis"/>
    <x v="2"/>
    <d v="2016-03-23T00:00:00"/>
    <n v="763"/>
    <n v="655"/>
    <n v="884"/>
    <x v="934"/>
    <n v="57"/>
    <s v="Domestic"/>
    <n v="1"/>
    <n v="458"/>
    <n v="1342"/>
  </r>
  <r>
    <x v="997"/>
    <n v="2"/>
    <n v="3"/>
    <x v="13"/>
    <x v="10"/>
    <s v="Rockford"/>
    <x v="2"/>
    <n v="4"/>
    <s v="Green Bay"/>
    <x v="3"/>
    <d v="2016-01-14T00:00:00"/>
    <n v="954"/>
    <n v="515"/>
    <n v="5908"/>
    <x v="935"/>
    <n v="54"/>
    <s v="Domestic"/>
    <n v="4"/>
    <n v="992"/>
    <n v="6900"/>
  </r>
  <r>
    <x v="998"/>
    <n v="2"/>
    <n v="4"/>
    <x v="14"/>
    <x v="126"/>
    <s v="Appleton"/>
    <x v="1"/>
    <n v="5"/>
    <s v="Grand Rapids"/>
    <x v="4"/>
    <d v="2016-02-11T00:00:00"/>
    <n v="986"/>
    <n v="518"/>
    <n v="8523"/>
    <x v="936"/>
    <n v="92"/>
    <s v="International"/>
    <n v="5"/>
    <n v="-2153"/>
    <n v="6370"/>
  </r>
  <r>
    <x v="999"/>
    <n v="2"/>
    <n v="4"/>
    <x v="15"/>
    <x v="93"/>
    <s v="Cincinnati"/>
    <x v="4"/>
    <n v="5"/>
    <s v="Gary"/>
    <x v="2"/>
    <d v="2016-08-19T00:00:00"/>
    <n v="1065"/>
    <n v="389"/>
    <n v="3912"/>
    <x v="937"/>
    <n v="75"/>
    <s v="International"/>
    <n v="9"/>
    <n v="-2252"/>
    <n v="1660"/>
  </r>
  <r>
    <x v="1000"/>
    <n v="1"/>
    <n v="2"/>
    <x v="16"/>
    <x v="143"/>
    <s v="Dayton"/>
    <x v="4"/>
    <n v="2"/>
    <s v="Elgin"/>
    <x v="1"/>
    <d v="2016-07-23T00:00:00"/>
    <n v="881"/>
    <n v="760"/>
    <n v="680"/>
    <x v="173"/>
    <n v="86"/>
    <s v="Domestic"/>
    <n v="3"/>
    <n v="194"/>
    <n v="874"/>
  </r>
  <r>
    <x v="1001"/>
    <n v="1"/>
    <n v="6"/>
    <x v="17"/>
    <x v="128"/>
    <s v="Toledo"/>
    <x v="4"/>
    <n v="1"/>
    <s v="Detriot"/>
    <x v="4"/>
    <d v="2016-05-31T00:00:00"/>
    <n v="593"/>
    <n v="593"/>
    <n v="1719"/>
    <x v="938"/>
    <n v="58"/>
    <s v="Domestic"/>
    <n v="10"/>
    <n v="450"/>
    <n v="2169"/>
  </r>
  <r>
    <x v="1002"/>
    <n v="2"/>
    <n v="1"/>
    <x v="18"/>
    <x v="96"/>
    <s v="Lansing"/>
    <x v="0"/>
    <n v="4"/>
    <s v="Dayton"/>
    <x v="0"/>
    <d v="2016-03-22T00:00:00"/>
    <n v="515"/>
    <n v="267"/>
    <n v="442"/>
    <x v="939"/>
    <n v="83"/>
    <s v="Domestic"/>
    <n v="1"/>
    <n v="3937"/>
    <n v="4379"/>
  </r>
  <r>
    <x v="1003"/>
    <n v="2"/>
    <n v="2"/>
    <x v="19"/>
    <x v="148"/>
    <s v="Bangor"/>
    <x v="0"/>
    <n v="3"/>
    <s v="Davenport"/>
    <x v="5"/>
    <d v="2016-06-11T00:00:00"/>
    <n v="707"/>
    <n v="423"/>
    <n v="5214"/>
    <x v="940"/>
    <n v="99"/>
    <s v="Domestic"/>
    <n v="5"/>
    <n v="171"/>
    <n v="5385"/>
  </r>
  <r>
    <x v="1004"/>
    <n v="2"/>
    <n v="2"/>
    <x v="20"/>
    <x v="236"/>
    <s v="Elgin"/>
    <x v="2"/>
    <n v="3"/>
    <s v="Cincinnati"/>
    <x v="0"/>
    <d v="2016-04-13T00:00:00"/>
    <n v="763"/>
    <n v="713"/>
    <n v="7500"/>
    <x v="35"/>
    <n v="62"/>
    <s v="Domestic"/>
    <n v="5"/>
    <n v="377"/>
    <n v="7877"/>
  </r>
  <r>
    <x v="1005"/>
    <n v="1"/>
    <n v="2"/>
    <x v="21"/>
    <x v="210"/>
    <s v="Skokie"/>
    <x v="2"/>
    <n v="3"/>
    <s v="Chicago"/>
    <x v="1"/>
    <d v="2016-07-22T00:00:00"/>
    <n v="411"/>
    <n v="411"/>
    <n v="2111"/>
    <x v="941"/>
    <n v="91"/>
    <s v="Domestic"/>
    <n v="4"/>
    <n v="369"/>
    <n v="2480"/>
  </r>
  <r>
    <x v="1006"/>
    <n v="2"/>
    <n v="2"/>
    <x v="22"/>
    <x v="179"/>
    <s v="Kalamazoo"/>
    <x v="0"/>
    <n v="2"/>
    <s v="Bangor"/>
    <x v="4"/>
    <d v="2016-02-13T00:00:00"/>
    <n v="887"/>
    <n v="410"/>
    <n v="4731"/>
    <x v="942"/>
    <n v="55"/>
    <s v="Domestic"/>
    <n v="8"/>
    <n v="236"/>
    <n v="4967"/>
  </r>
  <r>
    <x v="1007"/>
    <n v="1"/>
    <n v="2"/>
    <x v="23"/>
    <x v="148"/>
    <s v="Davenport"/>
    <x v="5"/>
    <n v="1"/>
    <s v="Appleton"/>
    <x v="3"/>
    <d v="2016-06-09T00:00:00"/>
    <n v="787"/>
    <n v="688"/>
    <n v="4886"/>
    <x v="943"/>
    <n v="86"/>
    <s v="Domestic"/>
    <n v="5"/>
    <n v="601"/>
    <n v="5487"/>
  </r>
  <r>
    <x v="1008"/>
    <n v="1"/>
    <n v="6"/>
    <x v="24"/>
    <x v="108"/>
    <s v="Grand Rapids"/>
    <x v="0"/>
    <n v="2"/>
    <s v="Toledo"/>
    <x v="0"/>
    <d v="2016-02-19T00:00:00"/>
    <n v="772"/>
    <n v="217"/>
    <n v="7350"/>
    <x v="944"/>
    <n v="79"/>
    <s v="Domestic"/>
    <n v="3"/>
    <n v="996"/>
    <n v="8346"/>
  </r>
  <r>
    <x v="1009"/>
    <n v="1"/>
    <n v="5"/>
    <x v="25"/>
    <x v="118"/>
    <s v="Milwaukee"/>
    <x v="1"/>
    <n v="6"/>
    <s v="Springfield"/>
    <x v="1"/>
    <d v="2016-04-27T00:00:00"/>
    <n v="471"/>
    <n v="471"/>
    <n v="6110"/>
    <x v="945"/>
    <n v="54"/>
    <s v="International"/>
    <n v="5"/>
    <n v="940"/>
    <n v="7050"/>
  </r>
  <r>
    <x v="1010"/>
    <n v="1"/>
    <n v="5"/>
    <x v="26"/>
    <x v="224"/>
    <s v="Springfield"/>
    <x v="2"/>
    <n v="10"/>
    <s v="Skokie"/>
    <x v="1"/>
    <d v="2016-02-05T00:00:00"/>
    <n v="1086"/>
    <n v="417"/>
    <n v="3793"/>
    <x v="946"/>
    <n v="62"/>
    <s v="International"/>
    <n v="10"/>
    <n v="144"/>
    <n v="3937"/>
  </r>
  <r>
    <x v="1011"/>
    <n v="2"/>
    <n v="4"/>
    <x v="27"/>
    <x v="175"/>
    <s v="Chicago"/>
    <x v="2"/>
    <n v="6"/>
    <s v="Rockford"/>
    <x v="1"/>
    <d v="2016-05-04T00:00:00"/>
    <n v="956"/>
    <n v="643"/>
    <n v="5256"/>
    <x v="947"/>
    <n v="72"/>
    <s v="International"/>
    <n v="1"/>
    <n v="-2143"/>
    <n v="3113"/>
  </r>
  <r>
    <x v="1012"/>
    <n v="2"/>
    <n v="1"/>
    <x v="28"/>
    <x v="105"/>
    <s v="Indianapolis"/>
    <x v="3"/>
    <n v="5"/>
    <s v="Northbrook"/>
    <x v="1"/>
    <d v="2016-06-08T00:00:00"/>
    <n v="407"/>
    <n v="290"/>
    <n v="627"/>
    <x v="492"/>
    <n v="96"/>
    <s v="International"/>
    <n v="7"/>
    <n v="4519"/>
    <n v="5146"/>
  </r>
  <r>
    <x v="1013"/>
    <n v="3"/>
    <n v="1"/>
    <x v="29"/>
    <x v="232"/>
    <s v="Northbrook"/>
    <x v="2"/>
    <n v="10"/>
    <s v="Naperville"/>
    <x v="1"/>
    <m/>
    <n v="1109"/>
    <n v="505"/>
    <n v="5198"/>
    <x v="948"/>
    <n v="90"/>
    <s v="International"/>
    <n v="1"/>
    <n v="4957"/>
    <n v="10155"/>
  </r>
  <r>
    <x v="1014"/>
    <n v="2"/>
    <n v="3"/>
    <x v="30"/>
    <x v="51"/>
    <s v="Detriot"/>
    <x v="0"/>
    <n v="2"/>
    <s v="Monon"/>
    <x v="2"/>
    <d v="2016-05-04T00:00:00"/>
    <n v="1001"/>
    <n v="402"/>
    <n v="2891"/>
    <x v="949"/>
    <n v="59"/>
    <s v="Intercom"/>
    <n v="7"/>
    <n v="849"/>
    <n v="3740"/>
  </r>
  <r>
    <x v="1015"/>
    <n v="3"/>
    <n v="3"/>
    <x v="31"/>
    <x v="239"/>
    <s v="Gary"/>
    <x v="3"/>
    <n v="2"/>
    <s v="Milwaukee"/>
    <x v="3"/>
    <d v="2016-06-26T00:00:00"/>
    <n v="1145"/>
    <n v="400"/>
    <n v="6693"/>
    <x v="950"/>
    <n v="80"/>
    <s v="Domestic"/>
    <n v="2"/>
    <n v="141"/>
    <n v="6834"/>
  </r>
  <r>
    <x v="1016"/>
    <n v="3"/>
    <n v="1"/>
    <x v="32"/>
    <x v="141"/>
    <s v="Joliet"/>
    <x v="2"/>
    <n v="1"/>
    <s v="Madison"/>
    <x v="3"/>
    <d v="2016-06-16T00:00:00"/>
    <n v="410"/>
    <n v="410"/>
    <n v="1941"/>
    <x v="951"/>
    <n v="91"/>
    <s v="Domestic"/>
    <n v="3"/>
    <n v="4964"/>
    <n v="6905"/>
  </r>
  <r>
    <x v="1017"/>
    <n v="3"/>
    <n v="5"/>
    <x v="33"/>
    <x v="138"/>
    <s v="Monon"/>
    <x v="3"/>
    <n v="2"/>
    <s v="Lansing"/>
    <x v="4"/>
    <d v="2016-02-29T00:00:00"/>
    <n v="755"/>
    <n v="693"/>
    <n v="6392"/>
    <x v="952"/>
    <n v="93"/>
    <s v="Domestic"/>
    <n v="3"/>
    <n v="728"/>
    <n v="7120"/>
  </r>
  <r>
    <x v="1018"/>
    <n v="2"/>
    <n v="2"/>
    <x v="34"/>
    <x v="172"/>
    <s v="Madison"/>
    <x v="1"/>
    <n v="8"/>
    <s v="Kalamazoo"/>
    <x v="4"/>
    <d v="2016-04-05T00:00:00"/>
    <n v="1149"/>
    <n v="435"/>
    <n v="1849"/>
    <x v="953"/>
    <n v="95"/>
    <s v="International"/>
    <n v="1"/>
    <n v="725"/>
    <n v="2574"/>
  </r>
  <r>
    <x v="1019"/>
    <n v="3"/>
    <n v="6"/>
    <x v="35"/>
    <x v="183"/>
    <s v="Green Bay"/>
    <x v="1"/>
    <n v="8"/>
    <s v="Joliet"/>
    <x v="1"/>
    <d v="2016-06-17T00:00:00"/>
    <n v="801"/>
    <n v="730"/>
    <n v="7362"/>
    <x v="954"/>
    <n v="67"/>
    <s v="International"/>
    <n v="7"/>
    <n v="218"/>
    <n v="7580"/>
  </r>
  <r>
    <x v="1020"/>
    <n v="3"/>
    <n v="2"/>
    <x v="36"/>
    <x v="89"/>
    <s v="Naperville"/>
    <x v="2"/>
    <n v="2"/>
    <s v="Indianapolis"/>
    <x v="2"/>
    <d v="2016-05-16T00:00:00"/>
    <n v="980"/>
    <n v="736"/>
    <n v="4976"/>
    <x v="955"/>
    <n v="96"/>
    <s v="Domestic"/>
    <n v="8"/>
    <n v="470"/>
    <n v="5446"/>
  </r>
  <r>
    <x v="1021"/>
    <n v="3"/>
    <n v="4"/>
    <x v="37"/>
    <x v="224"/>
    <s v="Rockford"/>
    <x v="2"/>
    <n v="1"/>
    <s v="Green Bay"/>
    <x v="3"/>
    <d v="2016-01-27T00:00:00"/>
    <n v="354"/>
    <n v="240"/>
    <n v="2661"/>
    <x v="956"/>
    <n v="66"/>
    <s v="Domestic"/>
    <n v="6"/>
    <n v="-2011"/>
    <n v="650"/>
  </r>
  <r>
    <x v="1022"/>
    <n v="3"/>
    <n v="2"/>
    <x v="38"/>
    <x v="153"/>
    <s v="Appleton"/>
    <x v="1"/>
    <n v="4"/>
    <s v="Grand Rapids"/>
    <x v="4"/>
    <d v="2016-08-05T00:00:00"/>
    <n v="504"/>
    <n v="504"/>
    <n v="7032"/>
    <x v="957"/>
    <n v="75"/>
    <s v="Domestic"/>
    <n v="1"/>
    <n v="615"/>
    <n v="7647"/>
  </r>
  <r>
    <x v="1023"/>
    <n v="2"/>
    <n v="4"/>
    <x v="39"/>
    <x v="169"/>
    <s v="Cincinnati"/>
    <x v="4"/>
    <n v="2"/>
    <s v="Gary"/>
    <x v="2"/>
    <d v="2016-05-31T00:00:00"/>
    <n v="771"/>
    <n v="475"/>
    <n v="4821"/>
    <x v="958"/>
    <n v="67"/>
    <s v="Domestic"/>
    <n v="1"/>
    <n v="-2054"/>
    <n v="2767"/>
  </r>
  <r>
    <x v="1024"/>
    <n v="2"/>
    <n v="4"/>
    <x v="40"/>
    <x v="128"/>
    <s v="Dayton"/>
    <x v="4"/>
    <n v="4"/>
    <s v="Elgin"/>
    <x v="1"/>
    <d v="2016-06-03T00:00:00"/>
    <n v="1124"/>
    <n v="476"/>
    <n v="5818"/>
    <x v="959"/>
    <n v="71"/>
    <s v="Domestic"/>
    <n v="8"/>
    <n v="-1415"/>
    <n v="4403"/>
  </r>
  <r>
    <x v="1025"/>
    <n v="2"/>
    <n v="3"/>
    <x v="41"/>
    <x v="142"/>
    <s v="Toledo"/>
    <x v="4"/>
    <n v="4"/>
    <s v="Detriot"/>
    <x v="4"/>
    <d v="2016-04-19T00:00:00"/>
    <n v="822"/>
    <n v="367"/>
    <n v="7855"/>
    <x v="960"/>
    <n v="95"/>
    <s v="Domestic"/>
    <n v="8"/>
    <n v="451"/>
    <n v="8306"/>
  </r>
  <r>
    <x v="1026"/>
    <n v="2"/>
    <n v="2"/>
    <x v="42"/>
    <x v="227"/>
    <s v="Lansing"/>
    <x v="0"/>
    <n v="1"/>
    <s v="Dayton"/>
    <x v="0"/>
    <d v="2016-01-28T00:00:00"/>
    <n v="1145"/>
    <n v="429"/>
    <n v="4147"/>
    <x v="961"/>
    <n v="97"/>
    <s v="Domestic"/>
    <n v="5"/>
    <n v="467"/>
    <n v="4614"/>
  </r>
  <r>
    <x v="1027"/>
    <n v="2"/>
    <n v="3"/>
    <x v="43"/>
    <x v="219"/>
    <s v="Bangor"/>
    <x v="0"/>
    <n v="2"/>
    <s v="Davenport"/>
    <x v="5"/>
    <d v="2016-05-28T00:00:00"/>
    <n v="279"/>
    <n v="279"/>
    <n v="2681"/>
    <x v="51"/>
    <n v="73"/>
    <s v="Domestic"/>
    <n v="9"/>
    <n v="639"/>
    <n v="3320"/>
  </r>
  <r>
    <x v="1028"/>
    <n v="3"/>
    <n v="2"/>
    <x v="44"/>
    <x v="109"/>
    <s v="Elgin"/>
    <x v="2"/>
    <n v="4"/>
    <s v="Cincinnati"/>
    <x v="0"/>
    <d v="2016-03-28T00:00:00"/>
    <n v="270"/>
    <n v="270"/>
    <n v="5049"/>
    <x v="962"/>
    <n v="93"/>
    <s v="Domestic"/>
    <n v="10"/>
    <n v="558"/>
    <n v="5607"/>
  </r>
  <r>
    <x v="1029"/>
    <n v="2"/>
    <n v="1"/>
    <x v="45"/>
    <x v="140"/>
    <s v="Skokie"/>
    <x v="2"/>
    <n v="9"/>
    <s v="Chicago"/>
    <x v="1"/>
    <d v="2016-08-13T00:00:00"/>
    <n v="203"/>
    <n v="203"/>
    <n v="1910"/>
    <x v="963"/>
    <n v="60"/>
    <s v="International"/>
    <n v="5"/>
    <n v="3875"/>
    <n v="5785"/>
  </r>
  <r>
    <x v="1030"/>
    <n v="3"/>
    <n v="3"/>
    <x v="46"/>
    <x v="208"/>
    <s v="Kalamazoo"/>
    <x v="0"/>
    <n v="6"/>
    <s v="Bangor"/>
    <x v="4"/>
    <d v="2016-05-19T00:00:00"/>
    <n v="478"/>
    <n v="478"/>
    <n v="4082"/>
    <x v="591"/>
    <n v="65"/>
    <s v="International"/>
    <n v="1"/>
    <n v="531"/>
    <n v="4613"/>
  </r>
  <r>
    <x v="1031"/>
    <n v="3"/>
    <n v="4"/>
    <x v="47"/>
    <x v="36"/>
    <s v="Davenport"/>
    <x v="5"/>
    <n v="5"/>
    <s v="Appleton"/>
    <x v="3"/>
    <d v="2016-02-05T00:00:00"/>
    <n v="962"/>
    <n v="474"/>
    <n v="-33"/>
    <x v="964"/>
    <n v="74"/>
    <s v="International"/>
    <n v="7"/>
    <n v="-2021"/>
    <n v="-2054"/>
  </r>
  <r>
    <x v="1032"/>
    <n v="2"/>
    <n v="2"/>
    <x v="48"/>
    <x v="212"/>
    <s v="Grand Rapids"/>
    <x v="0"/>
    <n v="5"/>
    <s v="Toledo"/>
    <x v="0"/>
    <d v="2016-08-03T00:00:00"/>
    <n v="475"/>
    <n v="475"/>
    <n v="1606"/>
    <x v="965"/>
    <n v="83"/>
    <s v="International"/>
    <n v="5"/>
    <n v="121"/>
    <n v="1727"/>
  </r>
  <r>
    <x v="1033"/>
    <n v="2"/>
    <n v="1"/>
    <x v="49"/>
    <x v="230"/>
    <s v="Milwaukee"/>
    <x v="1"/>
    <n v="6"/>
    <s v="Springfield"/>
    <x v="1"/>
    <m/>
    <n v="221"/>
    <n v="221"/>
    <n v="-82"/>
    <x v="966"/>
    <n v="80"/>
    <s v="International"/>
    <n v="6"/>
    <n v="4728"/>
    <n v="4646"/>
  </r>
  <r>
    <x v="1034"/>
    <n v="3"/>
    <n v="2"/>
    <x v="50"/>
    <x v="175"/>
    <s v="Springfield"/>
    <x v="2"/>
    <n v="2"/>
    <s v="Skokie"/>
    <x v="1"/>
    <d v="2016-04-30T00:00:00"/>
    <n v="685"/>
    <n v="524"/>
    <n v="7150"/>
    <x v="967"/>
    <n v="60"/>
    <s v="Intercom"/>
    <n v="2"/>
    <n v="644"/>
    <n v="7794"/>
  </r>
  <r>
    <x v="1035"/>
    <n v="3"/>
    <n v="6"/>
    <x v="51"/>
    <x v="153"/>
    <s v="Chicago"/>
    <x v="2"/>
    <n v="3"/>
    <s v="Rockford"/>
    <x v="1"/>
    <d v="2016-08-04T00:00:00"/>
    <n v="457"/>
    <n v="457"/>
    <n v="-57"/>
    <x v="968"/>
    <n v="86"/>
    <s v="Domestic"/>
    <n v="2"/>
    <n v="293"/>
    <n v="236"/>
  </r>
  <r>
    <x v="1036"/>
    <n v="3"/>
    <n v="3"/>
    <x v="52"/>
    <x v="203"/>
    <s v="Indianapolis"/>
    <x v="3"/>
    <n v="4"/>
    <s v="Northbrook"/>
    <x v="1"/>
    <d v="2016-02-24T00:00:00"/>
    <n v="1162"/>
    <n v="602"/>
    <n v="1646"/>
    <x v="969"/>
    <n v="90"/>
    <s v="Domestic"/>
    <n v="5"/>
    <n v="388"/>
    <n v="2034"/>
  </r>
  <r>
    <x v="1037"/>
    <n v="2"/>
    <n v="2"/>
    <x v="53"/>
    <x v="24"/>
    <s v="Northbrook"/>
    <x v="2"/>
    <n v="3"/>
    <s v="Naperville"/>
    <x v="1"/>
    <d v="2016-08-25T00:00:00"/>
    <n v="420"/>
    <n v="420"/>
    <n v="3817"/>
    <x v="970"/>
    <n v="51"/>
    <s v="Domestic"/>
    <n v="5"/>
    <n v="494"/>
    <n v="4311"/>
  </r>
  <r>
    <x v="1038"/>
    <n v="3"/>
    <n v="1"/>
    <x v="54"/>
    <x v="202"/>
    <s v="Detriot"/>
    <x v="0"/>
    <n v="5"/>
    <s v="Monon"/>
    <x v="2"/>
    <d v="2016-06-17T00:00:00"/>
    <n v="1006"/>
    <n v="403"/>
    <n v="6172"/>
    <x v="971"/>
    <n v="71"/>
    <s v="International"/>
    <n v="3"/>
    <n v="4414"/>
    <n v="10586"/>
  </r>
  <r>
    <x v="1039"/>
    <n v="2"/>
    <n v="4"/>
    <x v="55"/>
    <x v="177"/>
    <s v="Gary"/>
    <x v="3"/>
    <n v="10"/>
    <s v="Milwaukee"/>
    <x v="3"/>
    <d v="2016-01-29T00:00:00"/>
    <n v="1037"/>
    <n v="352"/>
    <n v="2456"/>
    <x v="972"/>
    <n v="55"/>
    <s v="International"/>
    <n v="9"/>
    <n v="-1852"/>
    <n v="604"/>
  </r>
  <r>
    <x v="1040"/>
    <n v="3"/>
    <n v="2"/>
    <x v="56"/>
    <x v="188"/>
    <s v="Joliet"/>
    <x v="2"/>
    <n v="2"/>
    <s v="Madison"/>
    <x v="3"/>
    <d v="2016-05-24T00:00:00"/>
    <n v="993"/>
    <n v="449"/>
    <n v="7016"/>
    <x v="973"/>
    <n v="52"/>
    <s v="Domestic"/>
    <n v="5"/>
    <n v="598"/>
    <n v="7614"/>
  </r>
  <r>
    <x v="1041"/>
    <n v="3"/>
    <n v="5"/>
    <x v="57"/>
    <x v="183"/>
    <s v="Monon"/>
    <x v="3"/>
    <n v="2"/>
    <s v="Lansing"/>
    <x v="4"/>
    <d v="2016-06-14T00:00:00"/>
    <n v="912"/>
    <n v="785"/>
    <n v="7289"/>
    <x v="848"/>
    <n v="94"/>
    <s v="Domestic"/>
    <n v="4"/>
    <n v="897"/>
    <n v="8186"/>
  </r>
  <r>
    <x v="1042"/>
    <n v="3"/>
    <n v="1"/>
    <x v="58"/>
    <x v="63"/>
    <s v="Madison"/>
    <x v="1"/>
    <n v="4"/>
    <s v="Kalamazoo"/>
    <x v="4"/>
    <d v="2016-05-20T00:00:00"/>
    <n v="281"/>
    <n v="281"/>
    <n v="6303"/>
    <x v="974"/>
    <n v="74"/>
    <s v="Domestic"/>
    <n v="1"/>
    <n v="4562"/>
    <n v="10865"/>
  </r>
  <r>
    <x v="1043"/>
    <n v="2"/>
    <n v="3"/>
    <x v="59"/>
    <x v="222"/>
    <s v="Green Bay"/>
    <x v="1"/>
    <n v="3"/>
    <s v="Joliet"/>
    <x v="1"/>
    <d v="2016-04-15T00:00:00"/>
    <n v="318"/>
    <n v="318"/>
    <n v="1859"/>
    <x v="975"/>
    <n v="90"/>
    <s v="Domestic"/>
    <n v="7"/>
    <n v="372"/>
    <n v="2231"/>
  </r>
  <r>
    <x v="1044"/>
    <n v="2"/>
    <n v="1"/>
    <x v="60"/>
    <x v="159"/>
    <s v="Naperville"/>
    <x v="2"/>
    <n v="1"/>
    <s v="Indianapolis"/>
    <x v="2"/>
    <d v="2016-06-27T00:00:00"/>
    <n v="902"/>
    <n v="742"/>
    <n v="2511"/>
    <x v="976"/>
    <n v="83"/>
    <s v="Domestic"/>
    <n v="9"/>
    <n v="4886"/>
    <n v="7397"/>
  </r>
  <r>
    <x v="1045"/>
    <n v="2"/>
    <n v="2"/>
    <x v="61"/>
    <x v="28"/>
    <s v="Rockford"/>
    <x v="2"/>
    <n v="1"/>
    <s v="Green Bay"/>
    <x v="3"/>
    <d v="2016-03-20T00:00:00"/>
    <n v="744"/>
    <n v="649"/>
    <n v="525"/>
    <x v="745"/>
    <n v="83"/>
    <s v="Domestic"/>
    <n v="10"/>
    <n v="217"/>
    <n v="742"/>
  </r>
  <r>
    <x v="1046"/>
    <n v="3"/>
    <n v="1"/>
    <x v="62"/>
    <x v="234"/>
    <s v="Appleton"/>
    <x v="1"/>
    <n v="1"/>
    <s v="Grand Rapids"/>
    <x v="4"/>
    <d v="2016-08-20T00:00:00"/>
    <n v="1110"/>
    <n v="497"/>
    <n v="1259"/>
    <x v="977"/>
    <n v="76"/>
    <s v="Domestic"/>
    <n v="5"/>
    <n v="4897"/>
    <n v="6156"/>
  </r>
  <r>
    <x v="1047"/>
    <n v="3"/>
    <n v="1"/>
    <x v="63"/>
    <x v="92"/>
    <s v="Cincinnati"/>
    <x v="4"/>
    <n v="1"/>
    <s v="Gary"/>
    <x v="2"/>
    <d v="2016-07-10T00:00:00"/>
    <n v="976"/>
    <n v="505"/>
    <n v="-291"/>
    <x v="978"/>
    <n v="56"/>
    <s v="Domestic"/>
    <n v="5"/>
    <n v="4590"/>
    <n v="4299"/>
  </r>
  <r>
    <x v="1048"/>
    <n v="3"/>
    <n v="6"/>
    <x v="64"/>
    <x v="91"/>
    <s v="Dayton"/>
    <x v="4"/>
    <n v="3"/>
    <s v="Elgin"/>
    <x v="1"/>
    <d v="2016-06-27T00:00:00"/>
    <n v="588"/>
    <n v="307"/>
    <n v="5958"/>
    <x v="979"/>
    <n v="52"/>
    <s v="Domestic"/>
    <n v="3"/>
    <n v="793"/>
    <n v="6751"/>
  </r>
  <r>
    <x v="1049"/>
    <n v="3"/>
    <n v="5"/>
    <x v="65"/>
    <x v="7"/>
    <s v="Toledo"/>
    <x v="4"/>
    <n v="9"/>
    <s v="Detriot"/>
    <x v="4"/>
    <d v="2016-05-23T00:00:00"/>
    <n v="1149"/>
    <n v="663"/>
    <n v="5948"/>
    <x v="573"/>
    <n v="53"/>
    <s v="International"/>
    <n v="10"/>
    <n v="129"/>
    <n v="6077"/>
  </r>
  <r>
    <x v="1050"/>
    <n v="2"/>
    <n v="5"/>
    <x v="66"/>
    <x v="23"/>
    <s v="Lansing"/>
    <x v="0"/>
    <n v="7"/>
    <s v="Dayton"/>
    <x v="0"/>
    <d v="2016-07-14T00:00:00"/>
    <n v="856"/>
    <n v="791"/>
    <n v="761"/>
    <x v="980"/>
    <n v="90"/>
    <s v="International"/>
    <n v="7"/>
    <n v="577"/>
    <n v="1338"/>
  </r>
  <r>
    <x v="1051"/>
    <n v="2"/>
    <n v="6"/>
    <x v="67"/>
    <x v="65"/>
    <s v="Bangor"/>
    <x v="0"/>
    <n v="9"/>
    <s v="Davenport"/>
    <x v="5"/>
    <d v="2016-02-06T00:00:00"/>
    <n v="207"/>
    <n v="207"/>
    <n v="-265"/>
    <x v="981"/>
    <n v="78"/>
    <s v="International"/>
    <n v="3"/>
    <n v="546"/>
    <n v="281"/>
  </r>
  <r>
    <x v="1052"/>
    <n v="2"/>
    <n v="3"/>
    <x v="68"/>
    <x v="84"/>
    <s v="Elgin"/>
    <x v="2"/>
    <n v="7"/>
    <s v="Cincinnati"/>
    <x v="0"/>
    <d v="2016-08-24T00:00:00"/>
    <n v="543"/>
    <n v="543"/>
    <n v="2130"/>
    <x v="982"/>
    <n v="75"/>
    <s v="International"/>
    <n v="3"/>
    <n v="607"/>
    <n v="2737"/>
  </r>
  <r>
    <x v="1053"/>
    <n v="3"/>
    <n v="5"/>
    <x v="69"/>
    <x v="120"/>
    <s v="Skokie"/>
    <x v="2"/>
    <n v="8"/>
    <s v="Chicago"/>
    <x v="1"/>
    <m/>
    <n v="937"/>
    <n v="794"/>
    <n v="7473"/>
    <x v="983"/>
    <n v="57"/>
    <s v="International"/>
    <n v="9"/>
    <n v="992"/>
    <n v="8465"/>
  </r>
  <r>
    <x v="1054"/>
    <n v="2"/>
    <n v="2"/>
    <x v="70"/>
    <x v="24"/>
    <s v="Kalamazoo"/>
    <x v="0"/>
    <n v="2"/>
    <s v="Bangor"/>
    <x v="4"/>
    <d v="2016-08-24T00:00:00"/>
    <n v="275"/>
    <n v="275"/>
    <n v="23"/>
    <x v="984"/>
    <n v="50"/>
    <s v="Intercom"/>
    <n v="9"/>
    <n v="923"/>
    <n v="946"/>
  </r>
  <r>
    <x v="1055"/>
    <n v="3"/>
    <n v="6"/>
    <x v="71"/>
    <x v="127"/>
    <s v="Davenport"/>
    <x v="5"/>
    <n v="1"/>
    <s v="Appleton"/>
    <x v="3"/>
    <d v="2016-02-17T00:00:00"/>
    <n v="1114"/>
    <n v="677"/>
    <n v="2796"/>
    <x v="985"/>
    <n v="79"/>
    <s v="Domestic"/>
    <n v="4"/>
    <n v="770"/>
    <n v="3566"/>
  </r>
  <r>
    <x v="1056"/>
    <n v="3"/>
    <n v="6"/>
    <x v="72"/>
    <x v="210"/>
    <s v="Grand Rapids"/>
    <x v="0"/>
    <n v="4"/>
    <s v="Toledo"/>
    <x v="0"/>
    <d v="2016-07-23T00:00:00"/>
    <n v="398"/>
    <n v="398"/>
    <n v="3372"/>
    <x v="986"/>
    <n v="53"/>
    <s v="Domestic"/>
    <n v="6"/>
    <n v="580"/>
    <n v="3952"/>
  </r>
  <r>
    <x v="1057"/>
    <n v="2"/>
    <n v="5"/>
    <x v="73"/>
    <x v="197"/>
    <s v="Milwaukee"/>
    <x v="1"/>
    <n v="1"/>
    <s v="Springfield"/>
    <x v="1"/>
    <d v="2016-06-17T00:00:00"/>
    <n v="527"/>
    <n v="527"/>
    <n v="8424"/>
    <x v="987"/>
    <n v="57"/>
    <s v="Domestic"/>
    <n v="2"/>
    <n v="219"/>
    <n v="8643"/>
  </r>
  <r>
    <x v="1058"/>
    <n v="3"/>
    <n v="4"/>
    <x v="74"/>
    <x v="154"/>
    <s v="Springfield"/>
    <x v="2"/>
    <n v="7"/>
    <s v="Skokie"/>
    <x v="1"/>
    <d v="2016-03-05T00:00:00"/>
    <n v="524"/>
    <n v="389"/>
    <n v="1572"/>
    <x v="988"/>
    <n v="93"/>
    <s v="International"/>
    <n v="10"/>
    <n v="-2085"/>
    <n v="-513"/>
  </r>
  <r>
    <x v="1059"/>
    <n v="3"/>
    <n v="3"/>
    <x v="75"/>
    <x v="190"/>
    <s v="Chicago"/>
    <x v="2"/>
    <n v="5"/>
    <s v="Rockford"/>
    <x v="1"/>
    <d v="2016-01-05T00:00:00"/>
    <n v="780"/>
    <n v="275"/>
    <n v="5832"/>
    <x v="989"/>
    <n v="82"/>
    <s v="International"/>
    <n v="4"/>
    <n v="976"/>
    <n v="6808"/>
  </r>
  <r>
    <x v="1060"/>
    <n v="3"/>
    <n v="5"/>
    <x v="76"/>
    <x v="155"/>
    <s v="Indianapolis"/>
    <x v="3"/>
    <n v="4"/>
    <s v="Northbrook"/>
    <x v="1"/>
    <d v="2016-07-08T00:00:00"/>
    <n v="977"/>
    <n v="350"/>
    <n v="3367"/>
    <x v="990"/>
    <n v="57"/>
    <s v="Domestic"/>
    <n v="1"/>
    <n v="714"/>
    <n v="4081"/>
  </r>
  <r>
    <x v="1061"/>
    <n v="2"/>
    <n v="4"/>
    <x v="77"/>
    <x v="90"/>
    <s v="Northbrook"/>
    <x v="2"/>
    <n v="1"/>
    <s v="Naperville"/>
    <x v="1"/>
    <d v="2016-06-10T00:00:00"/>
    <n v="703"/>
    <n v="421"/>
    <n v="7873"/>
    <x v="991"/>
    <n v="98"/>
    <s v="Domestic"/>
    <n v="1"/>
    <n v="-2130"/>
    <n v="5743"/>
  </r>
  <r>
    <x v="1062"/>
    <n v="3"/>
    <n v="6"/>
    <x v="78"/>
    <x v="3"/>
    <s v="Detriot"/>
    <x v="0"/>
    <n v="4"/>
    <s v="Monon"/>
    <x v="2"/>
    <d v="2016-08-29T00:00:00"/>
    <n v="1159"/>
    <n v="566"/>
    <n v="6553"/>
    <x v="992"/>
    <n v="92"/>
    <s v="Domestic"/>
    <n v="9"/>
    <n v="685"/>
    <n v="7238"/>
  </r>
  <r>
    <x v="1063"/>
    <n v="3"/>
    <n v="4"/>
    <x v="79"/>
    <x v="12"/>
    <s v="Gary"/>
    <x v="3"/>
    <n v="1"/>
    <s v="Milwaukee"/>
    <x v="3"/>
    <d v="2016-06-12T00:00:00"/>
    <n v="963"/>
    <n v="462"/>
    <n v="914"/>
    <x v="993"/>
    <n v="95"/>
    <s v="Domestic"/>
    <n v="2"/>
    <n v="-1399"/>
    <n v="-485"/>
  </r>
  <r>
    <x v="1064"/>
    <n v="2"/>
    <n v="5"/>
    <x v="80"/>
    <x v="240"/>
    <s v="Joliet"/>
    <x v="2"/>
    <n v="1"/>
    <s v="Madison"/>
    <x v="3"/>
    <d v="2016-05-06T00:00:00"/>
    <n v="1134"/>
    <n v="708"/>
    <n v="7588"/>
    <x v="994"/>
    <n v="64"/>
    <s v="Domestic"/>
    <n v="10"/>
    <n v="850"/>
    <n v="8438"/>
  </r>
  <r>
    <x v="1065"/>
    <n v="2"/>
    <n v="4"/>
    <x v="81"/>
    <x v="18"/>
    <s v="Monon"/>
    <x v="3"/>
    <n v="2"/>
    <s v="Lansing"/>
    <x v="4"/>
    <d v="2016-04-21T00:00:00"/>
    <n v="292"/>
    <n v="292"/>
    <n v="-33"/>
    <x v="995"/>
    <n v="76"/>
    <s v="Domestic"/>
    <n v="1"/>
    <n v="-1608"/>
    <n v="-1641"/>
  </r>
  <r>
    <x v="1066"/>
    <n v="2"/>
    <n v="3"/>
    <x v="82"/>
    <x v="159"/>
    <s v="Madison"/>
    <x v="1"/>
    <n v="2"/>
    <s v="Kalamazoo"/>
    <x v="4"/>
    <d v="2016-06-28T00:00:00"/>
    <n v="331"/>
    <n v="331"/>
    <n v="7268"/>
    <x v="996"/>
    <n v="52"/>
    <s v="Domestic"/>
    <n v="4"/>
    <n v="352"/>
    <n v="7620"/>
  </r>
  <r>
    <x v="1067"/>
    <n v="2"/>
    <n v="1"/>
    <x v="83"/>
    <x v="223"/>
    <s v="Green Bay"/>
    <x v="1"/>
    <n v="1"/>
    <s v="Joliet"/>
    <x v="1"/>
    <d v="2016-03-25T00:00:00"/>
    <n v="1080"/>
    <n v="272"/>
    <n v="7801"/>
    <x v="997"/>
    <n v="68"/>
    <s v="Domestic"/>
    <n v="7"/>
    <n v="3825"/>
    <n v="11626"/>
  </r>
  <r>
    <x v="1068"/>
    <n v="3"/>
    <n v="3"/>
    <x v="84"/>
    <x v="15"/>
    <s v="Naperville"/>
    <x v="2"/>
    <n v="3"/>
    <s v="Indianapolis"/>
    <x v="2"/>
    <d v="2016-02-24T00:00:00"/>
    <n v="1050"/>
    <n v="680"/>
    <n v="3631"/>
    <x v="998"/>
    <n v="99"/>
    <s v="Domestic"/>
    <n v="10"/>
    <n v="338"/>
    <n v="3969"/>
  </r>
  <r>
    <x v="1069"/>
    <n v="2"/>
    <n v="2"/>
    <x v="85"/>
    <x v="221"/>
    <s v="Rockford"/>
    <x v="2"/>
    <n v="6"/>
    <s v="Green Bay"/>
    <x v="3"/>
    <d v="2016-03-16T00:00:00"/>
    <n v="401"/>
    <n v="401"/>
    <n v="7172"/>
    <x v="999"/>
    <n v="68"/>
    <s v="International"/>
    <n v="6"/>
    <n v="685"/>
    <n v="7857"/>
  </r>
  <r>
    <x v="1070"/>
    <n v="3"/>
    <n v="4"/>
    <x v="86"/>
    <x v="5"/>
    <s v="Appleton"/>
    <x v="1"/>
    <n v="6"/>
    <s v="Grand Rapids"/>
    <x v="4"/>
    <d v="2016-05-01T00:00:00"/>
    <n v="925"/>
    <n v="473"/>
    <n v="420"/>
    <x v="1000"/>
    <n v="72"/>
    <s v="International"/>
    <n v="3"/>
    <n v="-2155"/>
    <n v="-1735"/>
  </r>
  <r>
    <x v="1071"/>
    <n v="2"/>
    <n v="3"/>
    <x v="87"/>
    <x v="114"/>
    <s v="Cincinnati"/>
    <x v="4"/>
    <n v="10"/>
    <s v="Gary"/>
    <x v="2"/>
    <d v="2016-08-04T00:00:00"/>
    <n v="923"/>
    <n v="798"/>
    <n v="2418"/>
    <x v="1001"/>
    <n v="95"/>
    <s v="International"/>
    <n v="6"/>
    <n v="549"/>
    <n v="2967"/>
  </r>
  <r>
    <x v="1072"/>
    <n v="3"/>
    <n v="4"/>
    <x v="88"/>
    <x v="173"/>
    <s v="Dayton"/>
    <x v="4"/>
    <n v="5"/>
    <s v="Elgin"/>
    <x v="1"/>
    <d v="2016-07-03T00:00:00"/>
    <n v="1115"/>
    <n v="551"/>
    <n v="3404"/>
    <x v="1002"/>
    <n v="100"/>
    <s v="International"/>
    <n v="9"/>
    <n v="-2391"/>
    <n v="1013"/>
  </r>
  <r>
    <x v="1073"/>
    <n v="2"/>
    <n v="2"/>
    <x v="89"/>
    <x v="0"/>
    <s v="Toledo"/>
    <x v="4"/>
    <n v="6"/>
    <s v="Detriot"/>
    <x v="4"/>
    <m/>
    <n v="700"/>
    <n v="220"/>
    <n v="5178"/>
    <x v="1003"/>
    <n v="94"/>
    <s v="International"/>
    <n v="6"/>
    <n v="356"/>
    <n v="5534"/>
  </r>
  <r>
    <x v="1074"/>
    <n v="3"/>
    <n v="3"/>
    <x v="90"/>
    <x v="114"/>
    <s v="Lansing"/>
    <x v="0"/>
    <n v="2"/>
    <s v="Dayton"/>
    <x v="0"/>
    <d v="2016-07-27T00:00:00"/>
    <n v="938"/>
    <n v="278"/>
    <n v="-90"/>
    <x v="1004"/>
    <n v="76"/>
    <s v="Intercom"/>
    <n v="9"/>
    <n v="848"/>
    <n v="758"/>
  </r>
  <r>
    <x v="1075"/>
    <n v="2"/>
    <n v="2"/>
    <x v="91"/>
    <x v="112"/>
    <s v="Bangor"/>
    <x v="0"/>
    <n v="1"/>
    <s v="Davenport"/>
    <x v="5"/>
    <d v="2016-06-30T00:00:00"/>
    <n v="468"/>
    <n v="370"/>
    <n v="3083"/>
    <x v="1005"/>
    <n v="99"/>
    <s v="Domestic"/>
    <n v="9"/>
    <n v="933"/>
    <n v="4016"/>
  </r>
  <r>
    <x v="1076"/>
    <n v="2"/>
    <n v="5"/>
    <x v="92"/>
    <x v="241"/>
    <s v="Elgin"/>
    <x v="2"/>
    <n v="1"/>
    <s v="Cincinnati"/>
    <x v="0"/>
    <d v="2016-01-08T00:00:00"/>
    <n v="546"/>
    <n v="546"/>
    <n v="6102"/>
    <x v="1006"/>
    <n v="67"/>
    <s v="Domestic"/>
    <n v="7"/>
    <n v="926"/>
    <n v="7028"/>
  </r>
  <r>
    <x v="1077"/>
    <n v="3"/>
    <n v="2"/>
    <x v="93"/>
    <x v="145"/>
    <s v="Skokie"/>
    <x v="2"/>
    <n v="3"/>
    <s v="Chicago"/>
    <x v="1"/>
    <d v="2016-06-03T00:00:00"/>
    <n v="1196"/>
    <n v="630"/>
    <n v="8005"/>
    <x v="1007"/>
    <n v="95"/>
    <s v="Domestic"/>
    <n v="1"/>
    <n v="637"/>
    <n v="8642"/>
  </r>
  <r>
    <x v="1078"/>
    <n v="3"/>
    <n v="5"/>
    <x v="94"/>
    <x v="133"/>
    <s v="Kalamazoo"/>
    <x v="0"/>
    <n v="10"/>
    <s v="Bangor"/>
    <x v="4"/>
    <d v="2016-06-12T00:00:00"/>
    <n v="316"/>
    <n v="236"/>
    <n v="4670"/>
    <x v="1008"/>
    <n v="59"/>
    <s v="International"/>
    <n v="4"/>
    <n v="253"/>
    <n v="4923"/>
  </r>
  <r>
    <x v="1079"/>
    <n v="2"/>
    <n v="3"/>
    <x v="95"/>
    <x v="120"/>
    <s v="Davenport"/>
    <x v="5"/>
    <n v="8"/>
    <s v="Appleton"/>
    <x v="3"/>
    <d v="2016-04-23T00:00:00"/>
    <n v="886"/>
    <n v="724"/>
    <n v="5315"/>
    <x v="1009"/>
    <n v="67"/>
    <s v="International"/>
    <n v="2"/>
    <n v="865"/>
    <n v="6180"/>
  </r>
  <r>
    <x v="1080"/>
    <n v="2"/>
    <n v="4"/>
    <x v="96"/>
    <x v="174"/>
    <s v="Grand Rapids"/>
    <x v="0"/>
    <n v="2"/>
    <s v="Toledo"/>
    <x v="0"/>
    <d v="2016-04-30T00:00:00"/>
    <n v="520"/>
    <n v="377"/>
    <n v="-438"/>
    <x v="1010"/>
    <n v="74"/>
    <s v="Domestic"/>
    <n v="6"/>
    <n v="-1586"/>
    <n v="-2024"/>
  </r>
  <r>
    <x v="1081"/>
    <n v="2"/>
    <n v="2"/>
    <x v="97"/>
    <x v="11"/>
    <s v="Milwaukee"/>
    <x v="1"/>
    <n v="2"/>
    <s v="Springfield"/>
    <x v="1"/>
    <d v="2016-03-04T00:00:00"/>
    <n v="524"/>
    <n v="524"/>
    <n v="5693"/>
    <x v="1011"/>
    <n v="99"/>
    <s v="Domestic"/>
    <n v="1"/>
    <n v="265"/>
    <n v="5958"/>
  </r>
  <r>
    <x v="1082"/>
    <n v="2"/>
    <n v="3"/>
    <x v="98"/>
    <x v="190"/>
    <s v="Springfield"/>
    <x v="2"/>
    <n v="2"/>
    <s v="Skokie"/>
    <x v="1"/>
    <d v="2016-01-03T00:00:00"/>
    <n v="710"/>
    <n v="710"/>
    <n v="1122"/>
    <x v="1012"/>
    <n v="78"/>
    <s v="Domestic"/>
    <n v="1"/>
    <n v="709"/>
    <n v="1831"/>
  </r>
  <r>
    <x v="1083"/>
    <n v="3"/>
    <n v="6"/>
    <x v="99"/>
    <x v="242"/>
    <s v="Chicago"/>
    <x v="2"/>
    <n v="1"/>
    <s v="Rockford"/>
    <x v="1"/>
    <d v="2016-07-11T00:00:00"/>
    <n v="1012"/>
    <n v="355"/>
    <n v="2732"/>
    <x v="1013"/>
    <n v="99"/>
    <s v="Domestic"/>
    <n v="3"/>
    <n v="495"/>
    <n v="3227"/>
  </r>
  <r>
    <x v="1084"/>
    <n v="2"/>
    <n v="3"/>
    <x v="100"/>
    <x v="181"/>
    <s v="Indianapolis"/>
    <x v="3"/>
    <n v="4"/>
    <s v="Northbrook"/>
    <x v="1"/>
    <d v="2016-07-15T00:00:00"/>
    <n v="248"/>
    <n v="248"/>
    <n v="6704"/>
    <x v="1014"/>
    <n v="100"/>
    <s v="Domestic"/>
    <n v="6"/>
    <n v="669"/>
    <n v="7373"/>
  </r>
  <r>
    <x v="1085"/>
    <n v="2"/>
    <n v="4"/>
    <x v="101"/>
    <x v="71"/>
    <s v="Northbrook"/>
    <x v="2"/>
    <n v="2"/>
    <s v="Naperville"/>
    <x v="1"/>
    <d v="2016-04-01T00:00:00"/>
    <n v="1090"/>
    <n v="370"/>
    <n v="5981"/>
    <x v="1015"/>
    <n v="73"/>
    <s v="Domestic"/>
    <n v="1"/>
    <n v="-1821"/>
    <n v="4160"/>
  </r>
  <r>
    <x v="1086"/>
    <n v="3"/>
    <n v="6"/>
    <x v="102"/>
    <x v="167"/>
    <s v="Detriot"/>
    <x v="0"/>
    <n v="4"/>
    <s v="Monon"/>
    <x v="2"/>
    <d v="2016-02-03T00:00:00"/>
    <n v="306"/>
    <n v="306"/>
    <n v="266"/>
    <x v="1016"/>
    <n v="78"/>
    <s v="Domestic"/>
    <n v="8"/>
    <n v="902"/>
    <n v="1168"/>
  </r>
  <r>
    <x v="1087"/>
    <n v="2"/>
    <n v="1"/>
    <x v="103"/>
    <x v="82"/>
    <s v="Gary"/>
    <x v="3"/>
    <n v="2"/>
    <s v="Milwaukee"/>
    <x v="3"/>
    <d v="2016-06-24T00:00:00"/>
    <n v="295"/>
    <n v="295"/>
    <n v="1592"/>
    <x v="1017"/>
    <n v="89"/>
    <s v="Domestic"/>
    <n v="5"/>
    <n v="5180"/>
    <n v="6772"/>
  </r>
  <r>
    <x v="1088"/>
    <n v="3"/>
    <n v="1"/>
    <x v="104"/>
    <x v="63"/>
    <s v="Joliet"/>
    <x v="2"/>
    <n v="4"/>
    <s v="Madison"/>
    <x v="3"/>
    <d v="2016-05-17T00:00:00"/>
    <n v="397"/>
    <n v="397"/>
    <n v="7168"/>
    <x v="1018"/>
    <n v="90"/>
    <s v="Domestic"/>
    <n v="5"/>
    <n v="4112"/>
    <n v="11280"/>
  </r>
  <r>
    <x v="1089"/>
    <n v="3"/>
    <n v="5"/>
    <x v="105"/>
    <x v="109"/>
    <s v="Monon"/>
    <x v="3"/>
    <n v="6"/>
    <s v="Lansing"/>
    <x v="4"/>
    <d v="2016-04-01T00:00:00"/>
    <n v="233"/>
    <n v="233"/>
    <n v="8039"/>
    <x v="1019"/>
    <n v="66"/>
    <s v="International"/>
    <n v="8"/>
    <n v="539"/>
    <n v="8578"/>
  </r>
  <r>
    <x v="1090"/>
    <n v="2"/>
    <n v="1"/>
    <x v="106"/>
    <x v="8"/>
    <s v="Madison"/>
    <x v="1"/>
    <n v="7"/>
    <s v="Kalamazoo"/>
    <x v="4"/>
    <d v="2016-07-31T00:00:00"/>
    <n v="595"/>
    <n v="595"/>
    <n v="6378"/>
    <x v="1020"/>
    <n v="58"/>
    <s v="International"/>
    <n v="4"/>
    <n v="4003"/>
    <n v="10381"/>
  </r>
  <r>
    <x v="1091"/>
    <n v="2"/>
    <n v="1"/>
    <x v="107"/>
    <x v="181"/>
    <s v="Green Bay"/>
    <x v="1"/>
    <n v="8"/>
    <s v="Joliet"/>
    <x v="1"/>
    <d v="2016-07-19T00:00:00"/>
    <n v="1108"/>
    <n v="346"/>
    <n v="3672"/>
    <x v="1021"/>
    <n v="51"/>
    <s v="International"/>
    <n v="3"/>
    <n v="4312"/>
    <n v="7984"/>
  </r>
  <r>
    <x v="1092"/>
    <n v="2"/>
    <n v="5"/>
    <x v="108"/>
    <x v="112"/>
    <s v="Naperville"/>
    <x v="2"/>
    <n v="10"/>
    <s v="Indianapolis"/>
    <x v="2"/>
    <d v="2016-07-09T00:00:00"/>
    <n v="782"/>
    <n v="304"/>
    <n v="1321"/>
    <x v="1022"/>
    <n v="60"/>
    <s v="International"/>
    <n v="4"/>
    <n v="594"/>
    <n v="1915"/>
  </r>
  <r>
    <x v="1093"/>
    <n v="3"/>
    <n v="6"/>
    <x v="109"/>
    <x v="224"/>
    <s v="Rockford"/>
    <x v="2"/>
    <n v="10"/>
    <s v="Green Bay"/>
    <x v="3"/>
    <m/>
    <n v="486"/>
    <n v="441"/>
    <n v="3385"/>
    <x v="1023"/>
    <n v="75"/>
    <s v="International"/>
    <n v="9"/>
    <n v="441"/>
    <n v="3826"/>
  </r>
  <r>
    <x v="1094"/>
    <n v="3"/>
    <n v="2"/>
    <x v="110"/>
    <x v="13"/>
    <s v="Appleton"/>
    <x v="1"/>
    <n v="1"/>
    <s v="Grand Rapids"/>
    <x v="4"/>
    <d v="2016-03-18T00:00:00"/>
    <n v="785"/>
    <n v="499"/>
    <n v="439"/>
    <x v="1024"/>
    <n v="80"/>
    <s v="Intercom"/>
    <n v="10"/>
    <n v="801"/>
    <n v="1240"/>
  </r>
  <r>
    <x v="1095"/>
    <n v="3"/>
    <n v="1"/>
    <x v="111"/>
    <x v="201"/>
    <s v="Cincinnati"/>
    <x v="4"/>
    <n v="3"/>
    <s v="Gary"/>
    <x v="2"/>
    <d v="2016-03-24T00:00:00"/>
    <n v="582"/>
    <n v="237"/>
    <n v="6479"/>
    <x v="1025"/>
    <n v="76"/>
    <s v="Domestic"/>
    <n v="8"/>
    <n v="4604"/>
    <n v="11083"/>
  </r>
  <r>
    <x v="1096"/>
    <n v="3"/>
    <n v="6"/>
    <x v="79"/>
    <x v="231"/>
    <s v="Dayton"/>
    <x v="4"/>
    <n v="4"/>
    <s v="Elgin"/>
    <x v="1"/>
    <d v="2016-01-13T00:00:00"/>
    <n v="866"/>
    <n v="474"/>
    <n v="8231"/>
    <x v="1026"/>
    <n v="75"/>
    <s v="Domestic"/>
    <n v="1"/>
    <n v="427"/>
    <n v="8658"/>
  </r>
  <r>
    <x v="1097"/>
    <n v="3"/>
    <n v="2"/>
    <x v="112"/>
    <x v="101"/>
    <s v="Toledo"/>
    <x v="4"/>
    <n v="3"/>
    <s v="Detriot"/>
    <x v="4"/>
    <d v="2016-05-15T00:00:00"/>
    <n v="224"/>
    <n v="224"/>
    <n v="2937"/>
    <x v="1027"/>
    <n v="97"/>
    <s v="Domestic"/>
    <n v="8"/>
    <n v="787"/>
    <n v="3724"/>
  </r>
  <r>
    <x v="1098"/>
    <n v="2"/>
    <n v="2"/>
    <x v="113"/>
    <x v="180"/>
    <s v="Lansing"/>
    <x v="0"/>
    <n v="8"/>
    <s v="Dayton"/>
    <x v="0"/>
    <d v="2016-08-14T00:00:00"/>
    <n v="561"/>
    <n v="372"/>
    <n v="1123"/>
    <x v="776"/>
    <n v="59"/>
    <s v="International"/>
    <n v="10"/>
    <n v="690"/>
    <n v="1813"/>
  </r>
  <r>
    <x v="1099"/>
    <n v="2"/>
    <n v="6"/>
    <x v="114"/>
    <x v="1"/>
    <s v="Bangor"/>
    <x v="0"/>
    <n v="6"/>
    <s v="Davenport"/>
    <x v="5"/>
    <d v="2016-05-24T00:00:00"/>
    <n v="271"/>
    <n v="271"/>
    <n v="1905"/>
    <x v="1028"/>
    <n v="66"/>
    <s v="International"/>
    <n v="7"/>
    <n v="436"/>
    <n v="2341"/>
  </r>
  <r>
    <x v="1100"/>
    <n v="2"/>
    <n v="3"/>
    <x v="115"/>
    <x v="122"/>
    <s v="Elgin"/>
    <x v="2"/>
    <n v="2"/>
    <s v="Cincinnati"/>
    <x v="0"/>
    <d v="2016-08-08T00:00:00"/>
    <n v="716"/>
    <n v="235"/>
    <n v="5909"/>
    <x v="911"/>
    <n v="66"/>
    <s v="Domestic"/>
    <n v="7"/>
    <n v="116"/>
    <n v="6025"/>
  </r>
  <r>
    <x v="1101"/>
    <n v="2"/>
    <n v="2"/>
    <x v="116"/>
    <x v="151"/>
    <s v="Skokie"/>
    <x v="2"/>
    <n v="4"/>
    <s v="Chicago"/>
    <x v="1"/>
    <d v="2016-03-19T00:00:00"/>
    <n v="514"/>
    <n v="514"/>
    <n v="5208"/>
    <x v="1029"/>
    <n v="50"/>
    <s v="Domestic"/>
    <n v="10"/>
    <n v="404"/>
    <n v="5612"/>
  </r>
  <r>
    <x v="1102"/>
    <n v="2"/>
    <n v="4"/>
    <x v="117"/>
    <x v="20"/>
    <s v="Kalamazoo"/>
    <x v="0"/>
    <n v="1"/>
    <s v="Bangor"/>
    <x v="4"/>
    <d v="2016-05-25T00:00:00"/>
    <n v="997"/>
    <n v="608"/>
    <n v="3534"/>
    <x v="1030"/>
    <n v="99"/>
    <s v="Domestic"/>
    <n v="5"/>
    <n v="-1698"/>
    <n v="1836"/>
  </r>
  <r>
    <x v="1103"/>
    <n v="2"/>
    <n v="4"/>
    <x v="118"/>
    <x v="24"/>
    <s v="Davenport"/>
    <x v="5"/>
    <n v="3"/>
    <s v="Appleton"/>
    <x v="3"/>
    <d v="2016-08-25T00:00:00"/>
    <n v="622"/>
    <n v="218"/>
    <n v="1127"/>
    <x v="1031"/>
    <n v="63"/>
    <s v="Domestic"/>
    <n v="2"/>
    <n v="-2859"/>
    <n v="-1732"/>
  </r>
  <r>
    <x v="1104"/>
    <n v="3"/>
    <n v="4"/>
    <x v="119"/>
    <x v="126"/>
    <s v="Grand Rapids"/>
    <x v="0"/>
    <n v="2"/>
    <s v="Toledo"/>
    <x v="0"/>
    <d v="2016-02-09T00:00:00"/>
    <n v="1027"/>
    <n v="713"/>
    <n v="17"/>
    <x v="1032"/>
    <n v="55"/>
    <s v="Domestic"/>
    <n v="2"/>
    <n v="-1476"/>
    <n v="-1459"/>
  </r>
  <r>
    <x v="1105"/>
    <n v="3"/>
    <n v="5"/>
    <x v="120"/>
    <x v="168"/>
    <s v="Milwaukee"/>
    <x v="1"/>
    <n v="2"/>
    <s v="Springfield"/>
    <x v="1"/>
    <d v="2016-02-23T00:00:00"/>
    <n v="583"/>
    <n v="214"/>
    <n v="1934"/>
    <x v="1033"/>
    <n v="83"/>
    <s v="Domestic"/>
    <n v="5"/>
    <n v="948"/>
    <n v="2882"/>
  </r>
  <r>
    <x v="1106"/>
    <n v="3"/>
    <n v="6"/>
    <x v="121"/>
    <x v="46"/>
    <s v="Springfield"/>
    <x v="2"/>
    <n v="1"/>
    <s v="Skokie"/>
    <x v="1"/>
    <d v="2016-07-28T00:00:00"/>
    <n v="555"/>
    <n v="555"/>
    <n v="5038"/>
    <x v="438"/>
    <n v="75"/>
    <s v="Domestic"/>
    <n v="3"/>
    <n v="898"/>
    <n v="5936"/>
  </r>
  <r>
    <x v="1107"/>
    <n v="3"/>
    <n v="5"/>
    <x v="122"/>
    <x v="61"/>
    <s v="Chicago"/>
    <x v="2"/>
    <n v="4"/>
    <s v="Rockford"/>
    <x v="1"/>
    <d v="2016-05-11T00:00:00"/>
    <n v="482"/>
    <n v="482"/>
    <n v="4716"/>
    <x v="1034"/>
    <n v="71"/>
    <s v="Domestic"/>
    <n v="7"/>
    <n v="299"/>
    <n v="5015"/>
  </r>
  <r>
    <x v="1108"/>
    <n v="3"/>
    <n v="1"/>
    <x v="123"/>
    <x v="239"/>
    <s v="Indianapolis"/>
    <x v="3"/>
    <n v="2"/>
    <s v="Northbrook"/>
    <x v="1"/>
    <d v="2016-06-25T00:00:00"/>
    <n v="1108"/>
    <n v="792"/>
    <n v="6900"/>
    <x v="1035"/>
    <n v="96"/>
    <s v="Domestic"/>
    <n v="6"/>
    <n v="4676"/>
    <n v="11576"/>
  </r>
  <r>
    <x v="1109"/>
    <n v="2"/>
    <n v="2"/>
    <x v="124"/>
    <x v="167"/>
    <s v="Northbrook"/>
    <x v="2"/>
    <n v="6"/>
    <s v="Naperville"/>
    <x v="1"/>
    <d v="2016-02-05T00:00:00"/>
    <n v="345"/>
    <n v="214"/>
    <n v="8526"/>
    <x v="1036"/>
    <n v="68"/>
    <s v="International"/>
    <n v="10"/>
    <n v="209"/>
    <n v="8735"/>
  </r>
  <r>
    <x v="1110"/>
    <n v="2"/>
    <n v="4"/>
    <x v="125"/>
    <x v="16"/>
    <s v="Detriot"/>
    <x v="0"/>
    <n v="7"/>
    <s v="Monon"/>
    <x v="2"/>
    <d v="2016-02-08T00:00:00"/>
    <n v="599"/>
    <n v="497"/>
    <n v="893"/>
    <x v="1037"/>
    <n v="61"/>
    <s v="International"/>
    <n v="9"/>
    <n v="-2075"/>
    <n v="-1182"/>
  </r>
  <r>
    <x v="1111"/>
    <n v="2"/>
    <n v="2"/>
    <x v="126"/>
    <x v="78"/>
    <s v="Gary"/>
    <x v="3"/>
    <n v="10"/>
    <s v="Milwaukee"/>
    <x v="3"/>
    <d v="2016-06-11T00:00:00"/>
    <n v="1055"/>
    <n v="252"/>
    <n v="3678"/>
    <x v="309"/>
    <n v="90"/>
    <s v="International"/>
    <n v="5"/>
    <n v="659"/>
    <n v="4337"/>
  </r>
  <r>
    <x v="1112"/>
    <n v="2"/>
    <n v="3"/>
    <x v="127"/>
    <x v="64"/>
    <s v="Joliet"/>
    <x v="2"/>
    <n v="6"/>
    <s v="Madison"/>
    <x v="3"/>
    <d v="2016-03-28T00:00:00"/>
    <n v="594"/>
    <n v="594"/>
    <n v="4605"/>
    <x v="1038"/>
    <n v="67"/>
    <s v="International"/>
    <n v="7"/>
    <n v="940"/>
    <n v="5545"/>
  </r>
  <r>
    <x v="1113"/>
    <n v="3"/>
    <n v="3"/>
    <x v="128"/>
    <x v="47"/>
    <s v="Monon"/>
    <x v="3"/>
    <n v="10"/>
    <s v="Lansing"/>
    <x v="4"/>
    <m/>
    <n v="386"/>
    <n v="386"/>
    <n v="7916"/>
    <x v="1039"/>
    <n v="50"/>
    <s v="International"/>
    <n v="6"/>
    <n v="368"/>
    <n v="8284"/>
  </r>
  <r>
    <x v="1114"/>
    <n v="3"/>
    <n v="6"/>
    <x v="129"/>
    <x v="198"/>
    <s v="Madison"/>
    <x v="1"/>
    <n v="1"/>
    <s v="Kalamazoo"/>
    <x v="4"/>
    <d v="2016-05-28T00:00:00"/>
    <n v="287"/>
    <n v="205"/>
    <n v="4617"/>
    <x v="1040"/>
    <n v="64"/>
    <s v="Intercom"/>
    <n v="1"/>
    <n v="577"/>
    <n v="5194"/>
  </r>
  <r>
    <x v="1115"/>
    <n v="2"/>
    <n v="3"/>
    <x v="130"/>
    <x v="4"/>
    <s v="Green Bay"/>
    <x v="1"/>
    <n v="2"/>
    <s v="Joliet"/>
    <x v="1"/>
    <d v="2016-05-22T00:00:00"/>
    <n v="1003"/>
    <n v="668"/>
    <n v="107"/>
    <x v="1041"/>
    <n v="75"/>
    <s v="Domestic"/>
    <n v="3"/>
    <n v="238"/>
    <n v="345"/>
  </r>
  <r>
    <x v="1116"/>
    <n v="3"/>
    <n v="4"/>
    <x v="131"/>
    <x v="10"/>
    <s v="Naperville"/>
    <x v="2"/>
    <n v="2"/>
    <s v="Indianapolis"/>
    <x v="2"/>
    <d v="2016-01-12T00:00:00"/>
    <n v="463"/>
    <n v="202"/>
    <n v="2362"/>
    <x v="1042"/>
    <n v="76"/>
    <s v="Domestic"/>
    <n v="10"/>
    <n v="-1884"/>
    <n v="478"/>
  </r>
  <r>
    <x v="1117"/>
    <n v="2"/>
    <n v="1"/>
    <x v="132"/>
    <x v="103"/>
    <s v="Rockford"/>
    <x v="2"/>
    <n v="2"/>
    <s v="Green Bay"/>
    <x v="3"/>
    <d v="2016-03-07T00:00:00"/>
    <n v="936"/>
    <n v="427"/>
    <n v="1396"/>
    <x v="1043"/>
    <n v="99"/>
    <s v="Domestic"/>
    <n v="2"/>
    <n v="4406"/>
    <n v="5802"/>
  </r>
  <r>
    <x v="1118"/>
    <n v="2"/>
    <n v="6"/>
    <x v="133"/>
    <x v="112"/>
    <s v="Appleton"/>
    <x v="1"/>
    <n v="8"/>
    <s v="Grand Rapids"/>
    <x v="4"/>
    <d v="2016-07-06T00:00:00"/>
    <n v="845"/>
    <n v="554"/>
    <n v="6464"/>
    <x v="433"/>
    <n v="100"/>
    <s v="International"/>
    <n v="6"/>
    <n v="269"/>
    <n v="6733"/>
  </r>
  <r>
    <x v="1119"/>
    <n v="2"/>
    <n v="4"/>
    <x v="134"/>
    <x v="241"/>
    <s v="Cincinnati"/>
    <x v="4"/>
    <n v="7"/>
    <s v="Gary"/>
    <x v="2"/>
    <d v="2016-01-11T00:00:00"/>
    <n v="774"/>
    <n v="276"/>
    <n v="1613"/>
    <x v="1044"/>
    <n v="77"/>
    <s v="International"/>
    <n v="8"/>
    <n v="-1850"/>
    <n v="-237"/>
  </r>
  <r>
    <x v="1120"/>
    <n v="3"/>
    <n v="1"/>
    <x v="135"/>
    <x v="7"/>
    <s v="Dayton"/>
    <x v="4"/>
    <n v="3"/>
    <s v="Elgin"/>
    <x v="1"/>
    <d v="2016-05-14T00:00:00"/>
    <n v="938"/>
    <n v="515"/>
    <n v="3307"/>
    <x v="1045"/>
    <n v="74"/>
    <s v="Domestic"/>
    <n v="8"/>
    <n v="5068"/>
    <n v="8375"/>
  </r>
  <r>
    <x v="1121"/>
    <n v="3"/>
    <n v="1"/>
    <x v="136"/>
    <x v="56"/>
    <s v="Toledo"/>
    <x v="4"/>
    <n v="2"/>
    <s v="Detriot"/>
    <x v="4"/>
    <d v="2016-08-13T00:00:00"/>
    <n v="445"/>
    <n v="291"/>
    <n v="760"/>
    <x v="1046"/>
    <n v="100"/>
    <s v="Domestic"/>
    <n v="9"/>
    <n v="5029"/>
    <n v="5789"/>
  </r>
  <r>
    <x v="1122"/>
    <n v="3"/>
    <n v="5"/>
    <x v="137"/>
    <x v="212"/>
    <s v="Lansing"/>
    <x v="0"/>
    <n v="3"/>
    <s v="Dayton"/>
    <x v="0"/>
    <d v="2016-08-01T00:00:00"/>
    <n v="1105"/>
    <n v="367"/>
    <n v="5615"/>
    <x v="1047"/>
    <n v="68"/>
    <s v="Domestic"/>
    <n v="9"/>
    <n v="556"/>
    <n v="6171"/>
  </r>
  <r>
    <x v="1123"/>
    <n v="2"/>
    <n v="3"/>
    <x v="138"/>
    <x v="76"/>
    <s v="Bangor"/>
    <x v="0"/>
    <n v="3"/>
    <s v="Davenport"/>
    <x v="5"/>
    <d v="2016-03-28T00:00:00"/>
    <n v="367"/>
    <n v="367"/>
    <n v="5088"/>
    <x v="1048"/>
    <n v="93"/>
    <s v="Domestic"/>
    <n v="3"/>
    <n v="835"/>
    <n v="5923"/>
  </r>
  <r>
    <x v="1124"/>
    <n v="3"/>
    <n v="6"/>
    <x v="139"/>
    <x v="96"/>
    <s v="Elgin"/>
    <x v="2"/>
    <n v="4"/>
    <s v="Cincinnati"/>
    <x v="0"/>
    <d v="2016-03-22T00:00:00"/>
    <n v="1079"/>
    <n v="452"/>
    <n v="7914"/>
    <x v="1049"/>
    <n v="98"/>
    <s v="Domestic"/>
    <n v="2"/>
    <n v="827"/>
    <n v="8741"/>
  </r>
  <r>
    <x v="1125"/>
    <n v="2"/>
    <n v="5"/>
    <x v="140"/>
    <x v="168"/>
    <s v="Skokie"/>
    <x v="2"/>
    <n v="4"/>
    <s v="Chicago"/>
    <x v="1"/>
    <d v="2016-02-25T00:00:00"/>
    <n v="813"/>
    <n v="438"/>
    <n v="8472"/>
    <x v="1050"/>
    <n v="83"/>
    <s v="Domestic"/>
    <n v="7"/>
    <n v="448"/>
    <n v="8920"/>
  </r>
  <r>
    <x v="1126"/>
    <n v="2"/>
    <n v="6"/>
    <x v="141"/>
    <x v="102"/>
    <s v="Kalamazoo"/>
    <x v="0"/>
    <n v="2"/>
    <s v="Bangor"/>
    <x v="4"/>
    <d v="2016-05-19T00:00:00"/>
    <n v="781"/>
    <n v="535"/>
    <n v="828"/>
    <x v="1051"/>
    <n v="77"/>
    <s v="Domestic"/>
    <n v="4"/>
    <n v="799"/>
    <n v="1627"/>
  </r>
  <r>
    <x v="1127"/>
    <n v="2"/>
    <n v="2"/>
    <x v="123"/>
    <x v="216"/>
    <s v="Davenport"/>
    <x v="5"/>
    <n v="2"/>
    <s v="Appleton"/>
    <x v="3"/>
    <d v="2016-06-12T00:00:00"/>
    <n v="1184"/>
    <n v="373"/>
    <n v="7125"/>
    <x v="1052"/>
    <n v="93"/>
    <s v="Domestic"/>
    <n v="3"/>
    <n v="699"/>
    <n v="7824"/>
  </r>
  <r>
    <x v="1128"/>
    <n v="3"/>
    <n v="1"/>
    <x v="142"/>
    <x v="69"/>
    <s v="Grand Rapids"/>
    <x v="0"/>
    <n v="4"/>
    <s v="Toledo"/>
    <x v="0"/>
    <d v="2016-05-10T00:00:00"/>
    <n v="338"/>
    <n v="297"/>
    <n v="4967"/>
    <x v="1053"/>
    <n v="54"/>
    <s v="Domestic"/>
    <n v="3"/>
    <n v="3989"/>
    <n v="8956"/>
  </r>
  <r>
    <x v="1129"/>
    <n v="2"/>
    <n v="1"/>
    <x v="143"/>
    <x v="112"/>
    <s v="Milwaukee"/>
    <x v="1"/>
    <n v="8"/>
    <s v="Springfield"/>
    <x v="1"/>
    <d v="2016-07-07T00:00:00"/>
    <n v="1002"/>
    <n v="350"/>
    <n v="6122"/>
    <x v="1054"/>
    <n v="74"/>
    <s v="International"/>
    <n v="1"/>
    <n v="3521"/>
    <n v="9643"/>
  </r>
  <r>
    <x v="1130"/>
    <n v="3"/>
    <n v="1"/>
    <x v="144"/>
    <x v="132"/>
    <s v="Springfield"/>
    <x v="2"/>
    <n v="9"/>
    <s v="Skokie"/>
    <x v="1"/>
    <d v="2016-01-25T00:00:00"/>
    <n v="778"/>
    <n v="614"/>
    <n v="3562"/>
    <x v="1055"/>
    <n v="72"/>
    <s v="International"/>
    <n v="5"/>
    <n v="4303"/>
    <n v="7865"/>
  </r>
  <r>
    <x v="1131"/>
    <n v="2"/>
    <n v="3"/>
    <x v="145"/>
    <x v="228"/>
    <s v="Chicago"/>
    <x v="2"/>
    <n v="6"/>
    <s v="Rockford"/>
    <x v="1"/>
    <d v="2016-08-30T00:00:00"/>
    <n v="1088"/>
    <n v="692"/>
    <n v="8285"/>
    <x v="1056"/>
    <n v="50"/>
    <s v="International"/>
    <n v="5"/>
    <n v="366"/>
    <n v="8651"/>
  </r>
  <r>
    <x v="1132"/>
    <n v="2"/>
    <n v="4"/>
    <x v="146"/>
    <x v="140"/>
    <s v="Indianapolis"/>
    <x v="3"/>
    <n v="5"/>
    <s v="Northbrook"/>
    <x v="1"/>
    <d v="2016-08-09T00:00:00"/>
    <n v="1071"/>
    <n v="582"/>
    <n v="3805"/>
    <x v="337"/>
    <n v="70"/>
    <s v="International"/>
    <n v="10"/>
    <n v="-2626"/>
    <n v="1179"/>
  </r>
  <r>
    <x v="1133"/>
    <n v="2"/>
    <n v="6"/>
    <x v="147"/>
    <x v="41"/>
    <s v="Northbrook"/>
    <x v="2"/>
    <n v="8"/>
    <s v="Naperville"/>
    <x v="1"/>
    <m/>
    <n v="831"/>
    <n v="490"/>
    <n v="8449"/>
    <x v="1057"/>
    <n v="51"/>
    <s v="International"/>
    <n v="6"/>
    <n v="342"/>
    <n v="8791"/>
  </r>
  <r>
    <x v="1134"/>
    <n v="2"/>
    <n v="4"/>
    <x v="148"/>
    <x v="191"/>
    <s v="Detriot"/>
    <x v="0"/>
    <n v="1"/>
    <s v="Monon"/>
    <x v="2"/>
    <d v="2016-04-06T00:00:00"/>
    <n v="818"/>
    <n v="743"/>
    <n v="7496"/>
    <x v="1058"/>
    <n v="67"/>
    <s v="Intercom"/>
    <n v="1"/>
    <n v="-1188"/>
    <n v="6308"/>
  </r>
  <r>
    <x v="1135"/>
    <n v="3"/>
    <n v="1"/>
    <x v="149"/>
    <x v="212"/>
    <s v="Gary"/>
    <x v="3"/>
    <n v="2"/>
    <s v="Milwaukee"/>
    <x v="3"/>
    <d v="2016-07-31T00:00:00"/>
    <n v="888"/>
    <n v="263"/>
    <n v="4566"/>
    <x v="1059"/>
    <n v="58"/>
    <s v="Domestic"/>
    <n v="2"/>
    <n v="4697"/>
    <n v="9263"/>
  </r>
  <r>
    <x v="1136"/>
    <n v="3"/>
    <n v="3"/>
    <x v="150"/>
    <x v="235"/>
    <s v="Joliet"/>
    <x v="2"/>
    <n v="4"/>
    <s v="Madison"/>
    <x v="3"/>
    <d v="2016-06-29T00:00:00"/>
    <n v="1078"/>
    <n v="782"/>
    <n v="6338"/>
    <x v="1060"/>
    <n v="95"/>
    <s v="Domestic"/>
    <n v="8"/>
    <n v="267"/>
    <n v="6605"/>
  </r>
  <r>
    <x v="1137"/>
    <n v="3"/>
    <n v="6"/>
    <x v="151"/>
    <x v="34"/>
    <s v="Monon"/>
    <x v="3"/>
    <n v="3"/>
    <s v="Lansing"/>
    <x v="4"/>
    <d v="2016-06-10T00:00:00"/>
    <n v="1058"/>
    <n v="466"/>
    <n v="551"/>
    <x v="1061"/>
    <n v="51"/>
    <s v="Domestic"/>
    <n v="4"/>
    <n v="953"/>
    <n v="1504"/>
  </r>
  <r>
    <x v="1138"/>
    <n v="3"/>
    <n v="2"/>
    <x v="152"/>
    <x v="212"/>
    <s v="Madison"/>
    <x v="1"/>
    <n v="10"/>
    <s v="Kalamazoo"/>
    <x v="4"/>
    <d v="2016-08-07T00:00:00"/>
    <n v="1030"/>
    <n v="232"/>
    <n v="3444"/>
    <x v="1062"/>
    <n v="56"/>
    <s v="International"/>
    <n v="4"/>
    <n v="936"/>
    <n v="4380"/>
  </r>
  <r>
    <x v="1139"/>
    <n v="2"/>
    <n v="5"/>
    <x v="153"/>
    <x v="236"/>
    <s v="Green Bay"/>
    <x v="1"/>
    <n v="5"/>
    <s v="Joliet"/>
    <x v="1"/>
    <d v="2016-04-14T00:00:00"/>
    <n v="1181"/>
    <n v="342"/>
    <n v="5346"/>
    <x v="1063"/>
    <n v="57"/>
    <s v="International"/>
    <n v="10"/>
    <n v="989"/>
    <n v="6335"/>
  </r>
  <r>
    <x v="1140"/>
    <n v="3"/>
    <n v="4"/>
    <x v="154"/>
    <x v="228"/>
    <s v="Naperville"/>
    <x v="2"/>
    <n v="3"/>
    <s v="Indianapolis"/>
    <x v="2"/>
    <d v="2016-08-26T00:00:00"/>
    <n v="1065"/>
    <n v="637"/>
    <n v="6720"/>
    <x v="889"/>
    <n v="91"/>
    <s v="Domestic"/>
    <n v="1"/>
    <n v="-1926"/>
    <n v="4794"/>
  </r>
  <r>
    <x v="1141"/>
    <n v="3"/>
    <n v="2"/>
    <x v="155"/>
    <x v="179"/>
    <s v="Rockford"/>
    <x v="2"/>
    <n v="2"/>
    <s v="Green Bay"/>
    <x v="3"/>
    <d v="2016-02-13T00:00:00"/>
    <n v="903"/>
    <n v="214"/>
    <n v="7230"/>
    <x v="1064"/>
    <n v="56"/>
    <s v="Domestic"/>
    <n v="9"/>
    <n v="214"/>
    <n v="7444"/>
  </r>
  <r>
    <x v="1142"/>
    <n v="3"/>
    <n v="5"/>
    <x v="156"/>
    <x v="224"/>
    <s v="Appleton"/>
    <x v="1"/>
    <n v="2"/>
    <s v="Grand Rapids"/>
    <x v="4"/>
    <d v="2016-01-28T00:00:00"/>
    <n v="1197"/>
    <n v="628"/>
    <n v="5634"/>
    <x v="1065"/>
    <n v="70"/>
    <s v="Domestic"/>
    <n v="6"/>
    <n v="841"/>
    <n v="6475"/>
  </r>
  <r>
    <x v="1143"/>
    <n v="3"/>
    <n v="6"/>
    <x v="157"/>
    <x v="219"/>
    <s v="Cincinnati"/>
    <x v="4"/>
    <n v="3"/>
    <s v="Gary"/>
    <x v="2"/>
    <d v="2016-05-29T00:00:00"/>
    <n v="1160"/>
    <n v="792"/>
    <n v="7179"/>
    <x v="1066"/>
    <n v="89"/>
    <s v="Domestic"/>
    <n v="2"/>
    <n v="106"/>
    <n v="7285"/>
  </r>
  <r>
    <x v="1144"/>
    <n v="2"/>
    <n v="3"/>
    <x v="158"/>
    <x v="220"/>
    <s v="Dayton"/>
    <x v="4"/>
    <n v="2"/>
    <s v="Elgin"/>
    <x v="1"/>
    <d v="2016-01-10T00:00:00"/>
    <n v="822"/>
    <n v="669"/>
    <n v="6135"/>
    <x v="1067"/>
    <n v="71"/>
    <s v="Domestic"/>
    <n v="1"/>
    <n v="534"/>
    <n v="6669"/>
  </r>
  <r>
    <x v="1145"/>
    <n v="3"/>
    <n v="4"/>
    <x v="159"/>
    <x v="201"/>
    <s v="Toledo"/>
    <x v="4"/>
    <n v="1"/>
    <s v="Detriot"/>
    <x v="4"/>
    <d v="2016-03-22T00:00:00"/>
    <n v="922"/>
    <n v="292"/>
    <n v="2407"/>
    <x v="861"/>
    <n v="83"/>
    <s v="Domestic"/>
    <n v="10"/>
    <n v="-2367"/>
    <n v="40"/>
  </r>
  <r>
    <x v="1146"/>
    <n v="2"/>
    <n v="5"/>
    <x v="160"/>
    <x v="197"/>
    <s v="Lansing"/>
    <x v="0"/>
    <n v="2"/>
    <s v="Dayton"/>
    <x v="0"/>
    <d v="2016-06-18T00:00:00"/>
    <n v="924"/>
    <n v="287"/>
    <n v="6145"/>
    <x v="1068"/>
    <n v="93"/>
    <s v="Domestic"/>
    <n v="2"/>
    <n v="361"/>
    <n v="6506"/>
  </r>
  <r>
    <x v="1147"/>
    <n v="3"/>
    <n v="5"/>
    <x v="161"/>
    <x v="127"/>
    <s v="Bangor"/>
    <x v="0"/>
    <n v="1"/>
    <s v="Davenport"/>
    <x v="5"/>
    <d v="2016-02-17T00:00:00"/>
    <n v="778"/>
    <n v="640"/>
    <n v="3288"/>
    <x v="1069"/>
    <n v="84"/>
    <s v="Domestic"/>
    <n v="2"/>
    <n v="687"/>
    <n v="3975"/>
  </r>
  <r>
    <x v="1148"/>
    <n v="2"/>
    <n v="3"/>
    <x v="162"/>
    <x v="52"/>
    <s v="Elgin"/>
    <x v="2"/>
    <n v="3"/>
    <s v="Cincinnati"/>
    <x v="0"/>
    <d v="2016-03-27T00:00:00"/>
    <n v="247"/>
    <n v="247"/>
    <n v="8059"/>
    <x v="1070"/>
    <n v="54"/>
    <s v="Domestic"/>
    <n v="4"/>
    <n v="600"/>
    <n v="8659"/>
  </r>
  <r>
    <x v="1149"/>
    <n v="2"/>
    <n v="2"/>
    <x v="163"/>
    <x v="208"/>
    <s v="Skokie"/>
    <x v="2"/>
    <n v="9"/>
    <s v="Chicago"/>
    <x v="1"/>
    <d v="2016-05-22T00:00:00"/>
    <n v="216"/>
    <n v="216"/>
    <n v="2373"/>
    <x v="1071"/>
    <n v="59"/>
    <s v="International"/>
    <n v="9"/>
    <n v="938"/>
    <n v="3311"/>
  </r>
  <r>
    <x v="1150"/>
    <n v="3"/>
    <n v="3"/>
    <x v="164"/>
    <x v="58"/>
    <s v="Kalamazoo"/>
    <x v="0"/>
    <n v="5"/>
    <s v="Bangor"/>
    <x v="4"/>
    <d v="2016-08-28T00:00:00"/>
    <n v="302"/>
    <n v="302"/>
    <n v="1066"/>
    <x v="1072"/>
    <n v="62"/>
    <s v="International"/>
    <n v="4"/>
    <n v="778"/>
    <n v="1844"/>
  </r>
  <r>
    <x v="1151"/>
    <n v="3"/>
    <n v="4"/>
    <x v="165"/>
    <x v="23"/>
    <s v="Davenport"/>
    <x v="5"/>
    <n v="9"/>
    <s v="Appleton"/>
    <x v="3"/>
    <d v="2016-07-16T00:00:00"/>
    <n v="892"/>
    <n v="469"/>
    <n v="1080"/>
    <x v="1073"/>
    <n v="94"/>
    <s v="International"/>
    <n v="2"/>
    <n v="-1935"/>
    <n v="-855"/>
  </r>
  <r>
    <x v="1152"/>
    <n v="2"/>
    <n v="4"/>
    <x v="166"/>
    <x v="39"/>
    <s v="Grand Rapids"/>
    <x v="0"/>
    <n v="7"/>
    <s v="Toledo"/>
    <x v="0"/>
    <d v="2016-04-16T00:00:00"/>
    <n v="963"/>
    <n v="655"/>
    <n v="-570"/>
    <x v="1074"/>
    <n v="58"/>
    <s v="International"/>
    <n v="5"/>
    <n v="-1176"/>
    <n v="-1746"/>
  </r>
  <r>
    <x v="1153"/>
    <n v="3"/>
    <n v="3"/>
    <x v="167"/>
    <x v="88"/>
    <s v="Milwaukee"/>
    <x v="1"/>
    <n v="8"/>
    <s v="Springfield"/>
    <x v="1"/>
    <m/>
    <n v="1190"/>
    <n v="551"/>
    <n v="-386"/>
    <x v="1075"/>
    <n v="73"/>
    <s v="International"/>
    <n v="9"/>
    <n v="649"/>
    <n v="263"/>
  </r>
  <r>
    <x v="1154"/>
    <n v="3"/>
    <n v="5"/>
    <x v="168"/>
    <x v="119"/>
    <s v="Springfield"/>
    <x v="2"/>
    <n v="1"/>
    <s v="Skokie"/>
    <x v="1"/>
    <d v="2016-08-08T00:00:00"/>
    <n v="1135"/>
    <n v="614"/>
    <n v="1519"/>
    <x v="1076"/>
    <n v="95"/>
    <s v="Intercom"/>
    <n v="8"/>
    <n v="649"/>
    <n v="2168"/>
  </r>
  <r>
    <x v="1155"/>
    <n v="3"/>
    <n v="2"/>
    <x v="169"/>
    <x v="167"/>
    <s v="Chicago"/>
    <x v="2"/>
    <n v="4"/>
    <s v="Rockford"/>
    <x v="1"/>
    <d v="2016-02-03T00:00:00"/>
    <n v="881"/>
    <n v="534"/>
    <n v="5346"/>
    <x v="1077"/>
    <n v="89"/>
    <s v="Domestic"/>
    <n v="3"/>
    <n v="323"/>
    <n v="5669"/>
  </r>
  <r>
    <x v="1156"/>
    <n v="2"/>
    <n v="5"/>
    <x v="170"/>
    <x v="97"/>
    <s v="Indianapolis"/>
    <x v="3"/>
    <n v="2"/>
    <s v="Northbrook"/>
    <x v="1"/>
    <d v="2016-08-20T00:00:00"/>
    <n v="296"/>
    <n v="296"/>
    <n v="469"/>
    <x v="1078"/>
    <n v="73"/>
    <s v="Domestic"/>
    <n v="4"/>
    <n v="648"/>
    <n v="1117"/>
  </r>
  <r>
    <x v="1157"/>
    <n v="3"/>
    <n v="5"/>
    <x v="171"/>
    <x v="124"/>
    <s v="Northbrook"/>
    <x v="2"/>
    <n v="3"/>
    <s v="Naperville"/>
    <x v="1"/>
    <d v="2016-02-06T00:00:00"/>
    <n v="493"/>
    <n v="493"/>
    <n v="851"/>
    <x v="1079"/>
    <n v="97"/>
    <s v="Domestic"/>
    <n v="6"/>
    <n v="377"/>
    <n v="1228"/>
  </r>
  <r>
    <x v="1158"/>
    <n v="3"/>
    <n v="2"/>
    <x v="172"/>
    <x v="18"/>
    <s v="Detriot"/>
    <x v="0"/>
    <n v="5"/>
    <s v="Monon"/>
    <x v="2"/>
    <d v="2016-04-21T00:00:00"/>
    <n v="996"/>
    <n v="262"/>
    <n v="2234"/>
    <x v="1080"/>
    <n v="73"/>
    <s v="International"/>
    <n v="6"/>
    <n v="942"/>
    <n v="3176"/>
  </r>
  <r>
    <x v="1159"/>
    <n v="2"/>
    <n v="6"/>
    <x v="173"/>
    <x v="28"/>
    <s v="Gary"/>
    <x v="3"/>
    <n v="5"/>
    <s v="Milwaukee"/>
    <x v="3"/>
    <d v="2016-03-22T00:00:00"/>
    <n v="292"/>
    <n v="292"/>
    <n v="3753"/>
    <x v="1081"/>
    <n v="62"/>
    <s v="International"/>
    <n v="9"/>
    <n v="833"/>
    <n v="4586"/>
  </r>
  <r>
    <x v="1160"/>
    <n v="2"/>
    <n v="6"/>
    <x v="174"/>
    <x v="184"/>
    <s v="Joliet"/>
    <x v="2"/>
    <n v="2"/>
    <s v="Madison"/>
    <x v="3"/>
    <d v="2016-01-07T00:00:00"/>
    <n v="721"/>
    <n v="262"/>
    <n v="7301"/>
    <x v="1082"/>
    <n v="67"/>
    <s v="Domestic"/>
    <n v="6"/>
    <n v="474"/>
    <n v="7775"/>
  </r>
  <r>
    <x v="1161"/>
    <n v="2"/>
    <n v="1"/>
    <x v="175"/>
    <x v="75"/>
    <s v="Monon"/>
    <x v="3"/>
    <n v="2"/>
    <s v="Lansing"/>
    <x v="4"/>
    <d v="2016-02-07T00:00:00"/>
    <n v="1018"/>
    <n v="349"/>
    <n v="3826"/>
    <x v="134"/>
    <n v="73"/>
    <s v="Domestic"/>
    <n v="2"/>
    <n v="3659"/>
    <n v="7485"/>
  </r>
  <r>
    <x v="1162"/>
    <n v="2"/>
    <n v="3"/>
    <x v="176"/>
    <x v="53"/>
    <s v="Madison"/>
    <x v="1"/>
    <n v="3"/>
    <s v="Kalamazoo"/>
    <x v="4"/>
    <d v="2016-02-27T00:00:00"/>
    <n v="502"/>
    <n v="379"/>
    <n v="838"/>
    <x v="1083"/>
    <n v="64"/>
    <s v="Domestic"/>
    <n v="4"/>
    <n v="888"/>
    <n v="1726"/>
  </r>
  <r>
    <x v="1163"/>
    <n v="2"/>
    <n v="3"/>
    <x v="177"/>
    <x v="96"/>
    <s v="Green Bay"/>
    <x v="1"/>
    <n v="2"/>
    <s v="Joliet"/>
    <x v="1"/>
    <d v="2016-03-20T00:00:00"/>
    <n v="1109"/>
    <n v="260"/>
    <n v="5431"/>
    <x v="1084"/>
    <n v="58"/>
    <s v="Domestic"/>
    <n v="8"/>
    <n v="738"/>
    <n v="6169"/>
  </r>
  <r>
    <x v="1164"/>
    <n v="2"/>
    <n v="3"/>
    <x v="178"/>
    <x v="144"/>
    <s v="Naperville"/>
    <x v="2"/>
    <n v="2"/>
    <s v="Indianapolis"/>
    <x v="2"/>
    <d v="2016-05-11T00:00:00"/>
    <n v="385"/>
    <n v="385"/>
    <n v="-825"/>
    <x v="1085"/>
    <n v="94"/>
    <s v="Domestic"/>
    <n v="6"/>
    <n v="977"/>
    <n v="152"/>
  </r>
  <r>
    <x v="1165"/>
    <n v="3"/>
    <n v="2"/>
    <x v="179"/>
    <x v="33"/>
    <s v="Rockford"/>
    <x v="2"/>
    <n v="2"/>
    <s v="Green Bay"/>
    <x v="3"/>
    <d v="2016-07-25T00:00:00"/>
    <n v="1158"/>
    <n v="331"/>
    <n v="2994"/>
    <x v="1086"/>
    <n v="74"/>
    <s v="Domestic"/>
    <n v="10"/>
    <n v="655"/>
    <n v="3649"/>
  </r>
  <r>
    <x v="1166"/>
    <n v="2"/>
    <n v="2"/>
    <x v="180"/>
    <x v="227"/>
    <s v="Appleton"/>
    <x v="1"/>
    <n v="2"/>
    <s v="Grand Rapids"/>
    <x v="4"/>
    <d v="2016-01-29T00:00:00"/>
    <n v="521"/>
    <n v="415"/>
    <n v="5416"/>
    <x v="1087"/>
    <n v="68"/>
    <s v="Domestic"/>
    <n v="9"/>
    <n v="680"/>
    <n v="6096"/>
  </r>
  <r>
    <x v="1167"/>
    <n v="2"/>
    <n v="6"/>
    <x v="181"/>
    <x v="102"/>
    <s v="Cincinnati"/>
    <x v="4"/>
    <n v="2"/>
    <s v="Gary"/>
    <x v="2"/>
    <d v="2016-05-19T00:00:00"/>
    <n v="621"/>
    <n v="367"/>
    <n v="6739"/>
    <x v="1088"/>
    <n v="53"/>
    <s v="Domestic"/>
    <n v="6"/>
    <n v="492"/>
    <n v="7231"/>
  </r>
  <r>
    <x v="1168"/>
    <n v="3"/>
    <n v="2"/>
    <x v="182"/>
    <x v="105"/>
    <s v="Dayton"/>
    <x v="4"/>
    <n v="3"/>
    <s v="Elgin"/>
    <x v="1"/>
    <d v="2016-06-04T00:00:00"/>
    <n v="343"/>
    <n v="343"/>
    <n v="3960"/>
    <x v="1089"/>
    <n v="77"/>
    <s v="Domestic"/>
    <n v="2"/>
    <n v="868"/>
    <n v="4828"/>
  </r>
  <r>
    <x v="1169"/>
    <n v="2"/>
    <n v="4"/>
    <x v="183"/>
    <x v="59"/>
    <s v="Toledo"/>
    <x v="4"/>
    <n v="6"/>
    <s v="Detriot"/>
    <x v="4"/>
    <d v="2016-05-12T00:00:00"/>
    <n v="1112"/>
    <n v="604"/>
    <n v="1121"/>
    <x v="1090"/>
    <n v="66"/>
    <s v="International"/>
    <n v="5"/>
    <n v="-2165"/>
    <n v="-1044"/>
  </r>
  <r>
    <x v="1170"/>
    <n v="2"/>
    <n v="5"/>
    <x v="184"/>
    <x v="131"/>
    <s v="Lansing"/>
    <x v="0"/>
    <n v="9"/>
    <s v="Dayton"/>
    <x v="0"/>
    <d v="2016-02-22T00:00:00"/>
    <n v="986"/>
    <n v="450"/>
    <n v="1024"/>
    <x v="1091"/>
    <n v="55"/>
    <s v="International"/>
    <n v="6"/>
    <n v="170"/>
    <n v="1194"/>
  </r>
  <r>
    <x v="1171"/>
    <n v="2"/>
    <n v="3"/>
    <x v="185"/>
    <x v="16"/>
    <s v="Bangor"/>
    <x v="0"/>
    <n v="10"/>
    <s v="Davenport"/>
    <x v="5"/>
    <d v="2016-02-11T00:00:00"/>
    <n v="1189"/>
    <n v="708"/>
    <n v="6042"/>
    <x v="1092"/>
    <n v="59"/>
    <s v="International"/>
    <n v="9"/>
    <n v="929"/>
    <n v="6971"/>
  </r>
  <r>
    <x v="1172"/>
    <n v="2"/>
    <n v="4"/>
    <x v="186"/>
    <x v="124"/>
    <s v="Elgin"/>
    <x v="2"/>
    <n v="10"/>
    <s v="Cincinnati"/>
    <x v="0"/>
    <d v="2016-02-13T00:00:00"/>
    <n v="769"/>
    <n v="629"/>
    <n v="4680"/>
    <x v="1093"/>
    <n v="67"/>
    <s v="International"/>
    <n v="9"/>
    <n v="-1779"/>
    <n v="2901"/>
  </r>
  <r>
    <x v="1173"/>
    <n v="3"/>
    <n v="5"/>
    <x v="187"/>
    <x v="177"/>
    <s v="Skokie"/>
    <x v="2"/>
    <n v="10"/>
    <s v="Chicago"/>
    <x v="1"/>
    <m/>
    <n v="975"/>
    <n v="414"/>
    <n v="6217"/>
    <x v="1094"/>
    <n v="94"/>
    <s v="International"/>
    <n v="1"/>
    <n v="531"/>
    <n v="6748"/>
  </r>
  <r>
    <x v="1174"/>
    <n v="2"/>
    <n v="5"/>
    <x v="188"/>
    <x v="119"/>
    <s v="Kalamazoo"/>
    <x v="0"/>
    <n v="2"/>
    <s v="Bangor"/>
    <x v="4"/>
    <d v="2016-08-09T00:00:00"/>
    <n v="598"/>
    <n v="219"/>
    <n v="2976"/>
    <x v="1095"/>
    <n v="64"/>
    <s v="Intercom"/>
    <n v="5"/>
    <n v="997"/>
    <n v="3973"/>
  </r>
  <r>
    <x v="1175"/>
    <n v="2"/>
    <n v="6"/>
    <x v="189"/>
    <x v="239"/>
    <s v="Davenport"/>
    <x v="5"/>
    <n v="1"/>
    <s v="Appleton"/>
    <x v="3"/>
    <d v="2016-06-25T00:00:00"/>
    <n v="949"/>
    <n v="439"/>
    <n v="1549"/>
    <x v="1096"/>
    <n v="65"/>
    <s v="Domestic"/>
    <n v="7"/>
    <n v="939"/>
    <n v="2488"/>
  </r>
  <r>
    <x v="1176"/>
    <n v="2"/>
    <n v="1"/>
    <x v="190"/>
    <x v="157"/>
    <s v="Grand Rapids"/>
    <x v="0"/>
    <n v="2"/>
    <s v="Toledo"/>
    <x v="0"/>
    <d v="2016-01-06T00:00:00"/>
    <n v="1026"/>
    <n v="650"/>
    <n v="7924"/>
    <x v="1097"/>
    <n v="74"/>
    <s v="Domestic"/>
    <n v="2"/>
    <n v="4419"/>
    <n v="12343"/>
  </r>
  <r>
    <x v="1177"/>
    <n v="2"/>
    <n v="5"/>
    <x v="191"/>
    <x v="8"/>
    <s v="Milwaukee"/>
    <x v="1"/>
    <n v="2"/>
    <s v="Springfield"/>
    <x v="1"/>
    <d v="2016-07-26T00:00:00"/>
    <n v="876"/>
    <n v="433"/>
    <n v="124"/>
    <x v="1098"/>
    <n v="90"/>
    <s v="Domestic"/>
    <n v="3"/>
    <n v="274"/>
    <n v="398"/>
  </r>
  <r>
    <x v="1178"/>
    <n v="2"/>
    <n v="1"/>
    <x v="192"/>
    <x v="119"/>
    <s v="Springfield"/>
    <x v="2"/>
    <n v="8"/>
    <s v="Skokie"/>
    <x v="1"/>
    <d v="2016-08-13T00:00:00"/>
    <n v="629"/>
    <n v="248"/>
    <n v="4341"/>
    <x v="1099"/>
    <n v="97"/>
    <s v="International"/>
    <n v="8"/>
    <n v="4432"/>
    <n v="8773"/>
  </r>
  <r>
    <x v="1179"/>
    <n v="3"/>
    <n v="6"/>
    <x v="193"/>
    <x v="122"/>
    <s v="Chicago"/>
    <x v="2"/>
    <n v="5"/>
    <s v="Rockford"/>
    <x v="1"/>
    <d v="2016-08-12T00:00:00"/>
    <n v="712"/>
    <n v="629"/>
    <n v="2208"/>
    <x v="1100"/>
    <n v="69"/>
    <s v="International"/>
    <n v="4"/>
    <n v="817"/>
    <n v="3025"/>
  </r>
  <r>
    <x v="1180"/>
    <n v="3"/>
    <n v="5"/>
    <x v="194"/>
    <x v="229"/>
    <s v="Indianapolis"/>
    <x v="3"/>
    <n v="2"/>
    <s v="Northbrook"/>
    <x v="1"/>
    <d v="2016-05-26T00:00:00"/>
    <n v="920"/>
    <n v="543"/>
    <n v="281"/>
    <x v="1101"/>
    <n v="93"/>
    <s v="Domestic"/>
    <n v="6"/>
    <n v="519"/>
    <n v="800"/>
  </r>
  <r>
    <x v="1181"/>
    <n v="2"/>
    <n v="3"/>
    <x v="195"/>
    <x v="207"/>
    <s v="Northbrook"/>
    <x v="2"/>
    <n v="1"/>
    <s v="Naperville"/>
    <x v="1"/>
    <d v="2016-07-13T00:00:00"/>
    <n v="567"/>
    <n v="567"/>
    <n v="6665"/>
    <x v="1102"/>
    <n v="85"/>
    <s v="Domestic"/>
    <n v="7"/>
    <n v="287"/>
    <n v="6952"/>
  </r>
  <r>
    <x v="1182"/>
    <n v="2"/>
    <n v="4"/>
    <x v="196"/>
    <x v="107"/>
    <s v="Detriot"/>
    <x v="0"/>
    <n v="2"/>
    <s v="Monon"/>
    <x v="2"/>
    <d v="2016-02-11T00:00:00"/>
    <n v="1045"/>
    <n v="297"/>
    <n v="7152"/>
    <x v="1103"/>
    <n v="89"/>
    <s v="Domestic"/>
    <n v="2"/>
    <n v="-1732"/>
    <n v="5420"/>
  </r>
  <r>
    <x v="1183"/>
    <n v="2"/>
    <n v="4"/>
    <x v="197"/>
    <x v="115"/>
    <s v="Gary"/>
    <x v="3"/>
    <n v="1"/>
    <s v="Milwaukee"/>
    <x v="3"/>
    <d v="2016-03-08T00:00:00"/>
    <n v="938"/>
    <n v="260"/>
    <n v="3202"/>
    <x v="1104"/>
    <n v="93"/>
    <s v="Domestic"/>
    <n v="6"/>
    <n v="-2798"/>
    <n v="404"/>
  </r>
  <r>
    <x v="1184"/>
    <n v="2"/>
    <n v="5"/>
    <x v="198"/>
    <x v="126"/>
    <s v="Joliet"/>
    <x v="2"/>
    <n v="2"/>
    <s v="Madison"/>
    <x v="3"/>
    <d v="2016-02-09T00:00:00"/>
    <n v="588"/>
    <n v="588"/>
    <n v="6170"/>
    <x v="1105"/>
    <n v="78"/>
    <s v="Domestic"/>
    <n v="10"/>
    <n v="673"/>
    <n v="6843"/>
  </r>
  <r>
    <x v="1185"/>
    <n v="3"/>
    <n v="4"/>
    <x v="199"/>
    <x v="180"/>
    <s v="Monon"/>
    <x v="3"/>
    <n v="4"/>
    <s v="Lansing"/>
    <x v="4"/>
    <d v="2016-08-13T00:00:00"/>
    <n v="1010"/>
    <n v="724"/>
    <n v="6716"/>
    <x v="1106"/>
    <n v="61"/>
    <s v="Domestic"/>
    <n v="1"/>
    <n v="-2051"/>
    <n v="4665"/>
  </r>
  <r>
    <x v="1186"/>
    <n v="2"/>
    <n v="3"/>
    <x v="200"/>
    <x v="122"/>
    <s v="Madison"/>
    <x v="1"/>
    <n v="3"/>
    <s v="Kalamazoo"/>
    <x v="4"/>
    <d v="2016-08-11T00:00:00"/>
    <n v="842"/>
    <n v="303"/>
    <n v="7683"/>
    <x v="1107"/>
    <n v="50"/>
    <s v="Domestic"/>
    <n v="4"/>
    <n v="539"/>
    <n v="8222"/>
  </r>
  <r>
    <x v="1187"/>
    <n v="3"/>
    <n v="4"/>
    <x v="201"/>
    <x v="144"/>
    <s v="Green Bay"/>
    <x v="1"/>
    <n v="3"/>
    <s v="Joliet"/>
    <x v="1"/>
    <d v="2016-05-12T00:00:00"/>
    <n v="244"/>
    <n v="212"/>
    <n v="610"/>
    <x v="1108"/>
    <n v="87"/>
    <s v="Domestic"/>
    <n v="8"/>
    <n v="-2220"/>
    <n v="-1610"/>
  </r>
  <r>
    <x v="1188"/>
    <n v="3"/>
    <n v="3"/>
    <x v="202"/>
    <x v="114"/>
    <s v="Naperville"/>
    <x v="2"/>
    <n v="2"/>
    <s v="Indianapolis"/>
    <x v="2"/>
    <d v="2016-07-26T00:00:00"/>
    <n v="644"/>
    <n v="557"/>
    <n v="549"/>
    <x v="915"/>
    <n v="64"/>
    <s v="Domestic"/>
    <n v="2"/>
    <n v="149"/>
    <n v="698"/>
  </r>
  <r>
    <x v="1189"/>
    <n v="3"/>
    <n v="4"/>
    <x v="203"/>
    <x v="143"/>
    <s v="Rockford"/>
    <x v="2"/>
    <n v="7"/>
    <s v="Green Bay"/>
    <x v="3"/>
    <d v="2016-07-29T00:00:00"/>
    <n v="565"/>
    <n v="565"/>
    <n v="380"/>
    <x v="1109"/>
    <n v="60"/>
    <s v="International"/>
    <n v="7"/>
    <n v="-1761"/>
    <n v="-1381"/>
  </r>
  <r>
    <x v="1190"/>
    <n v="3"/>
    <n v="3"/>
    <x v="204"/>
    <x v="138"/>
    <s v="Appleton"/>
    <x v="1"/>
    <n v="9"/>
    <s v="Grand Rapids"/>
    <x v="4"/>
    <d v="2016-03-07T00:00:00"/>
    <n v="461"/>
    <n v="328"/>
    <n v="1773"/>
    <x v="183"/>
    <n v="73"/>
    <s v="International"/>
    <n v="9"/>
    <n v="242"/>
    <n v="2015"/>
  </r>
  <r>
    <x v="1191"/>
    <n v="3"/>
    <n v="6"/>
    <x v="205"/>
    <x v="163"/>
    <s v="Cincinnati"/>
    <x v="4"/>
    <n v="10"/>
    <s v="Gary"/>
    <x v="2"/>
    <d v="2016-07-28T00:00:00"/>
    <n v="288"/>
    <n v="231"/>
    <n v="1210"/>
    <x v="1110"/>
    <n v="91"/>
    <s v="International"/>
    <n v="6"/>
    <n v="173"/>
    <n v="1383"/>
  </r>
  <r>
    <x v="1192"/>
    <n v="3"/>
    <n v="3"/>
    <x v="206"/>
    <x v="230"/>
    <s v="Dayton"/>
    <x v="4"/>
    <n v="8"/>
    <s v="Elgin"/>
    <x v="1"/>
    <d v="2016-05-26T00:00:00"/>
    <n v="499"/>
    <n v="366"/>
    <n v="7168"/>
    <x v="1111"/>
    <n v="59"/>
    <s v="International"/>
    <n v="7"/>
    <n v="522"/>
    <n v="7690"/>
  </r>
  <r>
    <x v="1193"/>
    <n v="3"/>
    <n v="6"/>
    <x v="207"/>
    <x v="69"/>
    <s v="Toledo"/>
    <x v="4"/>
    <n v="5"/>
    <s v="Detriot"/>
    <x v="4"/>
    <m/>
    <n v="654"/>
    <n v="654"/>
    <n v="7390"/>
    <x v="848"/>
    <n v="83"/>
    <s v="International"/>
    <n v="2"/>
    <n v="796"/>
    <n v="8186"/>
  </r>
  <r>
    <x v="1194"/>
    <n v="2"/>
    <n v="4"/>
    <x v="208"/>
    <x v="50"/>
    <s v="Lansing"/>
    <x v="0"/>
    <n v="1"/>
    <s v="Dayton"/>
    <x v="0"/>
    <d v="2016-01-22T00:00:00"/>
    <n v="1075"/>
    <n v="637"/>
    <n v="1355"/>
    <x v="1112"/>
    <n v="85"/>
    <s v="Intercom"/>
    <n v="6"/>
    <n v="-2058"/>
    <n v="-703"/>
  </r>
  <r>
    <x v="1195"/>
    <n v="2"/>
    <n v="1"/>
    <x v="209"/>
    <x v="34"/>
    <s v="Bangor"/>
    <x v="0"/>
    <n v="3"/>
    <s v="Davenport"/>
    <x v="5"/>
    <d v="2016-06-10T00:00:00"/>
    <n v="301"/>
    <n v="301"/>
    <n v="1780"/>
    <x v="1113"/>
    <n v="86"/>
    <s v="Domestic"/>
    <n v="2"/>
    <n v="3968"/>
    <n v="5748"/>
  </r>
  <r>
    <x v="1196"/>
    <n v="2"/>
    <n v="1"/>
    <x v="210"/>
    <x v="16"/>
    <s v="Elgin"/>
    <x v="2"/>
    <n v="2"/>
    <s v="Cincinnati"/>
    <x v="0"/>
    <d v="2016-02-03T00:00:00"/>
    <n v="228"/>
    <n v="228"/>
    <n v="7542"/>
    <x v="1114"/>
    <n v="92"/>
    <s v="Domestic"/>
    <n v="6"/>
    <n v="4008"/>
    <n v="11550"/>
  </r>
  <r>
    <x v="1197"/>
    <n v="2"/>
    <n v="2"/>
    <x v="211"/>
    <x v="182"/>
    <s v="Skokie"/>
    <x v="2"/>
    <n v="3"/>
    <s v="Chicago"/>
    <x v="1"/>
    <d v="2016-04-17T00:00:00"/>
    <n v="904"/>
    <n v="587"/>
    <n v="1292"/>
    <x v="1115"/>
    <n v="82"/>
    <s v="Domestic"/>
    <n v="1"/>
    <n v="784"/>
    <n v="2076"/>
  </r>
  <r>
    <x v="1198"/>
    <n v="2"/>
    <n v="3"/>
    <x v="212"/>
    <x v="174"/>
    <s v="Kalamazoo"/>
    <x v="0"/>
    <n v="9"/>
    <s v="Bangor"/>
    <x v="4"/>
    <d v="2016-05-05T00:00:00"/>
    <n v="484"/>
    <n v="484"/>
    <n v="2835"/>
    <x v="1116"/>
    <n v="83"/>
    <s v="International"/>
    <n v="10"/>
    <n v="755"/>
    <n v="3590"/>
  </r>
  <r>
    <x v="1199"/>
    <n v="2"/>
    <n v="1"/>
    <x v="213"/>
    <x v="170"/>
    <s v="Davenport"/>
    <x v="5"/>
    <n v="9"/>
    <s v="Appleton"/>
    <x v="3"/>
    <d v="2016-01-26T00:00:00"/>
    <n v="448"/>
    <n v="448"/>
    <n v="5012"/>
    <x v="1117"/>
    <n v="98"/>
    <s v="International"/>
    <n v="5"/>
    <n v="4443"/>
    <n v="9455"/>
  </r>
  <r>
    <x v="1200"/>
    <n v="3"/>
    <n v="3"/>
    <x v="214"/>
    <x v="112"/>
    <s v="Grand Rapids"/>
    <x v="0"/>
    <n v="2"/>
    <s v="Toledo"/>
    <x v="0"/>
    <d v="2016-06-30T00:00:00"/>
    <n v="772"/>
    <n v="647"/>
    <n v="2506"/>
    <x v="1118"/>
    <n v="69"/>
    <s v="Domestic"/>
    <n v="3"/>
    <n v="244"/>
    <n v="2750"/>
  </r>
  <r>
    <x v="1201"/>
    <n v="3"/>
    <n v="1"/>
    <x v="215"/>
    <x v="166"/>
    <s v="Milwaukee"/>
    <x v="1"/>
    <n v="2"/>
    <s v="Springfield"/>
    <x v="1"/>
    <d v="2016-04-09T00:00:00"/>
    <n v="1156"/>
    <n v="320"/>
    <n v="5917"/>
    <x v="1119"/>
    <n v="97"/>
    <s v="Domestic"/>
    <n v="8"/>
    <n v="3644"/>
    <n v="9561"/>
  </r>
  <r>
    <x v="1202"/>
    <n v="3"/>
    <n v="6"/>
    <x v="216"/>
    <x v="174"/>
    <s v="Springfield"/>
    <x v="2"/>
    <n v="3"/>
    <s v="Skokie"/>
    <x v="1"/>
    <d v="2016-05-02T00:00:00"/>
    <n v="509"/>
    <n v="509"/>
    <n v="441"/>
    <x v="1120"/>
    <n v="53"/>
    <s v="Domestic"/>
    <n v="3"/>
    <n v="730"/>
    <n v="1171"/>
  </r>
  <r>
    <x v="1203"/>
    <n v="2"/>
    <n v="2"/>
    <x v="217"/>
    <x v="181"/>
    <s v="Chicago"/>
    <x v="2"/>
    <n v="4"/>
    <s v="Rockford"/>
    <x v="1"/>
    <d v="2016-07-15T00:00:00"/>
    <n v="1007"/>
    <n v="475"/>
    <n v="2885"/>
    <x v="1121"/>
    <n v="75"/>
    <s v="Domestic"/>
    <n v="6"/>
    <n v="785"/>
    <n v="3670"/>
  </r>
  <r>
    <x v="1204"/>
    <n v="2"/>
    <n v="3"/>
    <x v="218"/>
    <x v="92"/>
    <s v="Indianapolis"/>
    <x v="3"/>
    <n v="1"/>
    <s v="Northbrook"/>
    <x v="1"/>
    <d v="2016-07-10T00:00:00"/>
    <n v="1062"/>
    <n v="770"/>
    <n v="3521"/>
    <x v="1122"/>
    <n v="76"/>
    <s v="Domestic"/>
    <n v="9"/>
    <n v="287"/>
    <n v="3808"/>
  </r>
  <r>
    <x v="1205"/>
    <n v="2"/>
    <n v="3"/>
    <x v="219"/>
    <x v="209"/>
    <s v="Northbrook"/>
    <x v="2"/>
    <n v="4"/>
    <s v="Naperville"/>
    <x v="1"/>
    <d v="2016-08-10T00:00:00"/>
    <n v="514"/>
    <n v="273"/>
    <n v="5746"/>
    <x v="1123"/>
    <n v="73"/>
    <s v="Domestic"/>
    <n v="9"/>
    <n v="711"/>
    <n v="6457"/>
  </r>
  <r>
    <x v="1206"/>
    <n v="2"/>
    <n v="4"/>
    <x v="220"/>
    <x v="229"/>
    <s v="Detriot"/>
    <x v="0"/>
    <n v="2"/>
    <s v="Monon"/>
    <x v="2"/>
    <d v="2016-05-27T00:00:00"/>
    <n v="640"/>
    <n v="640"/>
    <n v="6536"/>
    <x v="1124"/>
    <n v="63"/>
    <s v="Domestic"/>
    <n v="1"/>
    <n v="-1997"/>
    <n v="4539"/>
  </r>
  <r>
    <x v="1207"/>
    <n v="3"/>
    <n v="2"/>
    <x v="221"/>
    <x v="72"/>
    <s v="Gary"/>
    <x v="3"/>
    <n v="3"/>
    <s v="Milwaukee"/>
    <x v="3"/>
    <d v="2016-01-17T00:00:00"/>
    <n v="860"/>
    <n v="734"/>
    <n v="1905"/>
    <x v="1125"/>
    <n v="93"/>
    <s v="Domestic"/>
    <n v="8"/>
    <n v="694"/>
    <n v="2599"/>
  </r>
  <r>
    <x v="1208"/>
    <n v="2"/>
    <n v="1"/>
    <x v="222"/>
    <x v="235"/>
    <s v="Joliet"/>
    <x v="2"/>
    <n v="4"/>
    <s v="Madison"/>
    <x v="3"/>
    <d v="2016-06-28T00:00:00"/>
    <n v="794"/>
    <n v="706"/>
    <n v="388"/>
    <x v="1126"/>
    <n v="77"/>
    <s v="Domestic"/>
    <n v="3"/>
    <n v="4543"/>
    <n v="4931"/>
  </r>
  <r>
    <x v="1209"/>
    <n v="3"/>
    <n v="2"/>
    <x v="223"/>
    <x v="117"/>
    <s v="Monon"/>
    <x v="3"/>
    <n v="10"/>
    <s v="Lansing"/>
    <x v="4"/>
    <d v="2016-06-15T00:00:00"/>
    <n v="257"/>
    <n v="257"/>
    <n v="779"/>
    <x v="1127"/>
    <n v="86"/>
    <s v="International"/>
    <n v="3"/>
    <n v="495"/>
    <n v="1274"/>
  </r>
  <r>
    <x v="1210"/>
    <n v="3"/>
    <n v="2"/>
    <x v="224"/>
    <x v="92"/>
    <s v="Madison"/>
    <x v="1"/>
    <n v="5"/>
    <s v="Kalamazoo"/>
    <x v="4"/>
    <d v="2016-07-14T00:00:00"/>
    <n v="311"/>
    <n v="311"/>
    <n v="-244"/>
    <x v="900"/>
    <n v="100"/>
    <s v="International"/>
    <n v="10"/>
    <n v="384"/>
    <n v="140"/>
  </r>
  <r>
    <x v="1211"/>
    <n v="3"/>
    <n v="1"/>
    <x v="225"/>
    <x v="99"/>
    <s v="Green Bay"/>
    <x v="1"/>
    <n v="9"/>
    <s v="Joliet"/>
    <x v="1"/>
    <d v="2016-06-29T00:00:00"/>
    <n v="950"/>
    <n v="284"/>
    <n v="5895"/>
    <x v="1128"/>
    <n v="62"/>
    <s v="International"/>
    <n v="6"/>
    <n v="4892"/>
    <n v="10787"/>
  </r>
  <r>
    <x v="1212"/>
    <n v="3"/>
    <n v="2"/>
    <x v="226"/>
    <x v="82"/>
    <s v="Naperville"/>
    <x v="2"/>
    <n v="7"/>
    <s v="Indianapolis"/>
    <x v="2"/>
    <d v="2016-06-29T00:00:00"/>
    <n v="726"/>
    <n v="208"/>
    <n v="3723"/>
    <x v="1129"/>
    <n v="64"/>
    <s v="International"/>
    <n v="10"/>
    <n v="563"/>
    <n v="4286"/>
  </r>
  <r>
    <x v="1213"/>
    <n v="2"/>
    <n v="1"/>
    <x v="227"/>
    <x v="54"/>
    <s v="Rockford"/>
    <x v="2"/>
    <n v="7"/>
    <s v="Green Bay"/>
    <x v="3"/>
    <m/>
    <n v="375"/>
    <n v="375"/>
    <n v="2617"/>
    <x v="1130"/>
    <n v="60"/>
    <s v="International"/>
    <n v="2"/>
    <n v="5459"/>
    <n v="8076"/>
  </r>
  <r>
    <x v="1214"/>
    <n v="3"/>
    <n v="6"/>
    <x v="228"/>
    <x v="110"/>
    <s v="Appleton"/>
    <x v="1"/>
    <n v="1"/>
    <s v="Grand Rapids"/>
    <x v="4"/>
    <d v="2016-08-01T00:00:00"/>
    <n v="708"/>
    <n v="209"/>
    <n v="4931"/>
    <x v="1131"/>
    <n v="97"/>
    <s v="Intercom"/>
    <n v="6"/>
    <n v="675"/>
    <n v="5606"/>
  </r>
  <r>
    <x v="1215"/>
    <n v="3"/>
    <n v="2"/>
    <x v="229"/>
    <x v="170"/>
    <s v="Cincinnati"/>
    <x v="4"/>
    <n v="4"/>
    <s v="Gary"/>
    <x v="2"/>
    <d v="2016-01-23T00:00:00"/>
    <n v="1155"/>
    <n v="455"/>
    <n v="6654"/>
    <x v="1132"/>
    <n v="77"/>
    <s v="Domestic"/>
    <n v="4"/>
    <n v="852"/>
    <n v="7506"/>
  </r>
  <r>
    <x v="1216"/>
    <n v="3"/>
    <n v="6"/>
    <x v="230"/>
    <x v="32"/>
    <s v="Dayton"/>
    <x v="4"/>
    <n v="3"/>
    <s v="Elgin"/>
    <x v="1"/>
    <d v="2016-08-08T00:00:00"/>
    <n v="675"/>
    <n v="481"/>
    <n v="3831"/>
    <x v="1133"/>
    <n v="87"/>
    <s v="Domestic"/>
    <n v="1"/>
    <n v="705"/>
    <n v="4536"/>
  </r>
  <r>
    <x v="1217"/>
    <n v="3"/>
    <n v="5"/>
    <x v="231"/>
    <x v="18"/>
    <s v="Toledo"/>
    <x v="4"/>
    <n v="2"/>
    <s v="Detriot"/>
    <x v="4"/>
    <d v="2016-04-21T00:00:00"/>
    <n v="744"/>
    <n v="637"/>
    <n v="661"/>
    <x v="1134"/>
    <n v="88"/>
    <s v="Domestic"/>
    <n v="4"/>
    <n v="601"/>
    <n v="1262"/>
  </r>
  <r>
    <x v="1218"/>
    <n v="3"/>
    <n v="2"/>
    <x v="232"/>
    <x v="76"/>
    <s v="Lansing"/>
    <x v="0"/>
    <n v="6"/>
    <s v="Dayton"/>
    <x v="0"/>
    <d v="2016-03-30T00:00:00"/>
    <n v="300"/>
    <n v="283"/>
    <n v="1660"/>
    <x v="1135"/>
    <n v="62"/>
    <s v="International"/>
    <n v="3"/>
    <n v="560"/>
    <n v="2220"/>
  </r>
  <r>
    <x v="1219"/>
    <n v="2"/>
    <n v="5"/>
    <x v="233"/>
    <x v="100"/>
    <s v="Bangor"/>
    <x v="0"/>
    <n v="7"/>
    <s v="Davenport"/>
    <x v="5"/>
    <d v="2016-09-05T00:00:00"/>
    <n v="383"/>
    <n v="383"/>
    <n v="3340"/>
    <x v="1136"/>
    <n v="53"/>
    <s v="International"/>
    <n v="5"/>
    <n v="238"/>
    <n v="3578"/>
  </r>
  <r>
    <x v="1220"/>
    <n v="3"/>
    <n v="2"/>
    <x v="234"/>
    <x v="209"/>
    <s v="Elgin"/>
    <x v="2"/>
    <n v="3"/>
    <s v="Cincinnati"/>
    <x v="0"/>
    <d v="2016-08-06T00:00:00"/>
    <n v="434"/>
    <n v="434"/>
    <n v="5983"/>
    <x v="1137"/>
    <n v="89"/>
    <s v="Domestic"/>
    <n v="4"/>
    <n v="736"/>
    <n v="6719"/>
  </r>
  <r>
    <x v="1221"/>
    <n v="3"/>
    <n v="3"/>
    <x v="235"/>
    <x v="65"/>
    <s v="Skokie"/>
    <x v="2"/>
    <n v="1"/>
    <s v="Chicago"/>
    <x v="1"/>
    <d v="2016-01-29T00:00:00"/>
    <n v="923"/>
    <n v="745"/>
    <n v="4244"/>
    <x v="1138"/>
    <n v="54"/>
    <s v="Domestic"/>
    <n v="5"/>
    <n v="951"/>
    <n v="5195"/>
  </r>
  <r>
    <x v="1222"/>
    <n v="3"/>
    <n v="3"/>
    <x v="236"/>
    <x v="156"/>
    <s v="Kalamazoo"/>
    <x v="0"/>
    <n v="3"/>
    <s v="Bangor"/>
    <x v="4"/>
    <d v="2016-02-11T00:00:00"/>
    <n v="799"/>
    <n v="799"/>
    <n v="4013"/>
    <x v="1139"/>
    <n v="69"/>
    <s v="Domestic"/>
    <n v="10"/>
    <n v="532"/>
    <n v="4545"/>
  </r>
  <r>
    <x v="1223"/>
    <n v="2"/>
    <n v="2"/>
    <x v="237"/>
    <x v="164"/>
    <s v="Davenport"/>
    <x v="5"/>
    <n v="4"/>
    <s v="Appleton"/>
    <x v="3"/>
    <d v="2016-03-07T00:00:00"/>
    <n v="704"/>
    <n v="468"/>
    <n v="5215"/>
    <x v="1140"/>
    <n v="96"/>
    <s v="Domestic"/>
    <n v="8"/>
    <n v="724"/>
    <n v="5939"/>
  </r>
  <r>
    <x v="1224"/>
    <n v="2"/>
    <n v="2"/>
    <x v="238"/>
    <x v="71"/>
    <s v="Grand Rapids"/>
    <x v="0"/>
    <n v="4"/>
    <s v="Toledo"/>
    <x v="0"/>
    <d v="2016-04-03T00:00:00"/>
    <n v="849"/>
    <n v="408"/>
    <n v="4588"/>
    <x v="1141"/>
    <n v="89"/>
    <s v="Domestic"/>
    <n v="5"/>
    <n v="101"/>
    <n v="4689"/>
  </r>
  <r>
    <x v="1225"/>
    <n v="3"/>
    <n v="2"/>
    <x v="239"/>
    <x v="133"/>
    <s v="Milwaukee"/>
    <x v="1"/>
    <n v="1"/>
    <s v="Springfield"/>
    <x v="1"/>
    <d v="2016-06-05T00:00:00"/>
    <n v="982"/>
    <n v="710"/>
    <n v="4948"/>
    <x v="1142"/>
    <n v="91"/>
    <s v="Domestic"/>
    <n v="5"/>
    <n v="166"/>
    <n v="5114"/>
  </r>
  <r>
    <x v="1226"/>
    <n v="3"/>
    <n v="5"/>
    <x v="240"/>
    <x v="38"/>
    <s v="Springfield"/>
    <x v="2"/>
    <n v="1"/>
    <s v="Skokie"/>
    <x v="1"/>
    <d v="2016-04-14T00:00:00"/>
    <n v="303"/>
    <n v="303"/>
    <n v="3886"/>
    <x v="1143"/>
    <n v="61"/>
    <s v="Domestic"/>
    <n v="5"/>
    <n v="361"/>
    <n v="4247"/>
  </r>
  <r>
    <x v="1227"/>
    <n v="3"/>
    <n v="4"/>
    <x v="241"/>
    <x v="193"/>
    <s v="Chicago"/>
    <x v="2"/>
    <n v="1"/>
    <s v="Rockford"/>
    <x v="1"/>
    <d v="2016-06-19T00:00:00"/>
    <n v="767"/>
    <n v="750"/>
    <n v="1863"/>
    <x v="1144"/>
    <n v="81"/>
    <s v="Domestic"/>
    <n v="9"/>
    <n v="-1916"/>
    <n v="-53"/>
  </r>
  <r>
    <x v="1228"/>
    <n v="2"/>
    <n v="6"/>
    <x v="242"/>
    <x v="44"/>
    <s v="Indianapolis"/>
    <x v="3"/>
    <n v="2"/>
    <s v="Northbrook"/>
    <x v="1"/>
    <d v="2016-06-24T00:00:00"/>
    <n v="1070"/>
    <n v="535"/>
    <n v="3071"/>
    <x v="1145"/>
    <n v="83"/>
    <s v="Domestic"/>
    <n v="7"/>
    <n v="821"/>
    <n v="3892"/>
  </r>
  <r>
    <x v="1229"/>
    <n v="2"/>
    <n v="1"/>
    <x v="243"/>
    <x v="170"/>
    <s v="Northbrook"/>
    <x v="2"/>
    <n v="10"/>
    <s v="Naperville"/>
    <x v="1"/>
    <d v="2016-01-29T00:00:00"/>
    <n v="1130"/>
    <n v="788"/>
    <n v="3677"/>
    <x v="1146"/>
    <n v="99"/>
    <s v="International"/>
    <n v="6"/>
    <n v="4240"/>
    <n v="7917"/>
  </r>
  <r>
    <x v="1230"/>
    <n v="3"/>
    <n v="3"/>
    <x v="244"/>
    <x v="18"/>
    <s v="Detriot"/>
    <x v="0"/>
    <n v="8"/>
    <s v="Monon"/>
    <x v="2"/>
    <d v="2016-04-27T00:00:00"/>
    <n v="731"/>
    <n v="441"/>
    <n v="1473"/>
    <x v="1147"/>
    <n v="91"/>
    <s v="International"/>
    <n v="2"/>
    <n v="314"/>
    <n v="1787"/>
  </r>
  <r>
    <x v="1231"/>
    <n v="2"/>
    <n v="1"/>
    <x v="245"/>
    <x v="183"/>
    <s v="Gary"/>
    <x v="3"/>
    <n v="7"/>
    <s v="Milwaukee"/>
    <x v="3"/>
    <d v="2016-06-19T00:00:00"/>
    <n v="1127"/>
    <n v="223"/>
    <n v="537"/>
    <x v="1148"/>
    <n v="54"/>
    <s v="International"/>
    <n v="9"/>
    <n v="4308"/>
    <n v="4845"/>
  </r>
  <r>
    <x v="1232"/>
    <n v="2"/>
    <n v="4"/>
    <x v="246"/>
    <x v="196"/>
    <s v="Joliet"/>
    <x v="2"/>
    <n v="5"/>
    <s v="Madison"/>
    <x v="3"/>
    <d v="2016-01-20T00:00:00"/>
    <n v="205"/>
    <n v="205"/>
    <n v="889"/>
    <x v="1149"/>
    <n v="87"/>
    <s v="International"/>
    <n v="8"/>
    <n v="-2394"/>
    <n v="-1505"/>
  </r>
  <r>
    <x v="1233"/>
    <n v="2"/>
    <n v="3"/>
    <x v="247"/>
    <x v="5"/>
    <s v="Monon"/>
    <x v="3"/>
    <n v="6"/>
    <s v="Lansing"/>
    <x v="4"/>
    <m/>
    <n v="766"/>
    <n v="314"/>
    <n v="5853"/>
    <x v="1150"/>
    <n v="58"/>
    <s v="International"/>
    <n v="6"/>
    <n v="112"/>
    <n v="5965"/>
  </r>
  <r>
    <x v="1234"/>
    <n v="2"/>
    <n v="2"/>
    <x v="248"/>
    <x v="58"/>
    <s v="Madison"/>
    <x v="1"/>
    <n v="2"/>
    <s v="Kalamazoo"/>
    <x v="4"/>
    <d v="2016-08-25T00:00:00"/>
    <n v="287"/>
    <n v="287"/>
    <n v="605"/>
    <x v="1151"/>
    <n v="94"/>
    <s v="Intercom"/>
    <n v="6"/>
    <n v="324"/>
    <n v="929"/>
  </r>
  <r>
    <x v="1235"/>
    <n v="2"/>
    <n v="3"/>
    <x v="249"/>
    <x v="59"/>
    <s v="Green Bay"/>
    <x v="1"/>
    <n v="4"/>
    <s v="Joliet"/>
    <x v="1"/>
    <d v="2016-05-10T00:00:00"/>
    <n v="835"/>
    <n v="627"/>
    <n v="74"/>
    <x v="1152"/>
    <n v="71"/>
    <s v="Domestic"/>
    <n v="6"/>
    <n v="290"/>
    <n v="364"/>
  </r>
  <r>
    <x v="1236"/>
    <n v="2"/>
    <n v="2"/>
    <x v="250"/>
    <x v="120"/>
    <s v="Naperville"/>
    <x v="2"/>
    <n v="1"/>
    <s v="Indianapolis"/>
    <x v="2"/>
    <d v="2016-04-17T00:00:00"/>
    <n v="862"/>
    <n v="395"/>
    <n v="6527"/>
    <x v="1153"/>
    <n v="65"/>
    <s v="Domestic"/>
    <n v="2"/>
    <n v="888"/>
    <n v="7415"/>
  </r>
  <r>
    <x v="1237"/>
    <n v="3"/>
    <n v="2"/>
    <x v="251"/>
    <x v="34"/>
    <s v="Rockford"/>
    <x v="2"/>
    <n v="1"/>
    <s v="Green Bay"/>
    <x v="3"/>
    <d v="2016-06-08T00:00:00"/>
    <n v="598"/>
    <n v="304"/>
    <n v="5026"/>
    <x v="1154"/>
    <n v="96"/>
    <s v="Domestic"/>
    <n v="7"/>
    <n v="571"/>
    <n v="5597"/>
  </r>
  <r>
    <x v="1238"/>
    <n v="3"/>
    <n v="1"/>
    <x v="252"/>
    <x v="142"/>
    <s v="Appleton"/>
    <x v="1"/>
    <n v="8"/>
    <s v="Grand Rapids"/>
    <x v="4"/>
    <d v="2016-04-22T00:00:00"/>
    <n v="704"/>
    <n v="330"/>
    <n v="5386"/>
    <x v="1155"/>
    <n v="57"/>
    <s v="International"/>
    <n v="5"/>
    <n v="4376"/>
    <n v="9762"/>
  </r>
  <r>
    <x v="1239"/>
    <n v="3"/>
    <n v="3"/>
    <x v="253"/>
    <x v="233"/>
    <s v="Cincinnati"/>
    <x v="4"/>
    <n v="10"/>
    <s v="Gary"/>
    <x v="2"/>
    <d v="2016-07-23T00:00:00"/>
    <n v="334"/>
    <n v="334"/>
    <n v="8424"/>
    <x v="1156"/>
    <n v="87"/>
    <s v="International"/>
    <n v="4"/>
    <n v="300"/>
    <n v="8724"/>
  </r>
  <r>
    <x v="1240"/>
    <n v="2"/>
    <n v="2"/>
    <x v="254"/>
    <x v="144"/>
    <s v="Dayton"/>
    <x v="4"/>
    <n v="3"/>
    <s v="Elgin"/>
    <x v="1"/>
    <d v="2016-05-10T00:00:00"/>
    <n v="870"/>
    <n v="263"/>
    <n v="3421"/>
    <x v="1157"/>
    <n v="86"/>
    <s v="Domestic"/>
    <n v="7"/>
    <n v="537"/>
    <n v="3958"/>
  </r>
  <r>
    <x v="1241"/>
    <n v="3"/>
    <n v="6"/>
    <x v="255"/>
    <x v="184"/>
    <s v="Toledo"/>
    <x v="4"/>
    <n v="4"/>
    <s v="Detriot"/>
    <x v="4"/>
    <d v="2016-01-10T00:00:00"/>
    <n v="509"/>
    <n v="218"/>
    <n v="359"/>
    <x v="1078"/>
    <n v="82"/>
    <s v="Domestic"/>
    <n v="2"/>
    <n v="758"/>
    <n v="1117"/>
  </r>
  <r>
    <x v="1242"/>
    <n v="3"/>
    <n v="2"/>
    <x v="256"/>
    <x v="40"/>
    <s v="Lansing"/>
    <x v="0"/>
    <n v="4"/>
    <s v="Dayton"/>
    <x v="0"/>
    <d v="2016-02-10T00:00:00"/>
    <n v="784"/>
    <n v="410"/>
    <n v="5982"/>
    <x v="44"/>
    <n v="66"/>
    <s v="Domestic"/>
    <n v="9"/>
    <n v="741"/>
    <n v="6723"/>
  </r>
  <r>
    <x v="1243"/>
    <n v="3"/>
    <n v="3"/>
    <x v="257"/>
    <x v="225"/>
    <s v="Bangor"/>
    <x v="0"/>
    <n v="1"/>
    <s v="Davenport"/>
    <x v="5"/>
    <d v="2016-04-07T00:00:00"/>
    <n v="846"/>
    <n v="235"/>
    <n v="1348"/>
    <x v="1158"/>
    <n v="60"/>
    <s v="Domestic"/>
    <n v="5"/>
    <n v="547"/>
    <n v="1895"/>
  </r>
  <r>
    <x v="1244"/>
    <n v="2"/>
    <n v="3"/>
    <x v="258"/>
    <x v="125"/>
    <s v="Elgin"/>
    <x v="2"/>
    <n v="3"/>
    <s v="Cincinnati"/>
    <x v="0"/>
    <d v="2016-08-13T00:00:00"/>
    <n v="889"/>
    <n v="502"/>
    <n v="2718"/>
    <x v="1159"/>
    <n v="56"/>
    <s v="Domestic"/>
    <n v="5"/>
    <n v="540"/>
    <n v="3258"/>
  </r>
  <r>
    <x v="1245"/>
    <n v="2"/>
    <n v="2"/>
    <x v="259"/>
    <x v="157"/>
    <s v="Skokie"/>
    <x v="2"/>
    <n v="4"/>
    <s v="Chicago"/>
    <x v="1"/>
    <d v="2016-01-08T00:00:00"/>
    <n v="1158"/>
    <n v="315"/>
    <n v="-260"/>
    <x v="1160"/>
    <n v="94"/>
    <s v="Domestic"/>
    <n v="5"/>
    <n v="452"/>
    <n v="192"/>
  </r>
  <r>
    <x v="1246"/>
    <n v="3"/>
    <n v="5"/>
    <x v="260"/>
    <x v="105"/>
    <s v="Kalamazoo"/>
    <x v="0"/>
    <n v="3"/>
    <s v="Bangor"/>
    <x v="4"/>
    <d v="2016-06-06T00:00:00"/>
    <n v="620"/>
    <n v="319"/>
    <n v="8454"/>
    <x v="1161"/>
    <n v="84"/>
    <s v="Domestic"/>
    <n v="9"/>
    <n v="537"/>
    <n v="8991"/>
  </r>
  <r>
    <x v="1247"/>
    <n v="2"/>
    <n v="4"/>
    <x v="261"/>
    <x v="29"/>
    <s v="Davenport"/>
    <x v="5"/>
    <n v="3"/>
    <s v="Appleton"/>
    <x v="3"/>
    <d v="2016-03-02T00:00:00"/>
    <n v="508"/>
    <n v="493"/>
    <n v="2674"/>
    <x v="1162"/>
    <n v="73"/>
    <s v="Domestic"/>
    <n v="3"/>
    <n v="-1814"/>
    <n v="860"/>
  </r>
  <r>
    <x v="1248"/>
    <n v="2"/>
    <n v="1"/>
    <x v="262"/>
    <x v="190"/>
    <s v="Grand Rapids"/>
    <x v="0"/>
    <n v="3"/>
    <s v="Toledo"/>
    <x v="0"/>
    <d v="2016-01-02T00:00:00"/>
    <n v="357"/>
    <n v="238"/>
    <n v="2276"/>
    <x v="1163"/>
    <n v="60"/>
    <s v="Domestic"/>
    <n v="10"/>
    <n v="5112"/>
    <n v="7388"/>
  </r>
  <r>
    <x v="1249"/>
    <n v="3"/>
    <n v="3"/>
    <x v="263"/>
    <x v="206"/>
    <s v="Milwaukee"/>
    <x v="1"/>
    <n v="9"/>
    <s v="Springfield"/>
    <x v="1"/>
    <d v="2016-05-02T00:00:00"/>
    <n v="384"/>
    <n v="361"/>
    <n v="498"/>
    <x v="1164"/>
    <n v="57"/>
    <s v="International"/>
    <n v="9"/>
    <n v="967"/>
    <n v="1465"/>
  </r>
  <r>
    <x v="1250"/>
    <n v="2"/>
    <n v="6"/>
    <x v="264"/>
    <x v="73"/>
    <s v="Springfield"/>
    <x v="2"/>
    <n v="7"/>
    <s v="Skokie"/>
    <x v="1"/>
    <d v="2016-02-09T00:00:00"/>
    <n v="875"/>
    <n v="518"/>
    <n v="6056"/>
    <x v="796"/>
    <n v="84"/>
    <s v="International"/>
    <n v="6"/>
    <n v="298"/>
    <n v="6354"/>
  </r>
  <r>
    <x v="1251"/>
    <n v="3"/>
    <n v="1"/>
    <x v="265"/>
    <x v="49"/>
    <s v="Chicago"/>
    <x v="2"/>
    <n v="5"/>
    <s v="Rockford"/>
    <x v="1"/>
    <d v="2016-07-09T00:00:00"/>
    <n v="1057"/>
    <n v="216"/>
    <n v="6694"/>
    <x v="1165"/>
    <n v="52"/>
    <s v="International"/>
    <n v="8"/>
    <n v="4565"/>
    <n v="11259"/>
  </r>
  <r>
    <x v="1252"/>
    <n v="3"/>
    <n v="5"/>
    <x v="266"/>
    <x v="147"/>
    <s v="Indianapolis"/>
    <x v="3"/>
    <n v="8"/>
    <s v="Northbrook"/>
    <x v="1"/>
    <d v="2016-08-07T00:00:00"/>
    <n v="645"/>
    <n v="645"/>
    <n v="6897"/>
    <x v="1014"/>
    <n v="63"/>
    <s v="International"/>
    <n v="10"/>
    <n v="476"/>
    <n v="7373"/>
  </r>
  <r>
    <x v="1253"/>
    <n v="2"/>
    <n v="6"/>
    <x v="267"/>
    <x v="60"/>
    <s v="Northbrook"/>
    <x v="2"/>
    <n v="8"/>
    <s v="Naperville"/>
    <x v="1"/>
    <m/>
    <n v="279"/>
    <n v="262"/>
    <n v="7859"/>
    <x v="1166"/>
    <n v="68"/>
    <s v="International"/>
    <n v="2"/>
    <n v="951"/>
    <n v="8810"/>
  </r>
  <r>
    <x v="1254"/>
    <n v="2"/>
    <n v="1"/>
    <x v="268"/>
    <x v="70"/>
    <s v="Detriot"/>
    <x v="0"/>
    <n v="2"/>
    <s v="Monon"/>
    <x v="2"/>
    <d v="2016-02-28T00:00:00"/>
    <n v="441"/>
    <n v="353"/>
    <n v="5679"/>
    <x v="1167"/>
    <n v="52"/>
    <s v="Intercom"/>
    <n v="10"/>
    <n v="4562"/>
    <n v="10241"/>
  </r>
  <r>
    <x v="1255"/>
    <n v="2"/>
    <n v="3"/>
    <x v="269"/>
    <x v="55"/>
    <s v="Gary"/>
    <x v="3"/>
    <n v="1"/>
    <s v="Milwaukee"/>
    <x v="3"/>
    <d v="2016-03-01T00:00:00"/>
    <n v="297"/>
    <n v="297"/>
    <n v="3948"/>
    <x v="1168"/>
    <n v="87"/>
    <s v="Domestic"/>
    <n v="1"/>
    <n v="464"/>
    <n v="4412"/>
  </r>
  <r>
    <x v="1256"/>
    <n v="3"/>
    <n v="2"/>
    <x v="270"/>
    <x v="75"/>
    <s v="Joliet"/>
    <x v="2"/>
    <n v="2"/>
    <s v="Madison"/>
    <x v="3"/>
    <d v="2016-02-07T00:00:00"/>
    <n v="772"/>
    <n v="660"/>
    <n v="4336"/>
    <x v="1169"/>
    <n v="94"/>
    <s v="Domestic"/>
    <n v="3"/>
    <n v="649"/>
    <n v="4985"/>
  </r>
  <r>
    <x v="1257"/>
    <n v="2"/>
    <n v="5"/>
    <x v="271"/>
    <x v="76"/>
    <s v="Monon"/>
    <x v="3"/>
    <n v="2"/>
    <s v="Lansing"/>
    <x v="4"/>
    <d v="2016-03-27T00:00:00"/>
    <n v="415"/>
    <n v="349"/>
    <n v="7780"/>
    <x v="1170"/>
    <n v="76"/>
    <s v="Domestic"/>
    <n v="8"/>
    <n v="872"/>
    <n v="8652"/>
  </r>
  <r>
    <x v="1258"/>
    <n v="2"/>
    <n v="4"/>
    <x v="272"/>
    <x v="156"/>
    <s v="Madison"/>
    <x v="1"/>
    <n v="8"/>
    <s v="Kalamazoo"/>
    <x v="4"/>
    <d v="2016-02-15T00:00:00"/>
    <n v="601"/>
    <n v="566"/>
    <n v="4722"/>
    <x v="1171"/>
    <n v="79"/>
    <s v="International"/>
    <n v="7"/>
    <n v="-2175"/>
    <n v="2547"/>
  </r>
  <r>
    <x v="1259"/>
    <n v="3"/>
    <n v="2"/>
    <x v="273"/>
    <x v="6"/>
    <s v="Green Bay"/>
    <x v="1"/>
    <n v="10"/>
    <s v="Joliet"/>
    <x v="1"/>
    <d v="2016-04-10T00:00:00"/>
    <n v="1031"/>
    <n v="205"/>
    <n v="554"/>
    <x v="1172"/>
    <n v="79"/>
    <s v="International"/>
    <n v="5"/>
    <n v="367"/>
    <n v="921"/>
  </r>
  <r>
    <x v="1260"/>
    <n v="3"/>
    <n v="5"/>
    <x v="274"/>
    <x v="171"/>
    <s v="Naperville"/>
    <x v="2"/>
    <n v="4"/>
    <s v="Indianapolis"/>
    <x v="2"/>
    <d v="2016-01-23T00:00:00"/>
    <n v="360"/>
    <n v="212"/>
    <n v="1749"/>
    <x v="1173"/>
    <n v="63"/>
    <s v="Domestic"/>
    <n v="6"/>
    <n v="689"/>
    <n v="2438"/>
  </r>
  <r>
    <x v="1261"/>
    <n v="3"/>
    <n v="6"/>
    <x v="275"/>
    <x v="29"/>
    <s v="Rockford"/>
    <x v="2"/>
    <n v="4"/>
    <s v="Green Bay"/>
    <x v="3"/>
    <d v="2016-03-03T00:00:00"/>
    <n v="721"/>
    <n v="717"/>
    <n v="8314"/>
    <x v="1174"/>
    <n v="74"/>
    <s v="Domestic"/>
    <n v="7"/>
    <n v="272"/>
    <n v="8586"/>
  </r>
  <r>
    <x v="1262"/>
    <n v="3"/>
    <n v="6"/>
    <x v="276"/>
    <x v="22"/>
    <s v="Appleton"/>
    <x v="1"/>
    <n v="3"/>
    <s v="Grand Rapids"/>
    <x v="4"/>
    <d v="2016-04-30T00:00:00"/>
    <n v="860"/>
    <n v="330"/>
    <n v="486"/>
    <x v="1175"/>
    <n v="84"/>
    <s v="Domestic"/>
    <n v="3"/>
    <n v="372"/>
    <n v="858"/>
  </r>
  <r>
    <x v="1263"/>
    <n v="2"/>
    <n v="5"/>
    <x v="277"/>
    <x v="48"/>
    <s v="Cincinnati"/>
    <x v="4"/>
    <n v="2"/>
    <s v="Gary"/>
    <x v="2"/>
    <d v="2016-08-29T00:00:00"/>
    <n v="425"/>
    <n v="425"/>
    <n v="2551"/>
    <x v="801"/>
    <n v="59"/>
    <s v="Domestic"/>
    <n v="10"/>
    <n v="671"/>
    <n v="3222"/>
  </r>
  <r>
    <x v="1264"/>
    <n v="3"/>
    <n v="2"/>
    <x v="278"/>
    <x v="101"/>
    <s v="Dayton"/>
    <x v="4"/>
    <n v="3"/>
    <s v="Elgin"/>
    <x v="1"/>
    <d v="2016-05-15T00:00:00"/>
    <n v="209"/>
    <n v="209"/>
    <n v="257"/>
    <x v="1176"/>
    <n v="75"/>
    <s v="Domestic"/>
    <n v="3"/>
    <n v="975"/>
    <n v="1232"/>
  </r>
  <r>
    <x v="1265"/>
    <n v="2"/>
    <n v="2"/>
    <x v="279"/>
    <x v="118"/>
    <s v="Toledo"/>
    <x v="4"/>
    <n v="3"/>
    <s v="Detriot"/>
    <x v="4"/>
    <d v="2016-04-24T00:00:00"/>
    <n v="571"/>
    <n v="238"/>
    <n v="3966"/>
    <x v="117"/>
    <n v="61"/>
    <s v="Domestic"/>
    <n v="6"/>
    <n v="642"/>
    <n v="4608"/>
  </r>
  <r>
    <x v="1266"/>
    <n v="3"/>
    <n v="4"/>
    <x v="280"/>
    <x v="18"/>
    <s v="Lansing"/>
    <x v="0"/>
    <n v="2"/>
    <s v="Dayton"/>
    <x v="0"/>
    <d v="2016-04-21T00:00:00"/>
    <n v="251"/>
    <n v="251"/>
    <n v="706"/>
    <x v="1177"/>
    <n v="56"/>
    <s v="Domestic"/>
    <n v="5"/>
    <n v="-1652"/>
    <n v="-946"/>
  </r>
  <r>
    <x v="1267"/>
    <n v="2"/>
    <n v="1"/>
    <x v="281"/>
    <x v="117"/>
    <s v="Bangor"/>
    <x v="0"/>
    <n v="4"/>
    <s v="Davenport"/>
    <x v="5"/>
    <d v="2016-06-09T00:00:00"/>
    <n v="417"/>
    <n v="417"/>
    <n v="5609"/>
    <x v="1178"/>
    <n v="63"/>
    <s v="Domestic"/>
    <n v="1"/>
    <n v="5118"/>
    <n v="10727"/>
  </r>
  <r>
    <x v="1268"/>
    <n v="3"/>
    <n v="2"/>
    <x v="282"/>
    <x v="211"/>
    <s v="Elgin"/>
    <x v="2"/>
    <n v="2"/>
    <s v="Cincinnati"/>
    <x v="0"/>
    <d v="2016-06-20T00:00:00"/>
    <n v="515"/>
    <n v="245"/>
    <n v="2199"/>
    <x v="1179"/>
    <n v="75"/>
    <s v="Domestic"/>
    <n v="9"/>
    <n v="839"/>
    <n v="3038"/>
  </r>
  <r>
    <x v="1269"/>
    <n v="2"/>
    <n v="6"/>
    <x v="283"/>
    <x v="60"/>
    <s v="Skokie"/>
    <x v="2"/>
    <n v="9"/>
    <s v="Chicago"/>
    <x v="1"/>
    <d v="2016-04-20T00:00:00"/>
    <n v="483"/>
    <n v="211"/>
    <n v="4834"/>
    <x v="1180"/>
    <n v="93"/>
    <s v="International"/>
    <n v="5"/>
    <n v="321"/>
    <n v="5155"/>
  </r>
  <r>
    <x v="1270"/>
    <n v="3"/>
    <n v="5"/>
    <x v="284"/>
    <x v="57"/>
    <s v="Kalamazoo"/>
    <x v="0"/>
    <n v="9"/>
    <s v="Bangor"/>
    <x v="4"/>
    <d v="2016-08-21T00:00:00"/>
    <n v="376"/>
    <n v="376"/>
    <n v="7657"/>
    <x v="1181"/>
    <n v="58"/>
    <s v="International"/>
    <n v="2"/>
    <n v="264"/>
    <n v="7921"/>
  </r>
  <r>
    <x v="1271"/>
    <n v="3"/>
    <n v="1"/>
    <x v="285"/>
    <x v="5"/>
    <s v="Davenport"/>
    <x v="5"/>
    <n v="5"/>
    <s v="Appleton"/>
    <x v="3"/>
    <d v="2016-04-30T00:00:00"/>
    <n v="1171"/>
    <n v="726"/>
    <n v="7699"/>
    <x v="1182"/>
    <n v="52"/>
    <s v="International"/>
    <n v="3"/>
    <n v="4894"/>
    <n v="12593"/>
  </r>
  <r>
    <x v="1272"/>
    <n v="2"/>
    <n v="5"/>
    <x v="286"/>
    <x v="160"/>
    <s v="Grand Rapids"/>
    <x v="0"/>
    <n v="8"/>
    <s v="Toledo"/>
    <x v="0"/>
    <d v="2016-08-03T00:00:00"/>
    <n v="778"/>
    <n v="336"/>
    <n v="2653"/>
    <x v="1183"/>
    <n v="51"/>
    <s v="International"/>
    <n v="2"/>
    <n v="420"/>
    <n v="3073"/>
  </r>
  <r>
    <x v="1273"/>
    <n v="2"/>
    <n v="6"/>
    <x v="287"/>
    <x v="63"/>
    <s v="Milwaukee"/>
    <x v="1"/>
    <n v="7"/>
    <s v="Springfield"/>
    <x v="1"/>
    <m/>
    <n v="324"/>
    <n v="324"/>
    <n v="1173"/>
    <x v="1184"/>
    <n v="99"/>
    <s v="International"/>
    <n v="7"/>
    <n v="128"/>
    <n v="1301"/>
  </r>
  <r>
    <x v="1274"/>
    <n v="2"/>
    <n v="4"/>
    <x v="288"/>
    <x v="0"/>
    <s v="Springfield"/>
    <x v="2"/>
    <n v="1"/>
    <s v="Skokie"/>
    <x v="1"/>
    <d v="2016-07-09T00:00:00"/>
    <n v="249"/>
    <n v="249"/>
    <n v="-25"/>
    <x v="1185"/>
    <n v="87"/>
    <s v="Intercom"/>
    <n v="3"/>
    <n v="-2152"/>
    <n v="-2177"/>
  </r>
  <r>
    <x v="1275"/>
    <n v="2"/>
    <n v="2"/>
    <x v="289"/>
    <x v="41"/>
    <s v="Chicago"/>
    <x v="2"/>
    <n v="2"/>
    <s v="Rockford"/>
    <x v="1"/>
    <d v="2016-01-31T00:00:00"/>
    <n v="1181"/>
    <n v="789"/>
    <n v="6685"/>
    <x v="1186"/>
    <n v="94"/>
    <s v="Domestic"/>
    <n v="7"/>
    <n v="756"/>
    <n v="7441"/>
  </r>
  <r>
    <x v="1276"/>
    <n v="3"/>
    <n v="2"/>
    <x v="290"/>
    <x v="188"/>
    <s v="Indianapolis"/>
    <x v="3"/>
    <n v="4"/>
    <s v="Northbrook"/>
    <x v="1"/>
    <d v="2016-05-27T00:00:00"/>
    <n v="660"/>
    <n v="464"/>
    <n v="4320"/>
    <x v="1187"/>
    <n v="92"/>
    <s v="Domestic"/>
    <n v="7"/>
    <n v="425"/>
    <n v="4745"/>
  </r>
  <r>
    <x v="1277"/>
    <n v="2"/>
    <n v="5"/>
    <x v="291"/>
    <x v="11"/>
    <s v="Northbrook"/>
    <x v="2"/>
    <n v="1"/>
    <s v="Naperville"/>
    <x v="1"/>
    <d v="2016-03-03T00:00:00"/>
    <n v="1160"/>
    <n v="522"/>
    <n v="5837"/>
    <x v="1188"/>
    <n v="59"/>
    <s v="Domestic"/>
    <n v="2"/>
    <n v="979"/>
    <n v="6816"/>
  </r>
  <r>
    <x v="1278"/>
    <n v="2"/>
    <n v="1"/>
    <x v="292"/>
    <x v="64"/>
    <s v="Detriot"/>
    <x v="0"/>
    <n v="5"/>
    <s v="Monon"/>
    <x v="2"/>
    <d v="2016-03-26T00:00:00"/>
    <n v="290"/>
    <n v="289"/>
    <n v="1185"/>
    <x v="1189"/>
    <n v="76"/>
    <s v="International"/>
    <n v="5"/>
    <n v="3436"/>
    <n v="4621"/>
  </r>
  <r>
    <x v="1279"/>
    <n v="2"/>
    <n v="6"/>
    <x v="293"/>
    <x v="207"/>
    <s v="Gary"/>
    <x v="3"/>
    <n v="10"/>
    <s v="Milwaukee"/>
    <x v="3"/>
    <d v="2016-07-20T00:00:00"/>
    <n v="376"/>
    <n v="376"/>
    <n v="4676"/>
    <x v="1190"/>
    <n v="90"/>
    <s v="International"/>
    <n v="4"/>
    <n v="122"/>
    <n v="4798"/>
  </r>
  <r>
    <x v="1280"/>
    <n v="2"/>
    <n v="1"/>
    <x v="294"/>
    <x v="66"/>
    <s v="Joliet"/>
    <x v="2"/>
    <n v="3"/>
    <s v="Madison"/>
    <x v="3"/>
    <d v="2016-03-12T00:00:00"/>
    <n v="1074"/>
    <n v="553"/>
    <n v="2018"/>
    <x v="1191"/>
    <n v="77"/>
    <s v="Domestic"/>
    <n v="3"/>
    <n v="3666"/>
    <n v="5684"/>
  </r>
  <r>
    <x v="1281"/>
    <n v="3"/>
    <n v="6"/>
    <x v="295"/>
    <x v="198"/>
    <s v="Monon"/>
    <x v="3"/>
    <n v="3"/>
    <s v="Lansing"/>
    <x v="4"/>
    <d v="2016-05-30T00:00:00"/>
    <n v="1130"/>
    <n v="518"/>
    <n v="6847"/>
    <x v="1192"/>
    <n v="65"/>
    <s v="Domestic"/>
    <n v="8"/>
    <n v="837"/>
    <n v="7684"/>
  </r>
  <r>
    <x v="1282"/>
    <n v="3"/>
    <n v="5"/>
    <x v="296"/>
    <x v="156"/>
    <s v="Madison"/>
    <x v="1"/>
    <n v="2"/>
    <s v="Kalamazoo"/>
    <x v="4"/>
    <d v="2016-02-10T00:00:00"/>
    <n v="999"/>
    <n v="321"/>
    <n v="2628"/>
    <x v="1193"/>
    <n v="83"/>
    <s v="Domestic"/>
    <n v="6"/>
    <n v="343"/>
    <n v="2971"/>
  </r>
  <r>
    <x v="1283"/>
    <n v="2"/>
    <n v="5"/>
    <x v="297"/>
    <x v="197"/>
    <s v="Green Bay"/>
    <x v="1"/>
    <n v="1"/>
    <s v="Joliet"/>
    <x v="1"/>
    <d v="2016-06-17T00:00:00"/>
    <n v="1079"/>
    <n v="564"/>
    <n v="6387"/>
    <x v="1194"/>
    <n v="60"/>
    <s v="Domestic"/>
    <n v="9"/>
    <n v="414"/>
    <n v="6801"/>
  </r>
  <r>
    <x v="1284"/>
    <n v="3"/>
    <n v="4"/>
    <x v="298"/>
    <x v="94"/>
    <s v="Naperville"/>
    <x v="2"/>
    <n v="4"/>
    <s v="Indianapolis"/>
    <x v="2"/>
    <d v="2016-06-17T00:00:00"/>
    <n v="1050"/>
    <n v="266"/>
    <n v="7866"/>
    <x v="1195"/>
    <n v="82"/>
    <s v="Domestic"/>
    <n v="5"/>
    <n v="-2217"/>
    <n v="5649"/>
  </r>
  <r>
    <x v="1285"/>
    <n v="3"/>
    <n v="1"/>
    <x v="299"/>
    <x v="171"/>
    <s v="Rockford"/>
    <x v="2"/>
    <n v="2"/>
    <s v="Green Bay"/>
    <x v="3"/>
    <d v="2016-01-22T00:00:00"/>
    <n v="774"/>
    <n v="217"/>
    <n v="4269"/>
    <x v="830"/>
    <n v="85"/>
    <s v="Domestic"/>
    <n v="2"/>
    <n v="4666"/>
    <n v="8935"/>
  </r>
  <r>
    <x v="1286"/>
    <n v="2"/>
    <n v="3"/>
    <x v="300"/>
    <x v="58"/>
    <s v="Appleton"/>
    <x v="1"/>
    <n v="2"/>
    <s v="Grand Rapids"/>
    <x v="4"/>
    <d v="2016-08-25T00:00:00"/>
    <n v="983"/>
    <n v="614"/>
    <n v="5377"/>
    <x v="1196"/>
    <n v="72"/>
    <s v="Domestic"/>
    <n v="7"/>
    <n v="861"/>
    <n v="6238"/>
  </r>
  <r>
    <x v="1287"/>
    <n v="3"/>
    <n v="6"/>
    <x v="301"/>
    <x v="53"/>
    <s v="Cincinnati"/>
    <x v="4"/>
    <n v="1"/>
    <s v="Gary"/>
    <x v="2"/>
    <d v="2016-02-25T00:00:00"/>
    <n v="959"/>
    <n v="520"/>
    <n v="7549"/>
    <x v="1197"/>
    <n v="93"/>
    <s v="Domestic"/>
    <n v="4"/>
    <n v="875"/>
    <n v="8424"/>
  </r>
  <r>
    <x v="1288"/>
    <n v="3"/>
    <n v="3"/>
    <x v="302"/>
    <x v="154"/>
    <s v="Dayton"/>
    <x v="4"/>
    <n v="3"/>
    <s v="Elgin"/>
    <x v="1"/>
    <d v="2016-03-01T00:00:00"/>
    <n v="551"/>
    <n v="551"/>
    <n v="453"/>
    <x v="1198"/>
    <n v="80"/>
    <s v="Domestic"/>
    <n v="9"/>
    <n v="712"/>
    <n v="1165"/>
  </r>
  <r>
    <x v="1289"/>
    <n v="2"/>
    <n v="2"/>
    <x v="303"/>
    <x v="32"/>
    <s v="Toledo"/>
    <x v="4"/>
    <n v="5"/>
    <s v="Detriot"/>
    <x v="4"/>
    <d v="2016-08-10T00:00:00"/>
    <n v="555"/>
    <n v="280"/>
    <n v="5461"/>
    <x v="1199"/>
    <n v="87"/>
    <s v="International"/>
    <n v="10"/>
    <n v="471"/>
    <n v="5932"/>
  </r>
  <r>
    <x v="1290"/>
    <n v="2"/>
    <n v="3"/>
    <x v="304"/>
    <x v="209"/>
    <s v="Lansing"/>
    <x v="0"/>
    <n v="5"/>
    <s v="Dayton"/>
    <x v="0"/>
    <d v="2016-08-11T00:00:00"/>
    <n v="333"/>
    <n v="333"/>
    <n v="848"/>
    <x v="1200"/>
    <n v="100"/>
    <s v="International"/>
    <n v="8"/>
    <n v="807"/>
    <n v="1655"/>
  </r>
  <r>
    <x v="1291"/>
    <n v="3"/>
    <n v="6"/>
    <x v="305"/>
    <x v="225"/>
    <s v="Bangor"/>
    <x v="0"/>
    <n v="10"/>
    <s v="Davenport"/>
    <x v="5"/>
    <d v="2016-04-16T00:00:00"/>
    <n v="662"/>
    <n v="564"/>
    <n v="6958"/>
    <x v="857"/>
    <n v="64"/>
    <s v="International"/>
    <n v="5"/>
    <n v="349"/>
    <n v="7307"/>
  </r>
  <r>
    <x v="1292"/>
    <n v="3"/>
    <n v="4"/>
    <x v="306"/>
    <x v="41"/>
    <s v="Elgin"/>
    <x v="2"/>
    <n v="6"/>
    <s v="Cincinnati"/>
    <x v="0"/>
    <d v="2016-02-04T00:00:00"/>
    <n v="352"/>
    <n v="352"/>
    <n v="6181"/>
    <x v="1201"/>
    <n v="72"/>
    <s v="International"/>
    <n v="8"/>
    <n v="-1155"/>
    <n v="5026"/>
  </r>
  <r>
    <x v="1293"/>
    <n v="3"/>
    <n v="6"/>
    <x v="307"/>
    <x v="104"/>
    <s v="Skokie"/>
    <x v="2"/>
    <n v="10"/>
    <s v="Chicago"/>
    <x v="1"/>
    <m/>
    <n v="469"/>
    <n v="469"/>
    <n v="5735"/>
    <x v="1202"/>
    <n v="67"/>
    <s v="International"/>
    <n v="2"/>
    <n v="385"/>
    <n v="6120"/>
  </r>
  <r>
    <x v="1294"/>
    <n v="2"/>
    <n v="5"/>
    <x v="308"/>
    <x v="129"/>
    <s v="Kalamazoo"/>
    <x v="0"/>
    <n v="2"/>
    <s v="Bangor"/>
    <x v="4"/>
    <d v="2016-07-02T00:00:00"/>
    <n v="357"/>
    <n v="253"/>
    <n v="2510"/>
    <x v="404"/>
    <n v="80"/>
    <s v="Intercom"/>
    <n v="6"/>
    <n v="970"/>
    <n v="3480"/>
  </r>
  <r>
    <x v="1295"/>
    <n v="2"/>
    <n v="2"/>
    <x v="309"/>
    <x v="59"/>
    <s v="Davenport"/>
    <x v="5"/>
    <n v="2"/>
    <s v="Appleton"/>
    <x v="3"/>
    <d v="2016-05-08T00:00:00"/>
    <n v="908"/>
    <n v="767"/>
    <n v="512"/>
    <x v="1203"/>
    <n v="82"/>
    <s v="Domestic"/>
    <n v="3"/>
    <n v="768"/>
    <n v="1280"/>
  </r>
  <r>
    <x v="1296"/>
    <n v="2"/>
    <n v="1"/>
    <x v="310"/>
    <x v="80"/>
    <s v="Grand Rapids"/>
    <x v="0"/>
    <n v="2"/>
    <s v="Toledo"/>
    <x v="0"/>
    <d v="2016-08-16T00:00:00"/>
    <n v="265"/>
    <n v="265"/>
    <n v="6625"/>
    <x v="1204"/>
    <n v="89"/>
    <s v="Domestic"/>
    <n v="6"/>
    <n v="4585"/>
    <n v="11210"/>
  </r>
  <r>
    <x v="1297"/>
    <n v="2"/>
    <n v="2"/>
    <x v="311"/>
    <x v="58"/>
    <s v="Milwaukee"/>
    <x v="1"/>
    <n v="3"/>
    <s v="Springfield"/>
    <x v="1"/>
    <d v="2016-08-26T00:00:00"/>
    <n v="361"/>
    <n v="361"/>
    <n v="1740"/>
    <x v="38"/>
    <n v="87"/>
    <s v="Domestic"/>
    <n v="3"/>
    <n v="602"/>
    <n v="2342"/>
  </r>
  <r>
    <x v="1298"/>
    <n v="3"/>
    <n v="1"/>
    <x v="312"/>
    <x v="177"/>
    <s v="Springfield"/>
    <x v="2"/>
    <n v="8"/>
    <s v="Skokie"/>
    <x v="1"/>
    <d v="2016-01-28T00:00:00"/>
    <n v="737"/>
    <n v="211"/>
    <n v="262"/>
    <x v="1205"/>
    <n v="56"/>
    <s v="International"/>
    <n v="5"/>
    <n v="5078"/>
    <n v="5340"/>
  </r>
  <r>
    <x v="1299"/>
    <n v="2"/>
    <n v="6"/>
    <x v="313"/>
    <x v="63"/>
    <s v="Chicago"/>
    <x v="2"/>
    <n v="8"/>
    <s v="Rockford"/>
    <x v="1"/>
    <d v="2016-05-22T00:00:00"/>
    <n v="358"/>
    <n v="358"/>
    <n v="8076"/>
    <x v="1206"/>
    <n v="52"/>
    <s v="International"/>
    <n v="6"/>
    <n v="643"/>
    <n v="8719"/>
  </r>
  <r>
    <x v="1300"/>
    <n v="2"/>
    <n v="4"/>
    <x v="314"/>
    <x v="190"/>
    <s v="Indianapolis"/>
    <x v="3"/>
    <n v="2"/>
    <s v="Northbrook"/>
    <x v="1"/>
    <d v="2016-01-02T00:00:00"/>
    <n v="1119"/>
    <n v="788"/>
    <n v="2508"/>
    <x v="1207"/>
    <n v="72"/>
    <s v="Domestic"/>
    <n v="8"/>
    <n v="-2307"/>
    <n v="201"/>
  </r>
  <r>
    <x v="1301"/>
    <n v="2"/>
    <n v="2"/>
    <x v="315"/>
    <x v="232"/>
    <s v="Northbrook"/>
    <x v="2"/>
    <n v="3"/>
    <s v="Naperville"/>
    <x v="1"/>
    <d v="2016-03-11T00:00:00"/>
    <n v="810"/>
    <n v="633"/>
    <n v="214"/>
    <x v="1208"/>
    <n v="63"/>
    <s v="Domestic"/>
    <n v="10"/>
    <n v="227"/>
    <n v="441"/>
  </r>
  <r>
    <x v="1302"/>
    <n v="2"/>
    <n v="4"/>
    <x v="316"/>
    <x v="163"/>
    <s v="Detriot"/>
    <x v="0"/>
    <n v="1"/>
    <s v="Monon"/>
    <x v="2"/>
    <d v="2016-07-19T00:00:00"/>
    <n v="965"/>
    <n v="738"/>
    <n v="5122"/>
    <x v="1209"/>
    <n v="84"/>
    <s v="Domestic"/>
    <n v="3"/>
    <n v="-2042"/>
    <n v="3080"/>
  </r>
  <r>
    <x v="1303"/>
    <n v="2"/>
    <n v="2"/>
    <x v="317"/>
    <x v="152"/>
    <s v="Gary"/>
    <x v="3"/>
    <n v="1"/>
    <s v="Milwaukee"/>
    <x v="3"/>
    <d v="2016-05-29T00:00:00"/>
    <n v="1048"/>
    <n v="642"/>
    <n v="1750"/>
    <x v="1210"/>
    <n v="55"/>
    <s v="Domestic"/>
    <n v="6"/>
    <n v="991"/>
    <n v="2741"/>
  </r>
  <r>
    <x v="1304"/>
    <n v="3"/>
    <n v="5"/>
    <x v="318"/>
    <x v="145"/>
    <s v="Joliet"/>
    <x v="2"/>
    <n v="1"/>
    <s v="Madison"/>
    <x v="3"/>
    <d v="2016-06-01T00:00:00"/>
    <n v="945"/>
    <n v="315"/>
    <n v="40"/>
    <x v="1211"/>
    <n v="60"/>
    <s v="Domestic"/>
    <n v="9"/>
    <n v="101"/>
    <n v="141"/>
  </r>
  <r>
    <x v="1305"/>
    <n v="3"/>
    <n v="1"/>
    <x v="319"/>
    <x v="29"/>
    <s v="Monon"/>
    <x v="3"/>
    <n v="3"/>
    <s v="Lansing"/>
    <x v="4"/>
    <d v="2016-03-02T00:00:00"/>
    <n v="1002"/>
    <n v="585"/>
    <n v="702"/>
    <x v="826"/>
    <n v="82"/>
    <s v="Domestic"/>
    <n v="6"/>
    <n v="4713"/>
    <n v="5415"/>
  </r>
  <r>
    <x v="1306"/>
    <n v="3"/>
    <n v="4"/>
    <x v="320"/>
    <x v="229"/>
    <s v="Madison"/>
    <x v="1"/>
    <n v="3"/>
    <s v="Kalamazoo"/>
    <x v="4"/>
    <d v="2016-05-28T00:00:00"/>
    <n v="708"/>
    <n v="481"/>
    <n v="4671"/>
    <x v="116"/>
    <n v="85"/>
    <s v="Domestic"/>
    <n v="7"/>
    <n v="-1496"/>
    <n v="3175"/>
  </r>
  <r>
    <x v="1307"/>
    <n v="3"/>
    <n v="2"/>
    <x v="321"/>
    <x v="144"/>
    <s v="Green Bay"/>
    <x v="1"/>
    <n v="2"/>
    <s v="Joliet"/>
    <x v="1"/>
    <d v="2016-05-11T00:00:00"/>
    <n v="489"/>
    <n v="489"/>
    <n v="956"/>
    <x v="1212"/>
    <n v="59"/>
    <s v="Domestic"/>
    <n v="5"/>
    <n v="313"/>
    <n v="1269"/>
  </r>
  <r>
    <x v="1308"/>
    <n v="3"/>
    <n v="4"/>
    <x v="322"/>
    <x v="192"/>
    <s v="Naperville"/>
    <x v="2"/>
    <n v="2"/>
    <s v="Indianapolis"/>
    <x v="2"/>
    <d v="2016-08-03T00:00:00"/>
    <n v="250"/>
    <n v="250"/>
    <n v="4551"/>
    <x v="560"/>
    <n v="62"/>
    <s v="Domestic"/>
    <n v="3"/>
    <n v="-2154"/>
    <n v="2397"/>
  </r>
  <r>
    <x v="1309"/>
    <n v="3"/>
    <n v="5"/>
    <x v="323"/>
    <x v="242"/>
    <s v="Rockford"/>
    <x v="2"/>
    <n v="6"/>
    <s v="Green Bay"/>
    <x v="3"/>
    <d v="2016-07-16T00:00:00"/>
    <n v="601"/>
    <n v="274"/>
    <n v="8130"/>
    <x v="1213"/>
    <n v="55"/>
    <s v="International"/>
    <n v="10"/>
    <n v="639"/>
    <n v="8769"/>
  </r>
  <r>
    <x v="1310"/>
    <n v="3"/>
    <n v="3"/>
    <x v="324"/>
    <x v="5"/>
    <s v="Appleton"/>
    <x v="1"/>
    <n v="7"/>
    <s v="Grand Rapids"/>
    <x v="4"/>
    <d v="2016-05-02T00:00:00"/>
    <n v="224"/>
    <n v="224"/>
    <n v="6092"/>
    <x v="432"/>
    <n v="89"/>
    <s v="International"/>
    <n v="4"/>
    <n v="727"/>
    <n v="6819"/>
  </r>
  <r>
    <x v="1311"/>
    <n v="2"/>
    <n v="4"/>
    <x v="325"/>
    <x v="102"/>
    <s v="Cincinnati"/>
    <x v="4"/>
    <n v="10"/>
    <s v="Gary"/>
    <x v="2"/>
    <d v="2016-05-27T00:00:00"/>
    <n v="488"/>
    <n v="488"/>
    <n v="4117"/>
    <x v="1214"/>
    <n v="75"/>
    <s v="International"/>
    <n v="7"/>
    <n v="-2179"/>
    <n v="1938"/>
  </r>
  <r>
    <x v="1312"/>
    <n v="3"/>
    <n v="6"/>
    <x v="0"/>
    <x v="90"/>
    <s v="Dayton"/>
    <x v="4"/>
    <n v="10"/>
    <s v="Elgin"/>
    <x v="1"/>
    <d v="2016-06-19T00:00:00"/>
    <n v="938"/>
    <n v="226"/>
    <n v="3751"/>
    <x v="1215"/>
    <n v="58"/>
    <s v="International"/>
    <n v="3"/>
    <n v="424"/>
    <n v="4175"/>
  </r>
  <r>
    <x v="1313"/>
    <n v="3"/>
    <n v="1"/>
    <x v="1"/>
    <x v="38"/>
    <s v="Toledo"/>
    <x v="4"/>
    <n v="6"/>
    <s v="Detriot"/>
    <x v="4"/>
    <m/>
    <n v="256"/>
    <n v="256"/>
    <n v="6334"/>
    <x v="1216"/>
    <n v="98"/>
    <s v="International"/>
    <n v="7"/>
    <n v="5075"/>
    <n v="11409"/>
  </r>
  <r>
    <x v="1314"/>
    <n v="3"/>
    <n v="1"/>
    <x v="2"/>
    <x v="137"/>
    <s v="Lansing"/>
    <x v="0"/>
    <n v="2"/>
    <s v="Dayton"/>
    <x v="0"/>
    <d v="2016-02-25T00:00:00"/>
    <n v="236"/>
    <n v="236"/>
    <n v="3652"/>
    <x v="1217"/>
    <n v="94"/>
    <s v="Intercom"/>
    <n v="10"/>
    <n v="5142"/>
    <n v="8794"/>
  </r>
  <r>
    <x v="1315"/>
    <n v="2"/>
    <n v="4"/>
    <x v="3"/>
    <x v="137"/>
    <s v="Bangor"/>
    <x v="0"/>
    <n v="2"/>
    <s v="Davenport"/>
    <x v="5"/>
    <d v="2016-02-25T00:00:00"/>
    <n v="1048"/>
    <n v="708"/>
    <n v="8801"/>
    <x v="1218"/>
    <n v="87"/>
    <s v="Domestic"/>
    <n v="3"/>
    <n v="-2770"/>
    <n v="6031"/>
  </r>
  <r>
    <x v="1316"/>
    <n v="3"/>
    <n v="6"/>
    <x v="4"/>
    <x v="187"/>
    <s v="Elgin"/>
    <x v="2"/>
    <n v="3"/>
    <s v="Cincinnati"/>
    <x v="0"/>
    <d v="2016-02-20T00:00:00"/>
    <n v="509"/>
    <n v="407"/>
    <n v="4671"/>
    <x v="1219"/>
    <n v="90"/>
    <s v="Domestic"/>
    <n v="5"/>
    <n v="796"/>
    <n v="5467"/>
  </r>
  <r>
    <x v="1317"/>
    <n v="3"/>
    <n v="5"/>
    <x v="5"/>
    <x v="233"/>
    <s v="Skokie"/>
    <x v="2"/>
    <n v="2"/>
    <s v="Chicago"/>
    <x v="1"/>
    <d v="2016-07-18T00:00:00"/>
    <n v="1038"/>
    <n v="791"/>
    <n v="3986"/>
    <x v="1220"/>
    <n v="89"/>
    <s v="Domestic"/>
    <n v="3"/>
    <n v="795"/>
    <n v="4781"/>
  </r>
  <r>
    <x v="1318"/>
    <n v="3"/>
    <n v="6"/>
    <x v="6"/>
    <x v="204"/>
    <s v="Kalamazoo"/>
    <x v="0"/>
    <n v="10"/>
    <s v="Bangor"/>
    <x v="4"/>
    <d v="2016-05-04T00:00:00"/>
    <n v="624"/>
    <n v="528"/>
    <n v="6944"/>
    <x v="1221"/>
    <n v="75"/>
    <s v="International"/>
    <n v="2"/>
    <n v="730"/>
    <n v="7674"/>
  </r>
  <r>
    <x v="1319"/>
    <n v="3"/>
    <n v="2"/>
    <x v="7"/>
    <x v="134"/>
    <s v="Davenport"/>
    <x v="5"/>
    <n v="8"/>
    <s v="Appleton"/>
    <x v="3"/>
    <d v="2016-01-31T00:00:00"/>
    <n v="814"/>
    <n v="695"/>
    <n v="7739"/>
    <x v="1222"/>
    <n v="64"/>
    <s v="International"/>
    <n v="4"/>
    <n v="621"/>
    <n v="8360"/>
  </r>
  <r>
    <x v="1320"/>
    <n v="2"/>
    <n v="1"/>
    <x v="8"/>
    <x v="24"/>
    <s v="Grand Rapids"/>
    <x v="0"/>
    <n v="3"/>
    <s v="Toledo"/>
    <x v="0"/>
    <d v="2016-08-23T00:00:00"/>
    <n v="802"/>
    <n v="207"/>
    <n v="404"/>
    <x v="1223"/>
    <n v="58"/>
    <s v="Domestic"/>
    <n v="7"/>
    <n v="4847"/>
    <n v="5251"/>
  </r>
  <r>
    <x v="1321"/>
    <n v="2"/>
    <n v="3"/>
    <x v="9"/>
    <x v="14"/>
    <s v="Milwaukee"/>
    <x v="1"/>
    <n v="2"/>
    <s v="Springfield"/>
    <x v="1"/>
    <d v="2016-05-21T00:00:00"/>
    <n v="470"/>
    <n v="470"/>
    <n v="8760"/>
    <x v="1224"/>
    <n v="93"/>
    <s v="Domestic"/>
    <n v="4"/>
    <n v="188"/>
    <n v="8948"/>
  </r>
  <r>
    <x v="1322"/>
    <n v="3"/>
    <n v="3"/>
    <x v="10"/>
    <x v="35"/>
    <s v="Springfield"/>
    <x v="2"/>
    <n v="3"/>
    <s v="Skokie"/>
    <x v="1"/>
    <d v="2016-07-31T00:00:00"/>
    <n v="1042"/>
    <n v="756"/>
    <n v="8072"/>
    <x v="1225"/>
    <n v="64"/>
    <s v="Domestic"/>
    <n v="3"/>
    <n v="628"/>
    <n v="8700"/>
  </r>
  <r>
    <x v="1323"/>
    <n v="2"/>
    <n v="4"/>
    <x v="11"/>
    <x v="24"/>
    <s v="Chicago"/>
    <x v="2"/>
    <n v="3"/>
    <s v="Rockford"/>
    <x v="1"/>
    <d v="2016-08-25T00:00:00"/>
    <n v="515"/>
    <n v="494"/>
    <n v="6531"/>
    <x v="1226"/>
    <n v="99"/>
    <s v="Domestic"/>
    <n v="3"/>
    <n v="-1889"/>
    <n v="4642"/>
  </r>
  <r>
    <x v="1324"/>
    <n v="2"/>
    <n v="4"/>
    <x v="12"/>
    <x v="48"/>
    <s v="Indianapolis"/>
    <x v="3"/>
    <n v="2"/>
    <s v="Northbrook"/>
    <x v="1"/>
    <d v="2016-08-29T00:00:00"/>
    <n v="719"/>
    <n v="591"/>
    <n v="675"/>
    <x v="1227"/>
    <n v="75"/>
    <s v="Domestic"/>
    <n v="5"/>
    <n v="-1246"/>
    <n v="-571"/>
  </r>
  <r>
    <x v="1325"/>
    <n v="2"/>
    <n v="2"/>
    <x v="13"/>
    <x v="80"/>
    <s v="Northbrook"/>
    <x v="2"/>
    <n v="2"/>
    <s v="Naperville"/>
    <x v="1"/>
    <d v="2016-08-16T00:00:00"/>
    <n v="1060"/>
    <n v="550"/>
    <n v="1984"/>
    <x v="1228"/>
    <n v="96"/>
    <s v="Domestic"/>
    <n v="2"/>
    <n v="229"/>
    <n v="2213"/>
  </r>
  <r>
    <x v="1326"/>
    <n v="3"/>
    <n v="4"/>
    <x v="14"/>
    <x v="90"/>
    <s v="Detriot"/>
    <x v="0"/>
    <n v="1"/>
    <s v="Monon"/>
    <x v="2"/>
    <d v="2016-06-10T00:00:00"/>
    <n v="337"/>
    <n v="337"/>
    <n v="2702"/>
    <x v="1229"/>
    <n v="65"/>
    <s v="Domestic"/>
    <n v="3"/>
    <n v="-1748"/>
    <n v="954"/>
  </r>
  <r>
    <x v="1327"/>
    <n v="2"/>
    <n v="6"/>
    <x v="15"/>
    <x v="207"/>
    <s v="Gary"/>
    <x v="3"/>
    <n v="1"/>
    <s v="Milwaukee"/>
    <x v="3"/>
    <d v="2016-07-13T00:00:00"/>
    <n v="1151"/>
    <n v="566"/>
    <n v="6591"/>
    <x v="1230"/>
    <n v="85"/>
    <s v="Domestic"/>
    <n v="2"/>
    <n v="739"/>
    <n v="7330"/>
  </r>
  <r>
    <x v="1328"/>
    <n v="2"/>
    <n v="2"/>
    <x v="16"/>
    <x v="29"/>
    <s v="Joliet"/>
    <x v="2"/>
    <n v="2"/>
    <s v="Madison"/>
    <x v="3"/>
    <d v="2016-02-29T00:00:00"/>
    <n v="216"/>
    <n v="216"/>
    <n v="1797"/>
    <x v="1231"/>
    <n v="71"/>
    <s v="Domestic"/>
    <n v="1"/>
    <n v="509"/>
    <n v="2306"/>
  </r>
  <r>
    <x v="1329"/>
    <n v="2"/>
    <n v="5"/>
    <x v="17"/>
    <x v="114"/>
    <s v="Monon"/>
    <x v="3"/>
    <n v="10"/>
    <s v="Lansing"/>
    <x v="4"/>
    <d v="2016-08-04T00:00:00"/>
    <n v="788"/>
    <n v="440"/>
    <n v="2236"/>
    <x v="1232"/>
    <n v="93"/>
    <s v="International"/>
    <n v="7"/>
    <n v="494"/>
    <n v="2730"/>
  </r>
  <r>
    <x v="1330"/>
    <n v="3"/>
    <n v="4"/>
    <x v="18"/>
    <x v="87"/>
    <s v="Madison"/>
    <x v="1"/>
    <n v="6"/>
    <s v="Kalamazoo"/>
    <x v="4"/>
    <d v="2016-08-21T00:00:00"/>
    <n v="378"/>
    <n v="201"/>
    <n v="1778"/>
    <x v="1233"/>
    <n v="81"/>
    <s v="International"/>
    <n v="2"/>
    <n v="-1779"/>
    <n v="-1"/>
  </r>
  <r>
    <x v="1331"/>
    <n v="2"/>
    <n v="5"/>
    <x v="19"/>
    <x v="53"/>
    <s v="Green Bay"/>
    <x v="1"/>
    <n v="5"/>
    <s v="Joliet"/>
    <x v="1"/>
    <d v="2016-02-29T00:00:00"/>
    <n v="406"/>
    <n v="339"/>
    <n v="1483"/>
    <x v="1234"/>
    <n v="85"/>
    <s v="International"/>
    <n v="7"/>
    <n v="487"/>
    <n v="1970"/>
  </r>
  <r>
    <x v="1332"/>
    <n v="2"/>
    <n v="4"/>
    <x v="20"/>
    <x v="225"/>
    <s v="Naperville"/>
    <x v="2"/>
    <n v="6"/>
    <s v="Indianapolis"/>
    <x v="2"/>
    <d v="2016-04-12T00:00:00"/>
    <n v="955"/>
    <n v="452"/>
    <n v="4082"/>
    <x v="1235"/>
    <n v="95"/>
    <s v="International"/>
    <n v="8"/>
    <n v="-1191"/>
    <n v="2891"/>
  </r>
  <r>
    <x v="1333"/>
    <n v="3"/>
    <n v="4"/>
    <x v="21"/>
    <x v="21"/>
    <s v="Rockford"/>
    <x v="2"/>
    <n v="6"/>
    <s v="Green Bay"/>
    <x v="3"/>
    <m/>
    <n v="224"/>
    <n v="224"/>
    <n v="2772"/>
    <x v="297"/>
    <n v="72"/>
    <s v="International"/>
    <n v="3"/>
    <n v="-1659"/>
    <n v="1113"/>
  </r>
  <r>
    <x v="1334"/>
    <n v="2"/>
    <n v="3"/>
    <x v="22"/>
    <x v="11"/>
    <s v="Appleton"/>
    <x v="1"/>
    <n v="1"/>
    <s v="Grand Rapids"/>
    <x v="4"/>
    <d v="2016-03-03T00:00:00"/>
    <n v="932"/>
    <n v="526"/>
    <n v="7977"/>
    <x v="1236"/>
    <n v="81"/>
    <s v="Intercom"/>
    <n v="10"/>
    <n v="780"/>
    <n v="8757"/>
  </r>
  <r>
    <x v="1335"/>
    <n v="3"/>
    <n v="5"/>
    <x v="23"/>
    <x v="26"/>
    <s v="Cincinnati"/>
    <x v="4"/>
    <n v="3"/>
    <s v="Gary"/>
    <x v="2"/>
    <d v="2016-03-15T00:00:00"/>
    <n v="430"/>
    <n v="430"/>
    <n v="7975"/>
    <x v="1237"/>
    <n v="78"/>
    <s v="Domestic"/>
    <n v="4"/>
    <n v="337"/>
    <n v="8312"/>
  </r>
  <r>
    <x v="1336"/>
    <n v="2"/>
    <n v="2"/>
    <x v="24"/>
    <x v="230"/>
    <s v="Dayton"/>
    <x v="4"/>
    <n v="3"/>
    <s v="Elgin"/>
    <x v="1"/>
    <d v="2016-05-21T00:00:00"/>
    <n v="275"/>
    <n v="256"/>
    <n v="7264"/>
    <x v="1238"/>
    <n v="63"/>
    <s v="Domestic"/>
    <n v="9"/>
    <n v="801"/>
    <n v="8065"/>
  </r>
  <r>
    <x v="1337"/>
    <n v="2"/>
    <n v="2"/>
    <x v="25"/>
    <x v="121"/>
    <s v="Toledo"/>
    <x v="4"/>
    <n v="2"/>
    <s v="Detriot"/>
    <x v="4"/>
    <d v="2016-04-03T00:00:00"/>
    <n v="812"/>
    <n v="402"/>
    <n v="5748"/>
    <x v="917"/>
    <n v="70"/>
    <s v="Domestic"/>
    <n v="6"/>
    <n v="618"/>
    <n v="6366"/>
  </r>
  <r>
    <x v="1338"/>
    <n v="3"/>
    <n v="6"/>
    <x v="26"/>
    <x v="58"/>
    <s v="Lansing"/>
    <x v="0"/>
    <n v="9"/>
    <s v="Dayton"/>
    <x v="0"/>
    <d v="2016-08-31T00:00:00"/>
    <n v="320"/>
    <n v="238"/>
    <n v="1132"/>
    <x v="1239"/>
    <n v="73"/>
    <s v="International"/>
    <n v="3"/>
    <n v="747"/>
    <n v="1879"/>
  </r>
  <r>
    <x v="1339"/>
    <n v="3"/>
    <n v="4"/>
    <x v="27"/>
    <x v="96"/>
    <s v="Bangor"/>
    <x v="0"/>
    <n v="9"/>
    <s v="Davenport"/>
    <x v="5"/>
    <d v="2016-03-26T00:00:00"/>
    <n v="876"/>
    <n v="547"/>
    <n v="5912"/>
    <x v="1240"/>
    <n v="57"/>
    <s v="International"/>
    <n v="3"/>
    <n v="-2210"/>
    <n v="3702"/>
  </r>
  <r>
    <x v="1340"/>
    <n v="3"/>
    <n v="5"/>
    <x v="28"/>
    <x v="90"/>
    <s v="Elgin"/>
    <x v="2"/>
    <n v="4"/>
    <s v="Cincinnati"/>
    <x v="0"/>
    <d v="2016-06-12T00:00:00"/>
    <n v="476"/>
    <n v="476"/>
    <n v="7600"/>
    <x v="1241"/>
    <n v="93"/>
    <s v="Domestic"/>
    <n v="9"/>
    <n v="183"/>
    <n v="7783"/>
  </r>
  <r>
    <x v="1341"/>
    <n v="3"/>
    <n v="6"/>
    <x v="29"/>
    <x v="83"/>
    <s v="Skokie"/>
    <x v="2"/>
    <n v="4"/>
    <s v="Chicago"/>
    <x v="1"/>
    <d v="2016-07-06T00:00:00"/>
    <n v="1069"/>
    <n v="416"/>
    <n v="5128"/>
    <x v="1242"/>
    <n v="68"/>
    <s v="Domestic"/>
    <n v="1"/>
    <n v="326"/>
    <n v="5454"/>
  </r>
  <r>
    <x v="1342"/>
    <n v="2"/>
    <n v="6"/>
    <x v="30"/>
    <x v="47"/>
    <s v="Kalamazoo"/>
    <x v="0"/>
    <n v="2"/>
    <s v="Bangor"/>
    <x v="4"/>
    <d v="2016-04-04T00:00:00"/>
    <n v="342"/>
    <n v="342"/>
    <n v="2783"/>
    <x v="1243"/>
    <n v="100"/>
    <s v="Domestic"/>
    <n v="8"/>
    <n v="937"/>
    <n v="3720"/>
  </r>
  <r>
    <x v="1343"/>
    <n v="3"/>
    <n v="6"/>
    <x v="31"/>
    <x v="22"/>
    <s v="Davenport"/>
    <x v="5"/>
    <n v="3"/>
    <s v="Appleton"/>
    <x v="3"/>
    <d v="2016-04-30T00:00:00"/>
    <n v="890"/>
    <n v="328"/>
    <n v="3403"/>
    <x v="1244"/>
    <n v="54"/>
    <s v="Domestic"/>
    <n v="6"/>
    <n v="655"/>
    <n v="4058"/>
  </r>
  <r>
    <x v="1344"/>
    <n v="3"/>
    <n v="6"/>
    <x v="32"/>
    <x v="88"/>
    <s v="Grand Rapids"/>
    <x v="0"/>
    <n v="4"/>
    <s v="Toledo"/>
    <x v="0"/>
    <d v="2016-02-08T00:00:00"/>
    <n v="481"/>
    <n v="284"/>
    <n v="2100"/>
    <x v="1245"/>
    <n v="57"/>
    <s v="Domestic"/>
    <n v="8"/>
    <n v="921"/>
    <n v="3021"/>
  </r>
  <r>
    <x v="1345"/>
    <n v="3"/>
    <n v="6"/>
    <x v="33"/>
    <x v="92"/>
    <s v="Milwaukee"/>
    <x v="1"/>
    <n v="3"/>
    <s v="Springfield"/>
    <x v="1"/>
    <d v="2016-07-12T00:00:00"/>
    <n v="728"/>
    <n v="728"/>
    <n v="223"/>
    <x v="1246"/>
    <n v="50"/>
    <s v="Domestic"/>
    <n v="8"/>
    <n v="634"/>
    <n v="857"/>
  </r>
  <r>
    <x v="1346"/>
    <n v="2"/>
    <n v="3"/>
    <x v="34"/>
    <x v="180"/>
    <s v="Springfield"/>
    <x v="2"/>
    <n v="3"/>
    <s v="Skokie"/>
    <x v="1"/>
    <d v="2016-08-12T00:00:00"/>
    <n v="886"/>
    <n v="682"/>
    <n v="8667"/>
    <x v="1050"/>
    <n v="64"/>
    <s v="Domestic"/>
    <n v="6"/>
    <n v="253"/>
    <n v="8920"/>
  </r>
  <r>
    <x v="1347"/>
    <n v="3"/>
    <n v="6"/>
    <x v="35"/>
    <x v="38"/>
    <s v="Chicago"/>
    <x v="2"/>
    <n v="3"/>
    <s v="Rockford"/>
    <x v="1"/>
    <d v="2016-04-16T00:00:00"/>
    <n v="256"/>
    <n v="256"/>
    <n v="2151"/>
    <x v="1247"/>
    <n v="50"/>
    <s v="Domestic"/>
    <n v="2"/>
    <n v="691"/>
    <n v="2842"/>
  </r>
  <r>
    <x v="1348"/>
    <n v="2"/>
    <n v="3"/>
    <x v="36"/>
    <x v="220"/>
    <s v="Indianapolis"/>
    <x v="3"/>
    <n v="4"/>
    <s v="Northbrook"/>
    <x v="1"/>
    <d v="2016-01-09T00:00:00"/>
    <n v="838"/>
    <n v="422"/>
    <n v="229"/>
    <x v="1248"/>
    <n v="52"/>
    <s v="Domestic"/>
    <n v="1"/>
    <n v="804"/>
    <n v="1033"/>
  </r>
  <r>
    <x v="1349"/>
    <n v="2"/>
    <n v="6"/>
    <x v="37"/>
    <x v="223"/>
    <s v="Northbrook"/>
    <x v="2"/>
    <n v="7"/>
    <s v="Naperville"/>
    <x v="1"/>
    <d v="2016-03-31T00:00:00"/>
    <n v="882"/>
    <n v="287"/>
    <n v="6118"/>
    <x v="1249"/>
    <n v="77"/>
    <s v="International"/>
    <n v="1"/>
    <n v="338"/>
    <n v="6456"/>
  </r>
  <r>
    <x v="1350"/>
    <n v="2"/>
    <n v="2"/>
    <x v="38"/>
    <x v="104"/>
    <s v="Detriot"/>
    <x v="0"/>
    <n v="9"/>
    <s v="Monon"/>
    <x v="2"/>
    <d v="2016-02-23T00:00:00"/>
    <n v="582"/>
    <n v="582"/>
    <n v="5136"/>
    <x v="1250"/>
    <n v="82"/>
    <s v="International"/>
    <n v="6"/>
    <n v="156"/>
    <n v="5292"/>
  </r>
  <r>
    <x v="1351"/>
    <n v="3"/>
    <n v="3"/>
    <x v="39"/>
    <x v="163"/>
    <s v="Gary"/>
    <x v="3"/>
    <n v="8"/>
    <s v="Milwaukee"/>
    <x v="3"/>
    <d v="2016-07-26T00:00:00"/>
    <n v="729"/>
    <n v="632"/>
    <n v="5087"/>
    <x v="1251"/>
    <n v="70"/>
    <s v="International"/>
    <n v="7"/>
    <n v="331"/>
    <n v="5418"/>
  </r>
  <r>
    <x v="1352"/>
    <n v="3"/>
    <n v="3"/>
    <x v="40"/>
    <x v="234"/>
    <s v="Joliet"/>
    <x v="2"/>
    <n v="5"/>
    <s v="Madison"/>
    <x v="3"/>
    <d v="2016-08-24T00:00:00"/>
    <n v="305"/>
    <n v="305"/>
    <n v="5533"/>
    <x v="1252"/>
    <n v="71"/>
    <s v="International"/>
    <n v="1"/>
    <n v="968"/>
    <n v="6501"/>
  </r>
  <r>
    <x v="1353"/>
    <n v="3"/>
    <n v="3"/>
    <x v="41"/>
    <x v="215"/>
    <s v="Monon"/>
    <x v="3"/>
    <n v="5"/>
    <s v="Lansing"/>
    <x v="4"/>
    <m/>
    <n v="723"/>
    <n v="212"/>
    <n v="7485"/>
    <x v="1253"/>
    <n v="91"/>
    <s v="International"/>
    <n v="2"/>
    <n v="288"/>
    <n v="7773"/>
  </r>
  <r>
    <x v="1354"/>
    <n v="3"/>
    <n v="1"/>
    <x v="42"/>
    <x v="51"/>
    <s v="Madison"/>
    <x v="1"/>
    <n v="2"/>
    <s v="Kalamazoo"/>
    <x v="4"/>
    <d v="2016-05-04T00:00:00"/>
    <n v="412"/>
    <n v="357"/>
    <n v="3008"/>
    <x v="1254"/>
    <n v="58"/>
    <s v="Intercom"/>
    <n v="1"/>
    <n v="4162"/>
    <n v="7170"/>
  </r>
  <r>
    <x v="1355"/>
    <n v="2"/>
    <n v="3"/>
    <x v="43"/>
    <x v="214"/>
    <s v="Green Bay"/>
    <x v="1"/>
    <n v="4"/>
    <s v="Joliet"/>
    <x v="1"/>
    <d v="2016-04-21T00:00:00"/>
    <n v="300"/>
    <n v="248"/>
    <n v="-260"/>
    <x v="1255"/>
    <n v="74"/>
    <s v="Domestic"/>
    <n v="3"/>
    <n v="897"/>
    <n v="637"/>
  </r>
  <r>
    <x v="1356"/>
    <n v="2"/>
    <n v="4"/>
    <x v="44"/>
    <x v="128"/>
    <s v="Naperville"/>
    <x v="2"/>
    <n v="2"/>
    <s v="Indianapolis"/>
    <x v="2"/>
    <d v="2016-06-01T00:00:00"/>
    <n v="618"/>
    <n v="618"/>
    <n v="5974"/>
    <x v="1256"/>
    <n v="57"/>
    <s v="Domestic"/>
    <n v="2"/>
    <n v="-1489"/>
    <n v="4485"/>
  </r>
  <r>
    <x v="1357"/>
    <n v="2"/>
    <n v="3"/>
    <x v="45"/>
    <x v="37"/>
    <s v="Rockford"/>
    <x v="2"/>
    <n v="4"/>
    <s v="Green Bay"/>
    <x v="3"/>
    <d v="2016-07-21T00:00:00"/>
    <n v="650"/>
    <n v="432"/>
    <n v="2038"/>
    <x v="472"/>
    <n v="94"/>
    <s v="Domestic"/>
    <n v="8"/>
    <n v="144"/>
    <n v="2182"/>
  </r>
  <r>
    <x v="1358"/>
    <n v="3"/>
    <n v="6"/>
    <x v="46"/>
    <x v="206"/>
    <s v="Appleton"/>
    <x v="1"/>
    <n v="7"/>
    <s v="Grand Rapids"/>
    <x v="4"/>
    <d v="2016-04-29T00:00:00"/>
    <n v="388"/>
    <n v="388"/>
    <n v="4091"/>
    <x v="1257"/>
    <n v="91"/>
    <s v="International"/>
    <n v="5"/>
    <n v="638"/>
    <n v="4729"/>
  </r>
  <r>
    <x v="1359"/>
    <n v="3"/>
    <n v="1"/>
    <x v="47"/>
    <x v="165"/>
    <s v="Cincinnati"/>
    <x v="4"/>
    <n v="8"/>
    <s v="Gary"/>
    <x v="2"/>
    <d v="2016-07-08T00:00:00"/>
    <n v="830"/>
    <n v="647"/>
    <n v="340"/>
    <x v="1258"/>
    <n v="58"/>
    <s v="International"/>
    <n v="10"/>
    <n v="5478"/>
    <n v="5818"/>
  </r>
  <r>
    <x v="1360"/>
    <n v="3"/>
    <n v="1"/>
    <x v="48"/>
    <x v="15"/>
    <s v="Dayton"/>
    <x v="4"/>
    <n v="4"/>
    <s v="Elgin"/>
    <x v="1"/>
    <d v="2016-02-24T00:00:00"/>
    <n v="341"/>
    <n v="341"/>
    <n v="1217"/>
    <x v="1259"/>
    <n v="91"/>
    <s v="Domestic"/>
    <n v="4"/>
    <n v="5122"/>
    <n v="6339"/>
  </r>
  <r>
    <x v="1361"/>
    <n v="3"/>
    <n v="4"/>
    <x v="49"/>
    <x v="199"/>
    <s v="Toledo"/>
    <x v="4"/>
    <n v="4"/>
    <s v="Detriot"/>
    <x v="4"/>
    <d v="2016-08-24T00:00:00"/>
    <n v="472"/>
    <n v="472"/>
    <n v="-177"/>
    <x v="1260"/>
    <n v="72"/>
    <s v="Domestic"/>
    <n v="10"/>
    <n v="-1780"/>
    <n v="-1957"/>
  </r>
  <r>
    <x v="1362"/>
    <n v="2"/>
    <n v="4"/>
    <x v="50"/>
    <x v="206"/>
    <s v="Lansing"/>
    <x v="0"/>
    <n v="3"/>
    <s v="Dayton"/>
    <x v="0"/>
    <d v="2016-04-26T00:00:00"/>
    <n v="394"/>
    <n v="394"/>
    <n v="4583"/>
    <x v="1261"/>
    <n v="79"/>
    <s v="Domestic"/>
    <n v="7"/>
    <n v="-2115"/>
    <n v="2468"/>
  </r>
  <r>
    <x v="1363"/>
    <n v="2"/>
    <n v="5"/>
    <x v="51"/>
    <x v="8"/>
    <s v="Bangor"/>
    <x v="0"/>
    <n v="4"/>
    <s v="Davenport"/>
    <x v="5"/>
    <d v="2016-07-28T00:00:00"/>
    <n v="926"/>
    <n v="377"/>
    <n v="3872"/>
    <x v="1262"/>
    <n v="77"/>
    <s v="Domestic"/>
    <n v="2"/>
    <n v="343"/>
    <n v="4215"/>
  </r>
  <r>
    <x v="1364"/>
    <n v="2"/>
    <n v="1"/>
    <x v="52"/>
    <x v="223"/>
    <s v="Elgin"/>
    <x v="2"/>
    <n v="2"/>
    <s v="Cincinnati"/>
    <x v="0"/>
    <d v="2016-03-26T00:00:00"/>
    <n v="1004"/>
    <n v="598"/>
    <n v="1093"/>
    <x v="64"/>
    <n v="80"/>
    <s v="Domestic"/>
    <n v="2"/>
    <n v="4202"/>
    <n v="5295"/>
  </r>
  <r>
    <x v="1365"/>
    <n v="3"/>
    <n v="3"/>
    <x v="53"/>
    <x v="115"/>
    <s v="Skokie"/>
    <x v="2"/>
    <n v="1"/>
    <s v="Chicago"/>
    <x v="1"/>
    <d v="2016-03-08T00:00:00"/>
    <n v="711"/>
    <n v="242"/>
    <n v="2893"/>
    <x v="1263"/>
    <n v="85"/>
    <s v="Domestic"/>
    <n v="5"/>
    <n v="425"/>
    <n v="3318"/>
  </r>
  <r>
    <x v="1366"/>
    <n v="2"/>
    <n v="6"/>
    <x v="54"/>
    <x v="222"/>
    <s v="Kalamazoo"/>
    <x v="0"/>
    <n v="3"/>
    <s v="Bangor"/>
    <x v="4"/>
    <d v="2016-04-15T00:00:00"/>
    <n v="871"/>
    <n v="642"/>
    <n v="912"/>
    <x v="1264"/>
    <n v="78"/>
    <s v="Domestic"/>
    <n v="3"/>
    <n v="482"/>
    <n v="1394"/>
  </r>
  <r>
    <x v="1367"/>
    <n v="3"/>
    <n v="3"/>
    <x v="55"/>
    <x v="149"/>
    <s v="Davenport"/>
    <x v="5"/>
    <n v="4"/>
    <s v="Appleton"/>
    <x v="3"/>
    <d v="2016-07-07T00:00:00"/>
    <n v="424"/>
    <n v="424"/>
    <n v="3026"/>
    <x v="1265"/>
    <n v="57"/>
    <s v="Domestic"/>
    <n v="2"/>
    <n v="476"/>
    <n v="3502"/>
  </r>
  <r>
    <x v="1368"/>
    <n v="2"/>
    <n v="1"/>
    <x v="56"/>
    <x v="46"/>
    <s v="Grand Rapids"/>
    <x v="0"/>
    <n v="4"/>
    <s v="Toledo"/>
    <x v="0"/>
    <d v="2016-07-29T00:00:00"/>
    <n v="1005"/>
    <n v="634"/>
    <n v="3279"/>
    <x v="1266"/>
    <n v="88"/>
    <s v="Domestic"/>
    <n v="7"/>
    <n v="4097"/>
    <n v="7376"/>
  </r>
  <r>
    <x v="1369"/>
    <n v="2"/>
    <n v="6"/>
    <x v="57"/>
    <x v="94"/>
    <s v="Milwaukee"/>
    <x v="1"/>
    <n v="5"/>
    <s v="Springfield"/>
    <x v="1"/>
    <d v="2016-06-18T00:00:00"/>
    <n v="323"/>
    <n v="323"/>
    <n v="3233"/>
    <x v="619"/>
    <n v="60"/>
    <s v="International"/>
    <n v="2"/>
    <n v="358"/>
    <n v="3591"/>
  </r>
  <r>
    <x v="1370"/>
    <n v="3"/>
    <n v="1"/>
    <x v="58"/>
    <x v="165"/>
    <s v="Springfield"/>
    <x v="2"/>
    <n v="10"/>
    <s v="Skokie"/>
    <x v="1"/>
    <d v="2016-07-11T00:00:00"/>
    <n v="916"/>
    <n v="592"/>
    <n v="1880"/>
    <x v="1267"/>
    <n v="87"/>
    <s v="International"/>
    <n v="5"/>
    <n v="4651"/>
    <n v="6531"/>
  </r>
  <r>
    <x v="1371"/>
    <n v="3"/>
    <n v="5"/>
    <x v="59"/>
    <x v="230"/>
    <s v="Chicago"/>
    <x v="2"/>
    <n v="9"/>
    <s v="Rockford"/>
    <x v="1"/>
    <d v="2016-05-27T00:00:00"/>
    <n v="357"/>
    <n v="357"/>
    <n v="2266"/>
    <x v="1268"/>
    <n v="81"/>
    <s v="International"/>
    <n v="10"/>
    <n v="498"/>
    <n v="2764"/>
  </r>
  <r>
    <x v="1372"/>
    <n v="3"/>
    <n v="5"/>
    <x v="60"/>
    <x v="199"/>
    <s v="Indianapolis"/>
    <x v="3"/>
    <n v="9"/>
    <s v="Northbrook"/>
    <x v="1"/>
    <d v="2016-08-29T00:00:00"/>
    <n v="317"/>
    <n v="317"/>
    <n v="-213"/>
    <x v="1269"/>
    <n v="97"/>
    <s v="International"/>
    <n v="5"/>
    <n v="912"/>
    <n v="699"/>
  </r>
  <r>
    <x v="1373"/>
    <n v="3"/>
    <n v="1"/>
    <x v="61"/>
    <x v="62"/>
    <s v="Northbrook"/>
    <x v="2"/>
    <n v="10"/>
    <s v="Naperville"/>
    <x v="1"/>
    <m/>
    <n v="744"/>
    <n v="287"/>
    <n v="307"/>
    <x v="1270"/>
    <n v="75"/>
    <s v="International"/>
    <n v="4"/>
    <n v="4292"/>
    <n v="4599"/>
  </r>
  <r>
    <x v="1374"/>
    <n v="3"/>
    <n v="6"/>
    <x v="62"/>
    <x v="114"/>
    <s v="Detriot"/>
    <x v="0"/>
    <n v="1"/>
    <s v="Monon"/>
    <x v="2"/>
    <d v="2016-07-26T00:00:00"/>
    <n v="876"/>
    <n v="539"/>
    <n v="1015"/>
    <x v="1271"/>
    <n v="93"/>
    <s v="Intercom"/>
    <n v="5"/>
    <n v="116"/>
    <n v="1131"/>
  </r>
  <r>
    <x v="1375"/>
    <n v="3"/>
    <n v="3"/>
    <x v="63"/>
    <x v="207"/>
    <s v="Gary"/>
    <x v="3"/>
    <n v="2"/>
    <s v="Milwaukee"/>
    <x v="3"/>
    <d v="2016-07-14T00:00:00"/>
    <n v="1035"/>
    <n v="331"/>
    <n v="8"/>
    <x v="1272"/>
    <n v="63"/>
    <s v="Domestic"/>
    <n v="2"/>
    <n v="600"/>
    <n v="608"/>
  </r>
  <r>
    <x v="1376"/>
    <n v="3"/>
    <n v="6"/>
    <x v="64"/>
    <x v="204"/>
    <s v="Joliet"/>
    <x v="2"/>
    <n v="1"/>
    <s v="Madison"/>
    <x v="3"/>
    <d v="2016-04-27T00:00:00"/>
    <n v="681"/>
    <n v="681"/>
    <n v="1580"/>
    <x v="1273"/>
    <n v="81"/>
    <s v="Domestic"/>
    <n v="3"/>
    <n v="260"/>
    <n v="1840"/>
  </r>
  <r>
    <x v="1377"/>
    <n v="2"/>
    <n v="2"/>
    <x v="65"/>
    <x v="225"/>
    <s v="Monon"/>
    <x v="3"/>
    <n v="4"/>
    <s v="Lansing"/>
    <x v="4"/>
    <d v="2016-04-10T00:00:00"/>
    <n v="859"/>
    <n v="685"/>
    <n v="7977"/>
    <x v="1274"/>
    <n v="77"/>
    <s v="Domestic"/>
    <n v="1"/>
    <n v="542"/>
    <n v="8519"/>
  </r>
  <r>
    <x v="1378"/>
    <n v="2"/>
    <n v="2"/>
    <x v="66"/>
    <x v="67"/>
    <s v="Madison"/>
    <x v="1"/>
    <n v="10"/>
    <s v="Kalamazoo"/>
    <x v="4"/>
    <d v="2016-09-07T00:00:00"/>
    <n v="663"/>
    <n v="650"/>
    <n v="8122"/>
    <x v="1275"/>
    <n v="53"/>
    <s v="International"/>
    <n v="3"/>
    <n v="205"/>
    <n v="8327"/>
  </r>
  <r>
    <x v="1379"/>
    <n v="2"/>
    <n v="2"/>
    <x v="67"/>
    <x v="215"/>
    <s v="Green Bay"/>
    <x v="1"/>
    <n v="9"/>
    <s v="Joliet"/>
    <x v="1"/>
    <d v="2016-07-12T00:00:00"/>
    <n v="1173"/>
    <n v="719"/>
    <n v="3740"/>
    <x v="1276"/>
    <n v="65"/>
    <s v="International"/>
    <n v="3"/>
    <n v="141"/>
    <n v="3881"/>
  </r>
  <r>
    <x v="1380"/>
    <n v="3"/>
    <n v="5"/>
    <x v="68"/>
    <x v="224"/>
    <s v="Naperville"/>
    <x v="2"/>
    <n v="2"/>
    <s v="Indianapolis"/>
    <x v="2"/>
    <d v="2016-01-27T00:00:00"/>
    <n v="410"/>
    <n v="410"/>
    <n v="3532"/>
    <x v="1277"/>
    <n v="83"/>
    <s v="Domestic"/>
    <n v="6"/>
    <n v="937"/>
    <n v="4469"/>
  </r>
  <r>
    <x v="1381"/>
    <n v="2"/>
    <n v="2"/>
    <x v="69"/>
    <x v="236"/>
    <s v="Rockford"/>
    <x v="2"/>
    <n v="2"/>
    <s v="Green Bay"/>
    <x v="3"/>
    <d v="2016-04-12T00:00:00"/>
    <n v="1035"/>
    <n v="384"/>
    <n v="2623"/>
    <x v="1278"/>
    <n v="100"/>
    <s v="Domestic"/>
    <n v="8"/>
    <n v="791"/>
    <n v="3414"/>
  </r>
  <r>
    <x v="1382"/>
    <n v="2"/>
    <n v="3"/>
    <x v="70"/>
    <x v="0"/>
    <s v="Appleton"/>
    <x v="1"/>
    <n v="3"/>
    <s v="Grand Rapids"/>
    <x v="4"/>
    <d v="2016-07-11T00:00:00"/>
    <n v="895"/>
    <n v="559"/>
    <n v="5870"/>
    <x v="1279"/>
    <n v="98"/>
    <s v="Domestic"/>
    <n v="8"/>
    <n v="562"/>
    <n v="6432"/>
  </r>
  <r>
    <x v="1383"/>
    <n v="3"/>
    <n v="4"/>
    <x v="71"/>
    <x v="238"/>
    <s v="Cincinnati"/>
    <x v="4"/>
    <n v="2"/>
    <s v="Gary"/>
    <x v="2"/>
    <d v="2016-05-02T00:00:00"/>
    <n v="561"/>
    <n v="561"/>
    <n v="6363"/>
    <x v="1280"/>
    <n v="82"/>
    <s v="Domestic"/>
    <n v="3"/>
    <n v="-1969"/>
    <n v="4394"/>
  </r>
  <r>
    <x v="1384"/>
    <n v="3"/>
    <n v="5"/>
    <x v="72"/>
    <x v="235"/>
    <s v="Dayton"/>
    <x v="4"/>
    <n v="2"/>
    <s v="Elgin"/>
    <x v="1"/>
    <d v="2016-06-27T00:00:00"/>
    <n v="1155"/>
    <n v="376"/>
    <n v="5700"/>
    <x v="1281"/>
    <n v="97"/>
    <s v="Domestic"/>
    <n v="2"/>
    <n v="680"/>
    <n v="6380"/>
  </r>
  <r>
    <x v="1385"/>
    <n v="2"/>
    <n v="1"/>
    <x v="73"/>
    <x v="242"/>
    <s v="Toledo"/>
    <x v="4"/>
    <n v="2"/>
    <s v="Detriot"/>
    <x v="4"/>
    <d v="2016-07-12T00:00:00"/>
    <n v="541"/>
    <n v="541"/>
    <n v="184"/>
    <x v="269"/>
    <n v="99"/>
    <s v="Domestic"/>
    <n v="10"/>
    <n v="4075"/>
    <n v="4259"/>
  </r>
  <r>
    <x v="1386"/>
    <n v="2"/>
    <n v="2"/>
    <x v="74"/>
    <x v="94"/>
    <s v="Lansing"/>
    <x v="0"/>
    <n v="3"/>
    <s v="Dayton"/>
    <x v="0"/>
    <d v="2016-06-16T00:00:00"/>
    <n v="954"/>
    <n v="725"/>
    <n v="8128"/>
    <x v="1282"/>
    <n v="87"/>
    <s v="Domestic"/>
    <n v="8"/>
    <n v="109"/>
    <n v="8237"/>
  </r>
  <r>
    <x v="1387"/>
    <n v="2"/>
    <n v="1"/>
    <x v="75"/>
    <x v="90"/>
    <s v="Bangor"/>
    <x v="0"/>
    <n v="1"/>
    <s v="Davenport"/>
    <x v="5"/>
    <d v="2016-06-10T00:00:00"/>
    <n v="597"/>
    <n v="597"/>
    <n v="7134"/>
    <x v="1283"/>
    <n v="53"/>
    <s v="Domestic"/>
    <n v="1"/>
    <n v="4833"/>
    <n v="11967"/>
  </r>
  <r>
    <x v="1388"/>
    <n v="3"/>
    <n v="5"/>
    <x v="76"/>
    <x v="95"/>
    <s v="Elgin"/>
    <x v="2"/>
    <n v="3"/>
    <s v="Cincinnati"/>
    <x v="0"/>
    <d v="2016-02-17T00:00:00"/>
    <n v="1042"/>
    <n v="258"/>
    <n v="4438"/>
    <x v="1284"/>
    <n v="64"/>
    <s v="Domestic"/>
    <n v="8"/>
    <n v="784"/>
    <n v="5222"/>
  </r>
  <r>
    <x v="1389"/>
    <n v="2"/>
    <n v="3"/>
    <x v="77"/>
    <x v="158"/>
    <s v="Skokie"/>
    <x v="2"/>
    <n v="8"/>
    <s v="Chicago"/>
    <x v="1"/>
    <d v="2016-08-11T00:00:00"/>
    <n v="886"/>
    <n v="410"/>
    <n v="-569"/>
    <x v="1160"/>
    <n v="79"/>
    <s v="International"/>
    <n v="8"/>
    <n v="761"/>
    <n v="192"/>
  </r>
  <r>
    <x v="1390"/>
    <n v="2"/>
    <n v="3"/>
    <x v="78"/>
    <x v="229"/>
    <s v="Kalamazoo"/>
    <x v="0"/>
    <n v="10"/>
    <s v="Bangor"/>
    <x v="4"/>
    <d v="2016-06-04T00:00:00"/>
    <n v="804"/>
    <n v="598"/>
    <n v="-610"/>
    <x v="1285"/>
    <n v="99"/>
    <s v="International"/>
    <n v="5"/>
    <n v="821"/>
    <n v="211"/>
  </r>
  <r>
    <x v="1391"/>
    <n v="2"/>
    <n v="4"/>
    <x v="79"/>
    <x v="148"/>
    <s v="Davenport"/>
    <x v="5"/>
    <n v="6"/>
    <s v="Appleton"/>
    <x v="3"/>
    <d v="2016-06-14T00:00:00"/>
    <n v="452"/>
    <n v="452"/>
    <n v="873"/>
    <x v="1286"/>
    <n v="79"/>
    <s v="International"/>
    <n v="10"/>
    <n v="-2362"/>
    <n v="-1489"/>
  </r>
  <r>
    <x v="1392"/>
    <n v="3"/>
    <n v="6"/>
    <x v="80"/>
    <x v="207"/>
    <s v="Grand Rapids"/>
    <x v="0"/>
    <n v="6"/>
    <s v="Toledo"/>
    <x v="0"/>
    <d v="2016-07-18T00:00:00"/>
    <n v="1160"/>
    <n v="724"/>
    <n v="6086"/>
    <x v="1287"/>
    <n v="89"/>
    <s v="International"/>
    <n v="3"/>
    <n v="934"/>
    <n v="7020"/>
  </r>
  <r>
    <x v="1393"/>
    <n v="2"/>
    <n v="5"/>
    <x v="81"/>
    <x v="167"/>
    <s v="Milwaukee"/>
    <x v="1"/>
    <n v="7"/>
    <s v="Springfield"/>
    <x v="1"/>
    <m/>
    <n v="228"/>
    <n v="228"/>
    <n v="-116"/>
    <x v="1288"/>
    <n v="99"/>
    <s v="International"/>
    <n v="3"/>
    <n v="998"/>
    <n v="882"/>
  </r>
  <r>
    <x v="1394"/>
    <n v="2"/>
    <n v="5"/>
    <x v="82"/>
    <x v="216"/>
    <s v="Springfield"/>
    <x v="2"/>
    <n v="2"/>
    <s v="Skokie"/>
    <x v="1"/>
    <d v="2016-06-12T00:00:00"/>
    <n v="1075"/>
    <n v="610"/>
    <n v="6371"/>
    <x v="1289"/>
    <n v="57"/>
    <s v="Intercom"/>
    <n v="1"/>
    <n v="536"/>
    <n v="6907"/>
  </r>
  <r>
    <x v="1395"/>
    <n v="3"/>
    <n v="6"/>
    <x v="83"/>
    <x v="85"/>
    <s v="Chicago"/>
    <x v="2"/>
    <n v="2"/>
    <s v="Rockford"/>
    <x v="1"/>
    <d v="2016-01-04T00:00:00"/>
    <n v="402"/>
    <n v="268"/>
    <n v="1419"/>
    <x v="164"/>
    <n v="56"/>
    <s v="Domestic"/>
    <n v="9"/>
    <n v="329"/>
    <n v="1748"/>
  </r>
  <r>
    <x v="1396"/>
    <n v="3"/>
    <n v="6"/>
    <x v="84"/>
    <x v="238"/>
    <s v="Indianapolis"/>
    <x v="3"/>
    <n v="1"/>
    <s v="Northbrook"/>
    <x v="1"/>
    <d v="2016-05-01T00:00:00"/>
    <n v="1081"/>
    <n v="383"/>
    <n v="7503"/>
    <x v="843"/>
    <n v="51"/>
    <s v="Domestic"/>
    <n v="2"/>
    <n v="442"/>
    <n v="7945"/>
  </r>
  <r>
    <x v="1397"/>
    <n v="3"/>
    <n v="3"/>
    <x v="85"/>
    <x v="24"/>
    <s v="Northbrook"/>
    <x v="2"/>
    <n v="1"/>
    <s v="Naperville"/>
    <x v="1"/>
    <d v="2016-08-23T00:00:00"/>
    <n v="856"/>
    <n v="549"/>
    <n v="504"/>
    <x v="1290"/>
    <n v="71"/>
    <s v="Domestic"/>
    <n v="8"/>
    <n v="944"/>
    <n v="1448"/>
  </r>
  <r>
    <x v="1398"/>
    <n v="2"/>
    <n v="4"/>
    <x v="86"/>
    <x v="191"/>
    <s v="Detriot"/>
    <x v="0"/>
    <n v="7"/>
    <s v="Monon"/>
    <x v="2"/>
    <d v="2016-04-10T00:00:00"/>
    <n v="515"/>
    <n v="431"/>
    <n v="4241"/>
    <x v="1291"/>
    <n v="55"/>
    <s v="International"/>
    <n v="8"/>
    <n v="-2377"/>
    <n v="1864"/>
  </r>
  <r>
    <x v="1399"/>
    <n v="3"/>
    <n v="3"/>
    <x v="87"/>
    <x v="173"/>
    <s v="Gary"/>
    <x v="3"/>
    <n v="6"/>
    <s v="Milwaukee"/>
    <x v="3"/>
    <d v="2016-07-02T00:00:00"/>
    <n v="927"/>
    <n v="542"/>
    <n v="3289"/>
    <x v="1292"/>
    <n v="65"/>
    <s v="International"/>
    <n v="7"/>
    <n v="870"/>
    <n v="4159"/>
  </r>
  <r>
    <x v="1400"/>
    <n v="3"/>
    <n v="4"/>
    <x v="88"/>
    <x v="140"/>
    <s v="Joliet"/>
    <x v="2"/>
    <n v="3"/>
    <s v="Madison"/>
    <x v="3"/>
    <d v="2016-08-05T00:00:00"/>
    <n v="651"/>
    <n v="555"/>
    <n v="5600"/>
    <x v="1293"/>
    <n v="73"/>
    <s v="Domestic"/>
    <n v="10"/>
    <n v="-1482"/>
    <n v="4118"/>
  </r>
  <r>
    <x v="1401"/>
    <n v="2"/>
    <n v="6"/>
    <x v="89"/>
    <x v="13"/>
    <s v="Monon"/>
    <x v="3"/>
    <n v="4"/>
    <s v="Lansing"/>
    <x v="4"/>
    <d v="2016-03-21T00:00:00"/>
    <n v="248"/>
    <n v="248"/>
    <n v="3089"/>
    <x v="1294"/>
    <n v="64"/>
    <s v="Domestic"/>
    <n v="4"/>
    <n v="883"/>
    <n v="3972"/>
  </r>
  <r>
    <x v="1402"/>
    <n v="3"/>
    <n v="4"/>
    <x v="90"/>
    <x v="35"/>
    <s v="Madison"/>
    <x v="1"/>
    <n v="3"/>
    <s v="Kalamazoo"/>
    <x v="4"/>
    <d v="2016-07-31T00:00:00"/>
    <n v="236"/>
    <n v="236"/>
    <n v="4329"/>
    <x v="1295"/>
    <n v="65"/>
    <s v="Domestic"/>
    <n v="6"/>
    <n v="-1391"/>
    <n v="2938"/>
  </r>
  <r>
    <x v="1403"/>
    <n v="2"/>
    <n v="3"/>
    <x v="91"/>
    <x v="203"/>
    <s v="Green Bay"/>
    <x v="1"/>
    <n v="2"/>
    <s v="Joliet"/>
    <x v="1"/>
    <d v="2016-02-22T00:00:00"/>
    <n v="411"/>
    <n v="411"/>
    <n v="1439"/>
    <x v="1296"/>
    <n v="71"/>
    <s v="Domestic"/>
    <n v="1"/>
    <n v="108"/>
    <n v="1547"/>
  </r>
  <r>
    <x v="1404"/>
    <n v="3"/>
    <n v="4"/>
    <x v="92"/>
    <x v="201"/>
    <s v="Naperville"/>
    <x v="2"/>
    <n v="2"/>
    <s v="Indianapolis"/>
    <x v="2"/>
    <d v="2016-03-23T00:00:00"/>
    <n v="247"/>
    <n v="247"/>
    <n v="4532"/>
    <x v="1297"/>
    <n v="65"/>
    <s v="Domestic"/>
    <n v="9"/>
    <n v="-1717"/>
    <n v="2815"/>
  </r>
  <r>
    <x v="1405"/>
    <n v="3"/>
    <n v="6"/>
    <x v="93"/>
    <x v="84"/>
    <s v="Rockford"/>
    <x v="2"/>
    <n v="1"/>
    <s v="Green Bay"/>
    <x v="3"/>
    <d v="2016-08-18T00:00:00"/>
    <n v="562"/>
    <n v="562"/>
    <n v="5395"/>
    <x v="1298"/>
    <n v="94"/>
    <s v="Domestic"/>
    <n v="6"/>
    <n v="264"/>
    <n v="5659"/>
  </r>
  <r>
    <x v="1406"/>
    <n v="2"/>
    <n v="2"/>
    <x v="94"/>
    <x v="80"/>
    <s v="Appleton"/>
    <x v="1"/>
    <n v="3"/>
    <s v="Grand Rapids"/>
    <x v="4"/>
    <d v="2016-08-17T00:00:00"/>
    <n v="350"/>
    <n v="350"/>
    <n v="2521"/>
    <x v="1299"/>
    <n v="73"/>
    <s v="Domestic"/>
    <n v="8"/>
    <n v="359"/>
    <n v="2880"/>
  </r>
  <r>
    <x v="1407"/>
    <n v="2"/>
    <n v="3"/>
    <x v="95"/>
    <x v="204"/>
    <s v="Cincinnati"/>
    <x v="4"/>
    <n v="3"/>
    <s v="Gary"/>
    <x v="2"/>
    <d v="2016-04-29T00:00:00"/>
    <n v="1054"/>
    <n v="441"/>
    <n v="4101"/>
    <x v="1300"/>
    <n v="89"/>
    <s v="Domestic"/>
    <n v="1"/>
    <n v="991"/>
    <n v="5092"/>
  </r>
  <r>
    <x v="1408"/>
    <n v="2"/>
    <n v="6"/>
    <x v="96"/>
    <x v="124"/>
    <s v="Dayton"/>
    <x v="4"/>
    <n v="1"/>
    <s v="Elgin"/>
    <x v="1"/>
    <d v="2016-02-03T00:00:00"/>
    <n v="486"/>
    <n v="486"/>
    <n v="8196"/>
    <x v="1301"/>
    <n v="81"/>
    <s v="Domestic"/>
    <n v="6"/>
    <n v="393"/>
    <n v="8589"/>
  </r>
  <r>
    <x v="1409"/>
    <n v="3"/>
    <n v="5"/>
    <x v="97"/>
    <x v="58"/>
    <s v="Toledo"/>
    <x v="4"/>
    <n v="9"/>
    <s v="Detriot"/>
    <x v="4"/>
    <d v="2016-09-01T00:00:00"/>
    <n v="357"/>
    <n v="357"/>
    <n v="3556"/>
    <x v="1302"/>
    <n v="51"/>
    <s v="International"/>
    <n v="10"/>
    <n v="918"/>
    <n v="4474"/>
  </r>
  <r>
    <x v="1410"/>
    <n v="2"/>
    <n v="4"/>
    <x v="98"/>
    <x v="42"/>
    <s v="Lansing"/>
    <x v="0"/>
    <n v="10"/>
    <s v="Dayton"/>
    <x v="0"/>
    <d v="2016-04-30T00:00:00"/>
    <n v="804"/>
    <n v="257"/>
    <n v="1907"/>
    <x v="1303"/>
    <n v="53"/>
    <s v="International"/>
    <n v="3"/>
    <n v="-1880"/>
    <n v="27"/>
  </r>
  <r>
    <x v="1411"/>
    <n v="3"/>
    <n v="5"/>
    <x v="99"/>
    <x v="144"/>
    <s v="Bangor"/>
    <x v="0"/>
    <n v="8"/>
    <s v="Davenport"/>
    <x v="5"/>
    <d v="2016-05-17T00:00:00"/>
    <n v="482"/>
    <n v="481"/>
    <n v="742"/>
    <x v="1304"/>
    <n v="54"/>
    <s v="International"/>
    <n v="10"/>
    <n v="937"/>
    <n v="1679"/>
  </r>
  <r>
    <x v="1412"/>
    <n v="2"/>
    <n v="6"/>
    <x v="100"/>
    <x v="229"/>
    <s v="Elgin"/>
    <x v="2"/>
    <n v="8"/>
    <s v="Cincinnati"/>
    <x v="0"/>
    <d v="2016-06-02T00:00:00"/>
    <n v="484"/>
    <n v="399"/>
    <n v="3255"/>
    <x v="1305"/>
    <n v="80"/>
    <s v="International"/>
    <n v="9"/>
    <n v="570"/>
    <n v="3825"/>
  </r>
  <r>
    <x v="1413"/>
    <n v="2"/>
    <n v="1"/>
    <x v="101"/>
    <x v="209"/>
    <s v="Skokie"/>
    <x v="2"/>
    <n v="8"/>
    <s v="Chicago"/>
    <x v="1"/>
    <m/>
    <n v="700"/>
    <n v="388"/>
    <n v="2735"/>
    <x v="175"/>
    <n v="96"/>
    <s v="International"/>
    <n v="3"/>
    <n v="4802"/>
    <n v="7537"/>
  </r>
  <r>
    <x v="1414"/>
    <n v="3"/>
    <n v="6"/>
    <x v="102"/>
    <x v="4"/>
    <s v="Kalamazoo"/>
    <x v="0"/>
    <n v="1"/>
    <s v="Bangor"/>
    <x v="4"/>
    <d v="2016-05-21T00:00:00"/>
    <n v="460"/>
    <n v="460"/>
    <n v="7937"/>
    <x v="1306"/>
    <n v="50"/>
    <s v="Intercom"/>
    <n v="6"/>
    <n v="767"/>
    <n v="8704"/>
  </r>
  <r>
    <x v="1415"/>
    <n v="2"/>
    <n v="3"/>
    <x v="103"/>
    <x v="163"/>
    <s v="Davenport"/>
    <x v="5"/>
    <n v="2"/>
    <s v="Appleton"/>
    <x v="3"/>
    <d v="2016-07-20T00:00:00"/>
    <n v="330"/>
    <n v="330"/>
    <n v="5438"/>
    <x v="1307"/>
    <n v="65"/>
    <s v="Domestic"/>
    <n v="1"/>
    <n v="680"/>
    <n v="6118"/>
  </r>
  <r>
    <x v="1416"/>
    <n v="2"/>
    <n v="4"/>
    <x v="104"/>
    <x v="115"/>
    <s v="Grand Rapids"/>
    <x v="0"/>
    <n v="4"/>
    <s v="Toledo"/>
    <x v="0"/>
    <d v="2016-03-11T00:00:00"/>
    <n v="256"/>
    <n v="249"/>
    <n v="1239"/>
    <x v="1308"/>
    <n v="53"/>
    <s v="Domestic"/>
    <n v="10"/>
    <n v="-2349"/>
    <n v="-1110"/>
  </r>
  <r>
    <x v="1417"/>
    <n v="2"/>
    <n v="4"/>
    <x v="105"/>
    <x v="123"/>
    <s v="Milwaukee"/>
    <x v="1"/>
    <n v="2"/>
    <s v="Springfield"/>
    <x v="1"/>
    <d v="2016-07-22T00:00:00"/>
    <n v="1157"/>
    <n v="749"/>
    <n v="7325"/>
    <x v="1309"/>
    <n v="99"/>
    <s v="Domestic"/>
    <n v="4"/>
    <n v="-2243"/>
    <n v="5082"/>
  </r>
  <r>
    <x v="1418"/>
    <n v="3"/>
    <n v="1"/>
    <x v="106"/>
    <x v="0"/>
    <s v="Springfield"/>
    <x v="2"/>
    <n v="10"/>
    <s v="Skokie"/>
    <x v="1"/>
    <d v="2016-07-17T00:00:00"/>
    <n v="593"/>
    <n v="593"/>
    <n v="79"/>
    <x v="1310"/>
    <n v="61"/>
    <s v="International"/>
    <n v="8"/>
    <n v="5215"/>
    <n v="5294"/>
  </r>
  <r>
    <x v="1419"/>
    <n v="3"/>
    <n v="4"/>
    <x v="107"/>
    <x v="49"/>
    <s v="Chicago"/>
    <x v="2"/>
    <n v="10"/>
    <s v="Rockford"/>
    <x v="1"/>
    <d v="2016-07-13T00:00:00"/>
    <n v="1181"/>
    <n v="472"/>
    <n v="4557"/>
    <x v="1311"/>
    <n v="67"/>
    <s v="International"/>
    <n v="6"/>
    <n v="-1682"/>
    <n v="2875"/>
  </r>
  <r>
    <x v="1420"/>
    <n v="3"/>
    <n v="2"/>
    <x v="108"/>
    <x v="73"/>
    <s v="Indianapolis"/>
    <x v="3"/>
    <n v="2"/>
    <s v="Northbrook"/>
    <x v="1"/>
    <d v="2016-02-03T00:00:00"/>
    <n v="503"/>
    <n v="503"/>
    <n v="6981"/>
    <x v="134"/>
    <n v="94"/>
    <s v="Domestic"/>
    <n v="5"/>
    <n v="504"/>
    <n v="7485"/>
  </r>
  <r>
    <x v="1421"/>
    <n v="3"/>
    <n v="3"/>
    <x v="109"/>
    <x v="120"/>
    <s v="Northbrook"/>
    <x v="2"/>
    <n v="4"/>
    <s v="Naperville"/>
    <x v="1"/>
    <d v="2016-04-20T00:00:00"/>
    <n v="1105"/>
    <n v="792"/>
    <n v="7358"/>
    <x v="1312"/>
    <n v="69"/>
    <s v="Domestic"/>
    <n v="5"/>
    <n v="800"/>
    <n v="8158"/>
  </r>
  <r>
    <x v="1422"/>
    <n v="3"/>
    <n v="5"/>
    <x v="110"/>
    <x v="47"/>
    <s v="Detriot"/>
    <x v="0"/>
    <n v="1"/>
    <s v="Monon"/>
    <x v="2"/>
    <d v="2016-04-03T00:00:00"/>
    <n v="790"/>
    <n v="584"/>
    <n v="823"/>
    <x v="1313"/>
    <n v="71"/>
    <s v="Domestic"/>
    <n v="7"/>
    <n v="622"/>
    <n v="1445"/>
  </r>
  <r>
    <x v="1423"/>
    <n v="2"/>
    <n v="1"/>
    <x v="111"/>
    <x v="239"/>
    <s v="Gary"/>
    <x v="3"/>
    <n v="4"/>
    <s v="Milwaukee"/>
    <x v="3"/>
    <d v="2016-06-28T00:00:00"/>
    <n v="365"/>
    <n v="365"/>
    <n v="5073"/>
    <x v="1314"/>
    <n v="51"/>
    <s v="Domestic"/>
    <n v="1"/>
    <n v="4071"/>
    <n v="9144"/>
  </r>
  <r>
    <x v="1424"/>
    <n v="3"/>
    <n v="6"/>
    <x v="79"/>
    <x v="195"/>
    <s v="Joliet"/>
    <x v="2"/>
    <n v="1"/>
    <s v="Madison"/>
    <x v="3"/>
    <d v="2016-02-13T00:00:00"/>
    <n v="796"/>
    <n v="300"/>
    <n v="479"/>
    <x v="1315"/>
    <n v="79"/>
    <s v="Domestic"/>
    <n v="6"/>
    <n v="922"/>
    <n v="1401"/>
  </r>
  <r>
    <x v="1425"/>
    <n v="3"/>
    <n v="3"/>
    <x v="112"/>
    <x v="48"/>
    <s v="Monon"/>
    <x v="3"/>
    <n v="4"/>
    <s v="Lansing"/>
    <x v="4"/>
    <d v="2016-08-31T00:00:00"/>
    <n v="410"/>
    <n v="410"/>
    <n v="6966"/>
    <x v="1316"/>
    <n v="85"/>
    <s v="Domestic"/>
    <n v="1"/>
    <n v="145"/>
    <n v="7111"/>
  </r>
  <r>
    <x v="1426"/>
    <n v="3"/>
    <n v="3"/>
    <x v="113"/>
    <x v="91"/>
    <s v="Madison"/>
    <x v="1"/>
    <n v="3"/>
    <s v="Kalamazoo"/>
    <x v="4"/>
    <d v="2016-06-30T00:00:00"/>
    <n v="1035"/>
    <n v="505"/>
    <n v="1460"/>
    <x v="1317"/>
    <n v="79"/>
    <s v="Domestic"/>
    <n v="2"/>
    <n v="400"/>
    <n v="1860"/>
  </r>
  <r>
    <x v="1427"/>
    <n v="3"/>
    <n v="2"/>
    <x v="114"/>
    <x v="223"/>
    <s v="Green Bay"/>
    <x v="1"/>
    <n v="1"/>
    <s v="Joliet"/>
    <x v="1"/>
    <d v="2016-03-25T00:00:00"/>
    <n v="477"/>
    <n v="477"/>
    <n v="297"/>
    <x v="414"/>
    <n v="87"/>
    <s v="Domestic"/>
    <n v="8"/>
    <n v="218"/>
    <n v="515"/>
  </r>
  <r>
    <x v="1428"/>
    <n v="3"/>
    <n v="6"/>
    <x v="115"/>
    <x v="149"/>
    <s v="Naperville"/>
    <x v="2"/>
    <n v="4"/>
    <s v="Indianapolis"/>
    <x v="2"/>
    <d v="2016-07-05T00:00:00"/>
    <n v="778"/>
    <n v="635"/>
    <n v="3995"/>
    <x v="1318"/>
    <n v="100"/>
    <s v="Domestic"/>
    <n v="1"/>
    <n v="345"/>
    <n v="4340"/>
  </r>
  <r>
    <x v="1429"/>
    <n v="2"/>
    <n v="3"/>
    <x v="116"/>
    <x v="105"/>
    <s v="Rockford"/>
    <x v="2"/>
    <n v="8"/>
    <s v="Green Bay"/>
    <x v="3"/>
    <d v="2016-06-11T00:00:00"/>
    <n v="365"/>
    <n v="333"/>
    <n v="2614"/>
    <x v="1319"/>
    <n v="55"/>
    <s v="International"/>
    <n v="2"/>
    <n v="845"/>
    <n v="3459"/>
  </r>
  <r>
    <x v="1430"/>
    <n v="2"/>
    <n v="5"/>
    <x v="117"/>
    <x v="55"/>
    <s v="Appleton"/>
    <x v="1"/>
    <n v="7"/>
    <s v="Grand Rapids"/>
    <x v="4"/>
    <d v="2016-03-07T00:00:00"/>
    <n v="333"/>
    <n v="333"/>
    <n v="-181"/>
    <x v="1320"/>
    <n v="74"/>
    <s v="International"/>
    <n v="2"/>
    <n v="300"/>
    <n v="119"/>
  </r>
  <r>
    <x v="1431"/>
    <n v="2"/>
    <n v="4"/>
    <x v="118"/>
    <x v="160"/>
    <s v="Cincinnati"/>
    <x v="4"/>
    <n v="7"/>
    <s v="Gary"/>
    <x v="2"/>
    <d v="2016-08-02T00:00:00"/>
    <n v="428"/>
    <n v="291"/>
    <n v="1217"/>
    <x v="1321"/>
    <n v="79"/>
    <s v="International"/>
    <n v="9"/>
    <n v="-1341"/>
    <n v="-124"/>
  </r>
  <r>
    <x v="1432"/>
    <n v="2"/>
    <n v="5"/>
    <x v="119"/>
    <x v="231"/>
    <s v="Dayton"/>
    <x v="4"/>
    <n v="9"/>
    <s v="Elgin"/>
    <x v="1"/>
    <d v="2016-01-18T00:00:00"/>
    <n v="866"/>
    <n v="200"/>
    <n v="769"/>
    <x v="293"/>
    <n v="61"/>
    <s v="International"/>
    <n v="5"/>
    <n v="987"/>
    <n v="1756"/>
  </r>
  <r>
    <x v="1433"/>
    <n v="3"/>
    <n v="3"/>
    <x v="120"/>
    <x v="136"/>
    <s v="Toledo"/>
    <x v="4"/>
    <n v="8"/>
    <s v="Detriot"/>
    <x v="4"/>
    <m/>
    <n v="883"/>
    <n v="326"/>
    <n v="4628"/>
    <x v="1322"/>
    <n v="60"/>
    <s v="International"/>
    <n v="5"/>
    <n v="671"/>
    <n v="5299"/>
  </r>
  <r>
    <x v="1434"/>
    <n v="3"/>
    <n v="1"/>
    <x v="121"/>
    <x v="40"/>
    <s v="Lansing"/>
    <x v="0"/>
    <n v="1"/>
    <s v="Dayton"/>
    <x v="0"/>
    <d v="2016-02-07T00:00:00"/>
    <n v="283"/>
    <n v="283"/>
    <n v="2048"/>
    <x v="1323"/>
    <n v="95"/>
    <s v="Intercom"/>
    <n v="3"/>
    <n v="4702"/>
    <n v="6750"/>
  </r>
  <r>
    <x v="1435"/>
    <n v="2"/>
    <n v="3"/>
    <x v="122"/>
    <x v="40"/>
    <s v="Bangor"/>
    <x v="0"/>
    <n v="4"/>
    <s v="Davenport"/>
    <x v="5"/>
    <d v="2016-02-10T00:00:00"/>
    <n v="251"/>
    <n v="251"/>
    <n v="7778"/>
    <x v="1324"/>
    <n v="76"/>
    <s v="Domestic"/>
    <n v="6"/>
    <n v="693"/>
    <n v="8471"/>
  </r>
  <r>
    <x v="1436"/>
    <n v="3"/>
    <n v="1"/>
    <x v="123"/>
    <x v="222"/>
    <s v="Elgin"/>
    <x v="2"/>
    <n v="3"/>
    <s v="Cincinnati"/>
    <x v="0"/>
    <d v="2016-04-15T00:00:00"/>
    <n v="210"/>
    <n v="210"/>
    <n v="3154"/>
    <x v="1325"/>
    <n v="77"/>
    <s v="Domestic"/>
    <n v="8"/>
    <n v="5087"/>
    <n v="8241"/>
  </r>
  <r>
    <x v="1437"/>
    <n v="2"/>
    <n v="5"/>
    <x v="124"/>
    <x v="234"/>
    <s v="Skokie"/>
    <x v="2"/>
    <n v="2"/>
    <s v="Chicago"/>
    <x v="1"/>
    <d v="2016-08-21T00:00:00"/>
    <n v="516"/>
    <n v="516"/>
    <n v="6024"/>
    <x v="441"/>
    <n v="98"/>
    <s v="Domestic"/>
    <n v="9"/>
    <n v="626"/>
    <n v="6650"/>
  </r>
  <r>
    <x v="1438"/>
    <n v="3"/>
    <n v="3"/>
    <x v="125"/>
    <x v="124"/>
    <s v="Kalamazoo"/>
    <x v="0"/>
    <n v="10"/>
    <s v="Bangor"/>
    <x v="4"/>
    <d v="2016-02-10T00:00:00"/>
    <n v="1147"/>
    <n v="750"/>
    <n v="6228"/>
    <x v="1326"/>
    <n v="62"/>
    <s v="International"/>
    <n v="3"/>
    <n v="484"/>
    <n v="6712"/>
  </r>
  <r>
    <x v="1439"/>
    <n v="3"/>
    <n v="3"/>
    <x v="126"/>
    <x v="20"/>
    <s v="Davenport"/>
    <x v="5"/>
    <n v="8"/>
    <s v="Appleton"/>
    <x v="3"/>
    <d v="2016-05-31T00:00:00"/>
    <n v="457"/>
    <n v="457"/>
    <n v="1623"/>
    <x v="1327"/>
    <n v="56"/>
    <s v="International"/>
    <n v="7"/>
    <n v="373"/>
    <n v="1996"/>
  </r>
  <r>
    <x v="1440"/>
    <n v="2"/>
    <n v="6"/>
    <x v="127"/>
    <x v="15"/>
    <s v="Grand Rapids"/>
    <x v="0"/>
    <n v="4"/>
    <s v="Toledo"/>
    <x v="0"/>
    <d v="2016-02-24T00:00:00"/>
    <n v="992"/>
    <n v="324"/>
    <n v="2942"/>
    <x v="1328"/>
    <n v="55"/>
    <s v="Domestic"/>
    <n v="9"/>
    <n v="732"/>
    <n v="3674"/>
  </r>
  <r>
    <x v="1441"/>
    <n v="3"/>
    <n v="1"/>
    <x v="128"/>
    <x v="195"/>
    <s v="Milwaukee"/>
    <x v="1"/>
    <n v="1"/>
    <s v="Springfield"/>
    <x v="1"/>
    <d v="2016-02-13T00:00:00"/>
    <n v="905"/>
    <n v="782"/>
    <n v="7305"/>
    <x v="1329"/>
    <n v="50"/>
    <s v="Domestic"/>
    <n v="10"/>
    <n v="4204"/>
    <n v="11509"/>
  </r>
  <r>
    <x v="1442"/>
    <n v="3"/>
    <n v="2"/>
    <x v="129"/>
    <x v="133"/>
    <s v="Springfield"/>
    <x v="2"/>
    <n v="1"/>
    <s v="Skokie"/>
    <x v="1"/>
    <d v="2016-06-05T00:00:00"/>
    <n v="297"/>
    <n v="297"/>
    <n v="3833"/>
    <x v="1330"/>
    <n v="82"/>
    <s v="Domestic"/>
    <n v="6"/>
    <n v="512"/>
    <n v="4345"/>
  </r>
  <r>
    <x v="1443"/>
    <n v="3"/>
    <n v="6"/>
    <x v="130"/>
    <x v="105"/>
    <s v="Chicago"/>
    <x v="2"/>
    <n v="2"/>
    <s v="Rockford"/>
    <x v="1"/>
    <d v="2016-06-05T00:00:00"/>
    <n v="569"/>
    <n v="268"/>
    <n v="4084"/>
    <x v="1331"/>
    <n v="79"/>
    <s v="Domestic"/>
    <n v="7"/>
    <n v="574"/>
    <n v="4658"/>
  </r>
  <r>
    <x v="1444"/>
    <n v="3"/>
    <n v="1"/>
    <x v="131"/>
    <x v="201"/>
    <s v="Indianapolis"/>
    <x v="3"/>
    <n v="1"/>
    <s v="Northbrook"/>
    <x v="1"/>
    <d v="2016-03-22T00:00:00"/>
    <n v="1129"/>
    <n v="291"/>
    <n v="3628"/>
    <x v="1332"/>
    <n v="55"/>
    <s v="Domestic"/>
    <n v="8"/>
    <n v="4547"/>
    <n v="8175"/>
  </r>
  <r>
    <x v="1445"/>
    <n v="3"/>
    <n v="1"/>
    <x v="132"/>
    <x v="182"/>
    <s v="Northbrook"/>
    <x v="2"/>
    <n v="2"/>
    <s v="Naperville"/>
    <x v="1"/>
    <d v="2016-04-16T00:00:00"/>
    <n v="592"/>
    <n v="592"/>
    <n v="8507"/>
    <x v="1333"/>
    <n v="56"/>
    <s v="Domestic"/>
    <n v="4"/>
    <n v="4299"/>
    <n v="12806"/>
  </r>
  <r>
    <x v="1446"/>
    <n v="2"/>
    <n v="3"/>
    <x v="133"/>
    <x v="163"/>
    <s v="Detriot"/>
    <x v="0"/>
    <n v="2"/>
    <s v="Monon"/>
    <x v="2"/>
    <d v="2016-07-20T00:00:00"/>
    <n v="551"/>
    <n v="551"/>
    <n v="7634"/>
    <x v="1334"/>
    <n v="89"/>
    <s v="Domestic"/>
    <n v="8"/>
    <n v="833"/>
    <n v="8467"/>
  </r>
  <r>
    <x v="1447"/>
    <n v="2"/>
    <n v="5"/>
    <x v="134"/>
    <x v="84"/>
    <s v="Gary"/>
    <x v="3"/>
    <n v="1"/>
    <s v="Milwaukee"/>
    <x v="3"/>
    <d v="2016-08-18T00:00:00"/>
    <n v="296"/>
    <n v="296"/>
    <n v="7764"/>
    <x v="1335"/>
    <n v="81"/>
    <s v="Domestic"/>
    <n v="3"/>
    <n v="743"/>
    <n v="8507"/>
  </r>
  <r>
    <x v="1448"/>
    <n v="2"/>
    <n v="5"/>
    <x v="135"/>
    <x v="115"/>
    <s v="Joliet"/>
    <x v="2"/>
    <n v="2"/>
    <s v="Madison"/>
    <x v="3"/>
    <d v="2016-03-08T00:00:00"/>
    <n v="277"/>
    <n v="277"/>
    <n v="1929"/>
    <x v="1336"/>
    <n v="76"/>
    <s v="Domestic"/>
    <n v="5"/>
    <n v="725"/>
    <n v="2654"/>
  </r>
  <r>
    <x v="1449"/>
    <n v="2"/>
    <n v="2"/>
    <x v="136"/>
    <x v="165"/>
    <s v="Monon"/>
    <x v="3"/>
    <n v="8"/>
    <s v="Lansing"/>
    <x v="4"/>
    <d v="2016-07-09T00:00:00"/>
    <n v="641"/>
    <n v="327"/>
    <n v="8055"/>
    <x v="1337"/>
    <n v="63"/>
    <s v="International"/>
    <n v="10"/>
    <n v="176"/>
    <n v="8231"/>
  </r>
  <r>
    <x v="1450"/>
    <n v="2"/>
    <n v="2"/>
    <x v="137"/>
    <x v="130"/>
    <s v="Madison"/>
    <x v="1"/>
    <n v="10"/>
    <s v="Kalamazoo"/>
    <x v="4"/>
    <d v="2016-06-12T00:00:00"/>
    <n v="551"/>
    <n v="551"/>
    <n v="4246"/>
    <x v="1338"/>
    <n v="88"/>
    <s v="International"/>
    <n v="3"/>
    <n v="142"/>
    <n v="4388"/>
  </r>
  <r>
    <x v="1451"/>
    <n v="3"/>
    <n v="2"/>
    <x v="138"/>
    <x v="134"/>
    <s v="Green Bay"/>
    <x v="1"/>
    <n v="10"/>
    <s v="Joliet"/>
    <x v="1"/>
    <d v="2016-02-03T00:00:00"/>
    <n v="359"/>
    <n v="359"/>
    <n v="2431"/>
    <x v="1339"/>
    <n v="83"/>
    <s v="International"/>
    <n v="8"/>
    <n v="467"/>
    <n v="2898"/>
  </r>
  <r>
    <x v="1452"/>
    <n v="3"/>
    <n v="5"/>
    <x v="139"/>
    <x v="62"/>
    <s v="Naperville"/>
    <x v="2"/>
    <n v="7"/>
    <s v="Indianapolis"/>
    <x v="2"/>
    <d v="2016-02-01T00:00:00"/>
    <n v="578"/>
    <n v="578"/>
    <n v="983"/>
    <x v="1340"/>
    <n v="90"/>
    <s v="International"/>
    <n v="3"/>
    <n v="944"/>
    <n v="1927"/>
  </r>
  <r>
    <x v="1453"/>
    <n v="2"/>
    <n v="6"/>
    <x v="140"/>
    <x v="220"/>
    <s v="Rockford"/>
    <x v="2"/>
    <n v="10"/>
    <s v="Green Bay"/>
    <x v="3"/>
    <m/>
    <n v="323"/>
    <n v="208"/>
    <n v="3222"/>
    <x v="404"/>
    <n v="94"/>
    <s v="International"/>
    <n v="1"/>
    <n v="258"/>
    <n v="3480"/>
  </r>
  <r>
    <x v="1454"/>
    <n v="2"/>
    <n v="2"/>
    <x v="141"/>
    <x v="80"/>
    <s v="Appleton"/>
    <x v="1"/>
    <n v="2"/>
    <s v="Grand Rapids"/>
    <x v="4"/>
    <d v="2016-08-16T00:00:00"/>
    <n v="350"/>
    <n v="350"/>
    <n v="7144"/>
    <x v="1341"/>
    <n v="73"/>
    <s v="Intercom"/>
    <n v="5"/>
    <n v="709"/>
    <n v="7853"/>
  </r>
  <r>
    <x v="1455"/>
    <n v="3"/>
    <n v="1"/>
    <x v="123"/>
    <x v="198"/>
    <s v="Cincinnati"/>
    <x v="4"/>
    <n v="3"/>
    <s v="Gary"/>
    <x v="2"/>
    <d v="2016-05-30T00:00:00"/>
    <n v="459"/>
    <n v="318"/>
    <n v="542"/>
    <x v="1342"/>
    <n v="88"/>
    <s v="Domestic"/>
    <n v="8"/>
    <n v="4632"/>
    <n v="5174"/>
  </r>
  <r>
    <x v="1456"/>
    <n v="2"/>
    <n v="2"/>
    <x v="142"/>
    <x v="29"/>
    <s v="Dayton"/>
    <x v="4"/>
    <n v="3"/>
    <s v="Elgin"/>
    <x v="1"/>
    <d v="2016-03-02T00:00:00"/>
    <n v="453"/>
    <n v="341"/>
    <n v="1520"/>
    <x v="1343"/>
    <n v="71"/>
    <s v="Domestic"/>
    <n v="6"/>
    <n v="677"/>
    <n v="2197"/>
  </r>
  <r>
    <x v="1457"/>
    <n v="2"/>
    <n v="6"/>
    <x v="143"/>
    <x v="154"/>
    <s v="Toledo"/>
    <x v="4"/>
    <n v="1"/>
    <s v="Detriot"/>
    <x v="4"/>
    <d v="2016-03-02T00:00:00"/>
    <n v="518"/>
    <n v="518"/>
    <n v="4674"/>
    <x v="1126"/>
    <n v="64"/>
    <s v="Domestic"/>
    <n v="4"/>
    <n v="257"/>
    <n v="4931"/>
  </r>
  <r>
    <x v="1458"/>
    <n v="2"/>
    <n v="2"/>
    <x v="144"/>
    <x v="226"/>
    <s v="Lansing"/>
    <x v="0"/>
    <n v="10"/>
    <s v="Dayton"/>
    <x v="0"/>
    <d v="2016-07-23T00:00:00"/>
    <n v="826"/>
    <n v="383"/>
    <n v="2440"/>
    <x v="1344"/>
    <n v="100"/>
    <s v="International"/>
    <n v="10"/>
    <n v="305"/>
    <n v="2745"/>
  </r>
  <r>
    <x v="1459"/>
    <n v="2"/>
    <n v="4"/>
    <x v="145"/>
    <x v="33"/>
    <s v="Bangor"/>
    <x v="0"/>
    <n v="9"/>
    <s v="Davenport"/>
    <x v="5"/>
    <d v="2016-07-29T00:00:00"/>
    <n v="714"/>
    <n v="334"/>
    <n v="4466"/>
    <x v="1345"/>
    <n v="92"/>
    <s v="International"/>
    <n v="3"/>
    <n v="-1049"/>
    <n v="3417"/>
  </r>
  <r>
    <x v="1460"/>
    <n v="2"/>
    <n v="2"/>
    <x v="146"/>
    <x v="109"/>
    <s v="Elgin"/>
    <x v="2"/>
    <n v="2"/>
    <s v="Cincinnati"/>
    <x v="0"/>
    <d v="2016-03-27T00:00:00"/>
    <n v="229"/>
    <n v="229"/>
    <n v="2505"/>
    <x v="1346"/>
    <n v="89"/>
    <s v="Domestic"/>
    <n v="5"/>
    <n v="200"/>
    <n v="2705"/>
  </r>
  <r>
    <x v="1461"/>
    <n v="2"/>
    <n v="4"/>
    <x v="147"/>
    <x v="220"/>
    <s v="Skokie"/>
    <x v="2"/>
    <n v="3"/>
    <s v="Chicago"/>
    <x v="1"/>
    <d v="2016-01-11T00:00:00"/>
    <n v="257"/>
    <n v="257"/>
    <n v="158"/>
    <x v="1347"/>
    <n v="65"/>
    <s v="Domestic"/>
    <n v="4"/>
    <n v="-2239"/>
    <n v="-2081"/>
  </r>
  <r>
    <x v="1462"/>
    <n v="2"/>
    <n v="5"/>
    <x v="148"/>
    <x v="183"/>
    <s v="Kalamazoo"/>
    <x v="0"/>
    <n v="4"/>
    <s v="Bangor"/>
    <x v="4"/>
    <d v="2016-06-16T00:00:00"/>
    <n v="1037"/>
    <n v="378"/>
    <n v="7661"/>
    <x v="1348"/>
    <n v="66"/>
    <s v="Domestic"/>
    <n v="3"/>
    <n v="355"/>
    <n v="8016"/>
  </r>
  <r>
    <x v="1463"/>
    <n v="3"/>
    <n v="3"/>
    <x v="149"/>
    <x v="82"/>
    <s v="Davenport"/>
    <x v="5"/>
    <n v="2"/>
    <s v="Appleton"/>
    <x v="3"/>
    <d v="2016-06-24T00:00:00"/>
    <n v="436"/>
    <n v="436"/>
    <n v="6982"/>
    <x v="517"/>
    <n v="74"/>
    <s v="Domestic"/>
    <n v="6"/>
    <n v="577"/>
    <n v="7559"/>
  </r>
  <r>
    <x v="1464"/>
    <n v="2"/>
    <n v="6"/>
    <x v="150"/>
    <x v="85"/>
    <s v="Grand Rapids"/>
    <x v="0"/>
    <n v="1"/>
    <s v="Toledo"/>
    <x v="0"/>
    <d v="2016-01-03T00:00:00"/>
    <n v="652"/>
    <n v="652"/>
    <n v="318"/>
    <x v="1349"/>
    <n v="61"/>
    <s v="Domestic"/>
    <n v="4"/>
    <n v="438"/>
    <n v="756"/>
  </r>
  <r>
    <x v="1465"/>
    <n v="2"/>
    <n v="4"/>
    <x v="151"/>
    <x v="63"/>
    <s v="Milwaukee"/>
    <x v="1"/>
    <n v="1"/>
    <s v="Springfield"/>
    <x v="1"/>
    <d v="2016-05-17T00:00:00"/>
    <n v="847"/>
    <n v="308"/>
    <n v="6283"/>
    <x v="1350"/>
    <n v="76"/>
    <s v="Domestic"/>
    <n v="5"/>
    <n v="-1604"/>
    <n v="4679"/>
  </r>
  <r>
    <x v="1466"/>
    <n v="2"/>
    <n v="3"/>
    <x v="152"/>
    <x v="121"/>
    <s v="Springfield"/>
    <x v="2"/>
    <n v="4"/>
    <s v="Skokie"/>
    <x v="1"/>
    <d v="2016-04-05T00:00:00"/>
    <n v="297"/>
    <n v="297"/>
    <n v="338"/>
    <x v="1351"/>
    <n v="89"/>
    <s v="Domestic"/>
    <n v="5"/>
    <n v="912"/>
    <n v="1250"/>
  </r>
  <r>
    <x v="1467"/>
    <n v="3"/>
    <n v="6"/>
    <x v="153"/>
    <x v="126"/>
    <s v="Chicago"/>
    <x v="2"/>
    <n v="3"/>
    <s v="Rockford"/>
    <x v="1"/>
    <d v="2016-02-10T00:00:00"/>
    <n v="389"/>
    <n v="389"/>
    <n v="1604"/>
    <x v="1352"/>
    <n v="86"/>
    <s v="Domestic"/>
    <n v="7"/>
    <n v="408"/>
    <n v="2012"/>
  </r>
  <r>
    <x v="1468"/>
    <n v="2"/>
    <n v="2"/>
    <x v="154"/>
    <x v="24"/>
    <s v="Indianapolis"/>
    <x v="3"/>
    <n v="3"/>
    <s v="Northbrook"/>
    <x v="1"/>
    <d v="2016-08-23T00:00:00"/>
    <n v="826"/>
    <n v="245"/>
    <n v="4796"/>
    <x v="1353"/>
    <n v="96"/>
    <s v="Domestic"/>
    <n v="3"/>
    <n v="310"/>
    <n v="5106"/>
  </r>
  <r>
    <x v="1469"/>
    <n v="2"/>
    <n v="4"/>
    <x v="155"/>
    <x v="98"/>
    <s v="Northbrook"/>
    <x v="2"/>
    <n v="5"/>
    <s v="Naperville"/>
    <x v="1"/>
    <d v="2016-04-23T00:00:00"/>
    <n v="1131"/>
    <n v="364"/>
    <n v="1416"/>
    <x v="1354"/>
    <n v="54"/>
    <s v="International"/>
    <n v="7"/>
    <n v="-2152"/>
    <n v="-736"/>
  </r>
  <r>
    <x v="1470"/>
    <n v="3"/>
    <n v="2"/>
    <x v="156"/>
    <x v="40"/>
    <s v="Detriot"/>
    <x v="0"/>
    <n v="7"/>
    <s v="Monon"/>
    <x v="2"/>
    <d v="2016-02-13T00:00:00"/>
    <n v="250"/>
    <n v="250"/>
    <n v="-47"/>
    <x v="1355"/>
    <n v="55"/>
    <s v="International"/>
    <n v="10"/>
    <n v="481"/>
    <n v="434"/>
  </r>
  <r>
    <x v="1471"/>
    <n v="3"/>
    <n v="2"/>
    <x v="157"/>
    <x v="88"/>
    <s v="Gary"/>
    <x v="3"/>
    <n v="8"/>
    <s v="Milwaukee"/>
    <x v="3"/>
    <d v="2016-02-12T00:00:00"/>
    <n v="810"/>
    <n v="212"/>
    <n v="237"/>
    <x v="1356"/>
    <n v="55"/>
    <s v="International"/>
    <n v="8"/>
    <n v="849"/>
    <n v="1086"/>
  </r>
  <r>
    <x v="1472"/>
    <n v="3"/>
    <n v="5"/>
    <x v="158"/>
    <x v="204"/>
    <s v="Joliet"/>
    <x v="2"/>
    <n v="6"/>
    <s v="Madison"/>
    <x v="3"/>
    <d v="2016-05-02T00:00:00"/>
    <n v="953"/>
    <n v="654"/>
    <n v="2196"/>
    <x v="727"/>
    <n v="99"/>
    <s v="International"/>
    <n v="10"/>
    <n v="922"/>
    <n v="3118"/>
  </r>
  <r>
    <x v="1473"/>
    <n v="2"/>
    <n v="6"/>
    <x v="159"/>
    <x v="17"/>
    <s v="Monon"/>
    <x v="3"/>
    <n v="6"/>
    <s v="Lansing"/>
    <x v="4"/>
    <m/>
    <n v="791"/>
    <n v="551"/>
    <n v="5388"/>
    <x v="1357"/>
    <n v="60"/>
    <s v="International"/>
    <n v="6"/>
    <n v="507"/>
    <n v="5895"/>
  </r>
  <r>
    <x v="1474"/>
    <n v="3"/>
    <n v="2"/>
    <x v="160"/>
    <x v="8"/>
    <s v="Madison"/>
    <x v="1"/>
    <n v="1"/>
    <s v="Kalamazoo"/>
    <x v="4"/>
    <d v="2016-07-25T00:00:00"/>
    <n v="814"/>
    <n v="679"/>
    <n v="4965"/>
    <x v="1358"/>
    <n v="60"/>
    <s v="Intercom"/>
    <n v="6"/>
    <n v="752"/>
    <n v="5717"/>
  </r>
  <r>
    <x v="1475"/>
    <n v="2"/>
    <n v="2"/>
    <x v="161"/>
    <x v="227"/>
    <s v="Green Bay"/>
    <x v="1"/>
    <n v="3"/>
    <s v="Joliet"/>
    <x v="1"/>
    <d v="2016-01-30T00:00:00"/>
    <n v="909"/>
    <n v="723"/>
    <n v="1028"/>
    <x v="1340"/>
    <n v="65"/>
    <s v="Domestic"/>
    <n v="9"/>
    <n v="899"/>
    <n v="1927"/>
  </r>
  <r>
    <x v="1476"/>
    <n v="2"/>
    <n v="3"/>
    <x v="162"/>
    <x v="173"/>
    <s v="Naperville"/>
    <x v="2"/>
    <n v="4"/>
    <s v="Indianapolis"/>
    <x v="2"/>
    <d v="2016-07-02T00:00:00"/>
    <n v="974"/>
    <n v="622"/>
    <n v="3426"/>
    <x v="1359"/>
    <n v="53"/>
    <s v="Domestic"/>
    <n v="4"/>
    <n v="313"/>
    <n v="3739"/>
  </r>
  <r>
    <x v="1477"/>
    <n v="2"/>
    <n v="6"/>
    <x v="163"/>
    <x v="36"/>
    <s v="Rockford"/>
    <x v="2"/>
    <n v="1"/>
    <s v="Green Bay"/>
    <x v="3"/>
    <d v="2016-02-01T00:00:00"/>
    <n v="1040"/>
    <n v="570"/>
    <n v="8329"/>
    <x v="1360"/>
    <n v="59"/>
    <s v="Domestic"/>
    <n v="9"/>
    <n v="265"/>
    <n v="8594"/>
  </r>
  <r>
    <x v="1478"/>
    <n v="3"/>
    <n v="1"/>
    <x v="164"/>
    <x v="45"/>
    <s v="Appleton"/>
    <x v="1"/>
    <n v="10"/>
    <s v="Grand Rapids"/>
    <x v="4"/>
    <d v="2016-07-22T00:00:00"/>
    <n v="377"/>
    <n v="343"/>
    <n v="1621"/>
    <x v="1361"/>
    <n v="56"/>
    <s v="International"/>
    <n v="9"/>
    <n v="5264"/>
    <n v="6885"/>
  </r>
  <r>
    <x v="1479"/>
    <n v="3"/>
    <n v="6"/>
    <x v="165"/>
    <x v="189"/>
    <s v="Cincinnati"/>
    <x v="4"/>
    <n v="9"/>
    <s v="Gary"/>
    <x v="2"/>
    <d v="2016-01-21T00:00:00"/>
    <n v="333"/>
    <n v="333"/>
    <n v="8196"/>
    <x v="1362"/>
    <n v="96"/>
    <s v="International"/>
    <n v="2"/>
    <n v="498"/>
    <n v="8694"/>
  </r>
  <r>
    <x v="1480"/>
    <n v="3"/>
    <n v="6"/>
    <x v="166"/>
    <x v="146"/>
    <s v="Dayton"/>
    <x v="4"/>
    <n v="3"/>
    <s v="Elgin"/>
    <x v="1"/>
    <d v="2016-02-21T00:00:00"/>
    <n v="387"/>
    <n v="387"/>
    <n v="338"/>
    <x v="1363"/>
    <n v="70"/>
    <s v="Domestic"/>
    <n v="2"/>
    <n v="146"/>
    <n v="484"/>
  </r>
  <r>
    <x v="1481"/>
    <n v="2"/>
    <n v="1"/>
    <x v="167"/>
    <x v="123"/>
    <s v="Toledo"/>
    <x v="4"/>
    <n v="1"/>
    <s v="Detriot"/>
    <x v="4"/>
    <d v="2016-07-21T00:00:00"/>
    <n v="588"/>
    <n v="588"/>
    <n v="7195"/>
    <x v="1364"/>
    <n v="100"/>
    <s v="Domestic"/>
    <n v="7"/>
    <n v="4493"/>
    <n v="11688"/>
  </r>
  <r>
    <x v="1482"/>
    <n v="2"/>
    <n v="1"/>
    <x v="168"/>
    <x v="101"/>
    <s v="Lansing"/>
    <x v="0"/>
    <n v="1"/>
    <s v="Dayton"/>
    <x v="0"/>
    <d v="2016-05-13T00:00:00"/>
    <n v="387"/>
    <n v="223"/>
    <n v="5607"/>
    <x v="1365"/>
    <n v="56"/>
    <s v="Domestic"/>
    <n v="2"/>
    <n v="4131"/>
    <n v="9738"/>
  </r>
  <r>
    <x v="1483"/>
    <n v="2"/>
    <n v="5"/>
    <x v="169"/>
    <x v="78"/>
    <s v="Bangor"/>
    <x v="0"/>
    <n v="3"/>
    <s v="Davenport"/>
    <x v="5"/>
    <d v="2016-06-04T00:00:00"/>
    <n v="595"/>
    <n v="595"/>
    <n v="2021"/>
    <x v="1366"/>
    <n v="91"/>
    <s v="Domestic"/>
    <n v="5"/>
    <n v="194"/>
    <n v="2215"/>
  </r>
  <r>
    <x v="1484"/>
    <n v="3"/>
    <n v="6"/>
    <x v="170"/>
    <x v="98"/>
    <s v="Elgin"/>
    <x v="2"/>
    <n v="2"/>
    <s v="Cincinnati"/>
    <x v="0"/>
    <d v="2016-04-20T00:00:00"/>
    <n v="1078"/>
    <n v="511"/>
    <n v="2741"/>
    <x v="1367"/>
    <n v="93"/>
    <s v="Domestic"/>
    <n v="2"/>
    <n v="352"/>
    <n v="3093"/>
  </r>
  <r>
    <x v="1485"/>
    <n v="2"/>
    <n v="4"/>
    <x v="171"/>
    <x v="203"/>
    <s v="Skokie"/>
    <x v="2"/>
    <n v="2"/>
    <s v="Chicago"/>
    <x v="1"/>
    <d v="2016-02-22T00:00:00"/>
    <n v="660"/>
    <n v="378"/>
    <n v="5937"/>
    <x v="1368"/>
    <n v="78"/>
    <s v="Domestic"/>
    <n v="7"/>
    <n v="-2059"/>
    <n v="3878"/>
  </r>
  <r>
    <x v="1486"/>
    <n v="3"/>
    <n v="3"/>
    <x v="172"/>
    <x v="188"/>
    <s v="Kalamazoo"/>
    <x v="0"/>
    <n v="3"/>
    <s v="Bangor"/>
    <x v="4"/>
    <d v="2016-05-26T00:00:00"/>
    <n v="702"/>
    <n v="702"/>
    <n v="6159"/>
    <x v="1369"/>
    <n v="69"/>
    <s v="Domestic"/>
    <n v="1"/>
    <n v="118"/>
    <n v="6277"/>
  </r>
  <r>
    <x v="1487"/>
    <n v="3"/>
    <n v="3"/>
    <x v="173"/>
    <x v="133"/>
    <s v="Davenport"/>
    <x v="5"/>
    <n v="2"/>
    <s v="Appleton"/>
    <x v="3"/>
    <d v="2016-06-06T00:00:00"/>
    <n v="254"/>
    <n v="254"/>
    <n v="6136"/>
    <x v="1370"/>
    <n v="100"/>
    <s v="Domestic"/>
    <n v="7"/>
    <n v="242"/>
    <n v="6378"/>
  </r>
  <r>
    <x v="1488"/>
    <n v="3"/>
    <n v="1"/>
    <x v="174"/>
    <x v="108"/>
    <s v="Grand Rapids"/>
    <x v="0"/>
    <n v="3"/>
    <s v="Toledo"/>
    <x v="0"/>
    <d v="2016-02-19T00:00:00"/>
    <n v="303"/>
    <n v="303"/>
    <n v="1429"/>
    <x v="1371"/>
    <n v="65"/>
    <s v="Domestic"/>
    <n v="9"/>
    <n v="5266"/>
    <n v="6695"/>
  </r>
  <r>
    <x v="1489"/>
    <n v="3"/>
    <n v="1"/>
    <x v="175"/>
    <x v="112"/>
    <s v="Milwaukee"/>
    <x v="1"/>
    <n v="10"/>
    <s v="Springfield"/>
    <x v="1"/>
    <d v="2016-07-09T00:00:00"/>
    <n v="912"/>
    <n v="295"/>
    <n v="2422"/>
    <x v="1372"/>
    <n v="65"/>
    <s v="International"/>
    <n v="3"/>
    <n v="4444"/>
    <n v="6866"/>
  </r>
  <r>
    <x v="1490"/>
    <n v="3"/>
    <n v="1"/>
    <x v="176"/>
    <x v="153"/>
    <s v="Springfield"/>
    <x v="2"/>
    <n v="5"/>
    <s v="Skokie"/>
    <x v="1"/>
    <d v="2016-08-06T00:00:00"/>
    <n v="320"/>
    <n v="320"/>
    <n v="4291"/>
    <x v="1373"/>
    <n v="88"/>
    <s v="International"/>
    <n v="8"/>
    <n v="4215"/>
    <n v="8506"/>
  </r>
  <r>
    <x v="1491"/>
    <n v="3"/>
    <n v="4"/>
    <x v="177"/>
    <x v="0"/>
    <s v="Chicago"/>
    <x v="2"/>
    <n v="10"/>
    <s v="Rockford"/>
    <x v="1"/>
    <d v="2016-07-18T00:00:00"/>
    <n v="451"/>
    <n v="202"/>
    <n v="7933"/>
    <x v="1374"/>
    <n v="97"/>
    <s v="International"/>
    <n v="1"/>
    <n v="-1791"/>
    <n v="6142"/>
  </r>
  <r>
    <x v="1492"/>
    <n v="3"/>
    <n v="1"/>
    <x v="178"/>
    <x v="88"/>
    <s v="Indianapolis"/>
    <x v="3"/>
    <n v="6"/>
    <s v="Northbrook"/>
    <x v="1"/>
    <d v="2016-02-10T00:00:00"/>
    <n v="1070"/>
    <n v="572"/>
    <n v="2398"/>
    <x v="1375"/>
    <n v="71"/>
    <s v="International"/>
    <n v="5"/>
    <n v="4284"/>
    <n v="6682"/>
  </r>
  <r>
    <x v="1493"/>
    <n v="2"/>
    <n v="6"/>
    <x v="179"/>
    <x v="202"/>
    <s v="Northbrook"/>
    <x v="2"/>
    <n v="7"/>
    <s v="Naperville"/>
    <x v="1"/>
    <m/>
    <n v="937"/>
    <n v="270"/>
    <n v="5033"/>
    <x v="1376"/>
    <n v="78"/>
    <s v="International"/>
    <n v="3"/>
    <n v="853"/>
    <n v="5886"/>
  </r>
  <r>
    <x v="1494"/>
    <n v="3"/>
    <n v="2"/>
    <x v="180"/>
    <x v="67"/>
    <s v="Detriot"/>
    <x v="0"/>
    <n v="1"/>
    <s v="Monon"/>
    <x v="2"/>
    <d v="2016-09-01T00:00:00"/>
    <n v="807"/>
    <n v="281"/>
    <n v="236"/>
    <x v="1377"/>
    <n v="92"/>
    <s v="Intercom"/>
    <n v="1"/>
    <n v="350"/>
    <n v="586"/>
  </r>
  <r>
    <x v="1495"/>
    <n v="3"/>
    <n v="5"/>
    <x v="181"/>
    <x v="198"/>
    <s v="Gary"/>
    <x v="3"/>
    <n v="3"/>
    <s v="Milwaukee"/>
    <x v="3"/>
    <d v="2016-05-30T00:00:00"/>
    <n v="478"/>
    <n v="478"/>
    <n v="7552"/>
    <x v="1378"/>
    <n v="50"/>
    <s v="Domestic"/>
    <n v="3"/>
    <n v="774"/>
    <n v="8326"/>
  </r>
  <r>
    <x v="1496"/>
    <n v="2"/>
    <n v="6"/>
    <x v="182"/>
    <x v="151"/>
    <s v="Joliet"/>
    <x v="2"/>
    <n v="1"/>
    <s v="Madison"/>
    <x v="3"/>
    <d v="2016-03-16T00:00:00"/>
    <n v="1077"/>
    <n v="454"/>
    <n v="6067"/>
    <x v="1379"/>
    <n v="60"/>
    <s v="Domestic"/>
    <n v="2"/>
    <n v="125"/>
    <n v="6192"/>
  </r>
  <r>
    <x v="1497"/>
    <n v="3"/>
    <n v="5"/>
    <x v="183"/>
    <x v="35"/>
    <s v="Monon"/>
    <x v="3"/>
    <n v="1"/>
    <s v="Lansing"/>
    <x v="4"/>
    <d v="2016-07-29T00:00:00"/>
    <n v="1163"/>
    <n v="323"/>
    <n v="2142"/>
    <x v="1380"/>
    <n v="64"/>
    <s v="Domestic"/>
    <n v="3"/>
    <n v="120"/>
    <n v="2262"/>
  </r>
  <r>
    <x v="1498"/>
    <n v="2"/>
    <n v="4"/>
    <x v="184"/>
    <x v="238"/>
    <s v="Madison"/>
    <x v="1"/>
    <n v="6"/>
    <s v="Kalamazoo"/>
    <x v="4"/>
    <d v="2016-05-03T00:00:00"/>
    <n v="1148"/>
    <n v="652"/>
    <n v="7340"/>
    <x v="1381"/>
    <n v="92"/>
    <s v="International"/>
    <n v="9"/>
    <n v="-1822"/>
    <n v="5518"/>
  </r>
  <r>
    <x v="1499"/>
    <n v="2"/>
    <n v="3"/>
    <x v="185"/>
    <x v="60"/>
    <s v="Green Bay"/>
    <x v="1"/>
    <n v="5"/>
    <s v="Joliet"/>
    <x v="1"/>
    <d v="2016-04-13T00:00:00"/>
    <n v="609"/>
    <n v="609"/>
    <n v="722"/>
    <x v="1382"/>
    <n v="82"/>
    <s v="International"/>
    <n v="9"/>
    <n v="601"/>
    <n v="1323"/>
  </r>
  <r>
    <x v="1500"/>
    <n v="2"/>
    <n v="6"/>
    <x v="186"/>
    <x v="203"/>
    <s v="Naperville"/>
    <x v="2"/>
    <n v="3"/>
    <s v="Indianapolis"/>
    <x v="2"/>
    <d v="2016-02-20T00:00:00"/>
    <n v="384"/>
    <n v="384"/>
    <n v="6709"/>
    <x v="1383"/>
    <n v="79"/>
    <s v="Domestic"/>
    <n v="2"/>
    <n v="490"/>
    <n v="7199"/>
  </r>
  <r>
    <x v="1501"/>
    <n v="2"/>
    <n v="6"/>
    <x v="187"/>
    <x v="59"/>
    <s v="Rockford"/>
    <x v="2"/>
    <n v="3"/>
    <s v="Green Bay"/>
    <x v="3"/>
    <d v="2016-05-09T00:00:00"/>
    <n v="1019"/>
    <n v="711"/>
    <n v="1358"/>
    <x v="1384"/>
    <n v="96"/>
    <s v="Domestic"/>
    <n v="7"/>
    <n v="816"/>
    <n v="2174"/>
  </r>
  <r>
    <x v="1502"/>
    <n v="3"/>
    <n v="4"/>
    <x v="188"/>
    <x v="223"/>
    <s v="Appleton"/>
    <x v="1"/>
    <n v="4"/>
    <s v="Grand Rapids"/>
    <x v="4"/>
    <d v="2016-03-28T00:00:00"/>
    <n v="1048"/>
    <n v="594"/>
    <n v="3105"/>
    <x v="1385"/>
    <n v="95"/>
    <s v="Domestic"/>
    <n v="9"/>
    <n v="-2201"/>
    <n v="904"/>
  </r>
  <r>
    <x v="1503"/>
    <n v="3"/>
    <n v="1"/>
    <x v="189"/>
    <x v="83"/>
    <s v="Cincinnati"/>
    <x v="4"/>
    <n v="2"/>
    <s v="Gary"/>
    <x v="2"/>
    <d v="2016-07-04T00:00:00"/>
    <n v="515"/>
    <n v="410"/>
    <n v="4994"/>
    <x v="1386"/>
    <n v="97"/>
    <s v="Domestic"/>
    <n v="9"/>
    <n v="4206"/>
    <n v="9200"/>
  </r>
  <r>
    <x v="1504"/>
    <n v="3"/>
    <n v="2"/>
    <x v="190"/>
    <x v="95"/>
    <s v="Dayton"/>
    <x v="4"/>
    <n v="3"/>
    <s v="Elgin"/>
    <x v="1"/>
    <d v="2016-02-18T00:00:00"/>
    <n v="381"/>
    <n v="332"/>
    <n v="5954"/>
    <x v="979"/>
    <n v="56"/>
    <s v="Domestic"/>
    <n v="7"/>
    <n v="797"/>
    <n v="6751"/>
  </r>
  <r>
    <x v="1505"/>
    <n v="2"/>
    <n v="2"/>
    <x v="191"/>
    <x v="70"/>
    <s v="Toledo"/>
    <x v="4"/>
    <n v="1"/>
    <s v="Detriot"/>
    <x v="4"/>
    <d v="2016-02-27T00:00:00"/>
    <n v="938"/>
    <n v="422"/>
    <n v="5998"/>
    <x v="1387"/>
    <n v="84"/>
    <s v="Domestic"/>
    <n v="2"/>
    <n v="117"/>
    <n v="6115"/>
  </r>
  <r>
    <x v="1506"/>
    <n v="2"/>
    <n v="6"/>
    <x v="192"/>
    <x v="200"/>
    <s v="Lansing"/>
    <x v="0"/>
    <n v="1"/>
    <s v="Dayton"/>
    <x v="0"/>
    <d v="2016-05-05T00:00:00"/>
    <n v="325"/>
    <n v="256"/>
    <n v="1095"/>
    <x v="1388"/>
    <n v="50"/>
    <s v="Domestic"/>
    <n v="7"/>
    <n v="678"/>
    <n v="1773"/>
  </r>
  <r>
    <x v="1507"/>
    <n v="3"/>
    <n v="1"/>
    <x v="193"/>
    <x v="34"/>
    <s v="Bangor"/>
    <x v="0"/>
    <n v="3"/>
    <s v="Davenport"/>
    <x v="5"/>
    <d v="2016-06-10T00:00:00"/>
    <n v="950"/>
    <n v="751"/>
    <n v="7050"/>
    <x v="1389"/>
    <n v="67"/>
    <s v="Domestic"/>
    <n v="9"/>
    <n v="4176"/>
    <n v="11226"/>
  </r>
  <r>
    <x v="1508"/>
    <n v="2"/>
    <n v="1"/>
    <x v="194"/>
    <x v="24"/>
    <s v="Elgin"/>
    <x v="2"/>
    <n v="4"/>
    <s v="Cincinnati"/>
    <x v="0"/>
    <d v="2016-08-25T00:00:00"/>
    <n v="232"/>
    <n v="232"/>
    <n v="7040"/>
    <x v="1390"/>
    <n v="64"/>
    <s v="Domestic"/>
    <n v="2"/>
    <n v="3655"/>
    <n v="10695"/>
  </r>
  <r>
    <x v="1509"/>
    <n v="2"/>
    <n v="5"/>
    <x v="195"/>
    <x v="237"/>
    <s v="Skokie"/>
    <x v="2"/>
    <n v="8"/>
    <s v="Chicago"/>
    <x v="1"/>
    <d v="2016-05-02T00:00:00"/>
    <n v="339"/>
    <n v="266"/>
    <n v="6599"/>
    <x v="976"/>
    <n v="54"/>
    <s v="International"/>
    <n v="1"/>
    <n v="798"/>
    <n v="7397"/>
  </r>
  <r>
    <x v="1510"/>
    <n v="2"/>
    <n v="4"/>
    <x v="196"/>
    <x v="108"/>
    <s v="Kalamazoo"/>
    <x v="0"/>
    <n v="7"/>
    <s v="Bangor"/>
    <x v="4"/>
    <d v="2016-02-25T00:00:00"/>
    <n v="411"/>
    <n v="411"/>
    <n v="3335"/>
    <x v="1391"/>
    <n v="100"/>
    <s v="International"/>
    <n v="1"/>
    <n v="-2190"/>
    <n v="1145"/>
  </r>
  <r>
    <x v="1511"/>
    <n v="2"/>
    <n v="4"/>
    <x v="197"/>
    <x v="188"/>
    <s v="Davenport"/>
    <x v="5"/>
    <n v="5"/>
    <s v="Appleton"/>
    <x v="3"/>
    <d v="2016-05-28T00:00:00"/>
    <n v="535"/>
    <n v="480"/>
    <n v="5136"/>
    <x v="1392"/>
    <n v="93"/>
    <s v="International"/>
    <n v="9"/>
    <n v="-1501"/>
    <n v="3635"/>
  </r>
  <r>
    <x v="1512"/>
    <n v="2"/>
    <n v="1"/>
    <x v="198"/>
    <x v="90"/>
    <s v="Grand Rapids"/>
    <x v="0"/>
    <n v="10"/>
    <s v="Toledo"/>
    <x v="0"/>
    <d v="2016-06-19T00:00:00"/>
    <n v="619"/>
    <n v="446"/>
    <n v="2293"/>
    <x v="1393"/>
    <n v="54"/>
    <s v="International"/>
    <n v="3"/>
    <n v="4125"/>
    <n v="6418"/>
  </r>
  <r>
    <x v="1513"/>
    <n v="2"/>
    <n v="6"/>
    <x v="199"/>
    <x v="46"/>
    <s v="Milwaukee"/>
    <x v="1"/>
    <n v="8"/>
    <s v="Springfield"/>
    <x v="1"/>
    <m/>
    <n v="1027"/>
    <n v="658"/>
    <n v="2574"/>
    <x v="720"/>
    <n v="66"/>
    <s v="International"/>
    <n v="1"/>
    <n v="540"/>
    <n v="3114"/>
  </r>
  <r>
    <x v="1514"/>
    <n v="2"/>
    <n v="5"/>
    <x v="200"/>
    <x v="79"/>
    <s v="Springfield"/>
    <x v="2"/>
    <n v="1"/>
    <s v="Skokie"/>
    <x v="1"/>
    <d v="2016-05-02T00:00:00"/>
    <n v="218"/>
    <n v="218"/>
    <n v="6297"/>
    <x v="1394"/>
    <n v="87"/>
    <s v="Intercom"/>
    <n v="3"/>
    <n v="507"/>
    <n v="6804"/>
  </r>
  <r>
    <x v="1515"/>
    <n v="3"/>
    <n v="6"/>
    <x v="201"/>
    <x v="165"/>
    <s v="Chicago"/>
    <x v="2"/>
    <n v="1"/>
    <s v="Rockford"/>
    <x v="1"/>
    <d v="2016-07-02T00:00:00"/>
    <n v="941"/>
    <n v="218"/>
    <n v="3534"/>
    <x v="1395"/>
    <n v="91"/>
    <s v="Domestic"/>
    <n v="6"/>
    <n v="601"/>
    <n v="4135"/>
  </r>
  <r>
    <x v="1516"/>
    <n v="2"/>
    <n v="4"/>
    <x v="202"/>
    <x v="25"/>
    <s v="Indianapolis"/>
    <x v="3"/>
    <n v="1"/>
    <s v="Northbrook"/>
    <x v="1"/>
    <d v="2016-04-05T00:00:00"/>
    <n v="408"/>
    <n v="388"/>
    <n v="4039"/>
    <x v="1396"/>
    <n v="76"/>
    <s v="Domestic"/>
    <n v="2"/>
    <n v="-1850"/>
    <n v="2189"/>
  </r>
  <r>
    <x v="1517"/>
    <n v="2"/>
    <n v="5"/>
    <x v="203"/>
    <x v="155"/>
    <s v="Northbrook"/>
    <x v="2"/>
    <n v="1"/>
    <s v="Naperville"/>
    <x v="1"/>
    <d v="2016-07-07T00:00:00"/>
    <n v="476"/>
    <n v="462"/>
    <n v="335"/>
    <x v="1397"/>
    <n v="83"/>
    <s v="Domestic"/>
    <n v="2"/>
    <n v="383"/>
    <n v="718"/>
  </r>
  <r>
    <x v="1518"/>
    <n v="2"/>
    <n v="2"/>
    <x v="204"/>
    <x v="2"/>
    <s v="Detriot"/>
    <x v="0"/>
    <n v="7"/>
    <s v="Monon"/>
    <x v="2"/>
    <d v="2016-09-03T00:00:00"/>
    <n v="1028"/>
    <n v="264"/>
    <n v="1940"/>
    <x v="1398"/>
    <n v="58"/>
    <s v="International"/>
    <n v="4"/>
    <n v="840"/>
    <n v="2780"/>
  </r>
  <r>
    <x v="1519"/>
    <n v="3"/>
    <n v="2"/>
    <x v="205"/>
    <x v="238"/>
    <s v="Gary"/>
    <x v="3"/>
    <n v="7"/>
    <s v="Milwaukee"/>
    <x v="3"/>
    <d v="2016-05-06T00:00:00"/>
    <n v="961"/>
    <n v="520"/>
    <n v="2391"/>
    <x v="1399"/>
    <n v="56"/>
    <s v="International"/>
    <n v="5"/>
    <n v="417"/>
    <n v="2808"/>
  </r>
  <r>
    <x v="1520"/>
    <n v="3"/>
    <n v="2"/>
    <x v="206"/>
    <x v="125"/>
    <s v="Joliet"/>
    <x v="2"/>
    <n v="1"/>
    <s v="Madison"/>
    <x v="3"/>
    <d v="2016-08-10T00:00:00"/>
    <n v="1054"/>
    <n v="732"/>
    <n v="709"/>
    <x v="1400"/>
    <n v="76"/>
    <s v="Domestic"/>
    <n v="6"/>
    <n v="889"/>
    <n v="1598"/>
  </r>
  <r>
    <x v="1521"/>
    <n v="2"/>
    <n v="5"/>
    <x v="207"/>
    <x v="104"/>
    <s v="Monon"/>
    <x v="3"/>
    <n v="3"/>
    <s v="Lansing"/>
    <x v="4"/>
    <d v="2016-02-17T00:00:00"/>
    <n v="1067"/>
    <n v="679"/>
    <n v="4378"/>
    <x v="1401"/>
    <n v="100"/>
    <s v="Domestic"/>
    <n v="6"/>
    <n v="465"/>
    <n v="4843"/>
  </r>
  <r>
    <x v="1522"/>
    <n v="3"/>
    <n v="2"/>
    <x v="208"/>
    <x v="11"/>
    <s v="Madison"/>
    <x v="1"/>
    <n v="1"/>
    <s v="Kalamazoo"/>
    <x v="4"/>
    <d v="2016-03-03T00:00:00"/>
    <n v="263"/>
    <n v="263"/>
    <n v="8077"/>
    <x v="1402"/>
    <n v="78"/>
    <s v="Domestic"/>
    <n v="4"/>
    <n v="468"/>
    <n v="8545"/>
  </r>
  <r>
    <x v="1523"/>
    <n v="3"/>
    <n v="6"/>
    <x v="209"/>
    <x v="86"/>
    <s v="Green Bay"/>
    <x v="1"/>
    <n v="3"/>
    <s v="Joliet"/>
    <x v="1"/>
    <d v="2016-03-09T00:00:00"/>
    <n v="425"/>
    <n v="425"/>
    <n v="7781"/>
    <x v="1403"/>
    <n v="88"/>
    <s v="Domestic"/>
    <n v="9"/>
    <n v="489"/>
    <n v="8270"/>
  </r>
  <r>
    <x v="1524"/>
    <n v="3"/>
    <n v="6"/>
    <x v="210"/>
    <x v="113"/>
    <s v="Naperville"/>
    <x v="2"/>
    <n v="1"/>
    <s v="Indianapolis"/>
    <x v="2"/>
    <d v="2016-03-14T00:00:00"/>
    <n v="584"/>
    <n v="584"/>
    <n v="-2"/>
    <x v="1404"/>
    <n v="95"/>
    <s v="Domestic"/>
    <n v="8"/>
    <n v="325"/>
    <n v="323"/>
  </r>
  <r>
    <x v="1525"/>
    <n v="2"/>
    <n v="3"/>
    <x v="211"/>
    <x v="49"/>
    <s v="Rockford"/>
    <x v="2"/>
    <n v="1"/>
    <s v="Green Bay"/>
    <x v="3"/>
    <d v="2016-07-05T00:00:00"/>
    <n v="893"/>
    <n v="296"/>
    <n v="6035"/>
    <x v="1405"/>
    <n v="79"/>
    <s v="Domestic"/>
    <n v="1"/>
    <n v="990"/>
    <n v="7025"/>
  </r>
  <r>
    <x v="1526"/>
    <n v="2"/>
    <n v="2"/>
    <x v="212"/>
    <x v="204"/>
    <s v="Appleton"/>
    <x v="1"/>
    <n v="3"/>
    <s v="Grand Rapids"/>
    <x v="4"/>
    <d v="2016-04-29T00:00:00"/>
    <n v="1089"/>
    <n v="588"/>
    <n v="1301"/>
    <x v="1406"/>
    <n v="70"/>
    <s v="Domestic"/>
    <n v="4"/>
    <n v="692"/>
    <n v="1993"/>
  </r>
  <r>
    <x v="1527"/>
    <n v="3"/>
    <n v="4"/>
    <x v="213"/>
    <x v="41"/>
    <s v="Cincinnati"/>
    <x v="4"/>
    <n v="4"/>
    <s v="Gary"/>
    <x v="2"/>
    <d v="2016-02-02T00:00:00"/>
    <n v="596"/>
    <n v="354"/>
    <n v="7012"/>
    <x v="1407"/>
    <n v="69"/>
    <s v="Domestic"/>
    <n v="9"/>
    <n v="-1436"/>
    <n v="5576"/>
  </r>
  <r>
    <x v="1528"/>
    <n v="2"/>
    <n v="3"/>
    <x v="214"/>
    <x v="86"/>
    <s v="Dayton"/>
    <x v="4"/>
    <n v="4"/>
    <s v="Elgin"/>
    <x v="1"/>
    <d v="2016-03-08T00:00:00"/>
    <n v="773"/>
    <n v="601"/>
    <n v="5120"/>
    <x v="1408"/>
    <n v="68"/>
    <s v="Domestic"/>
    <n v="9"/>
    <n v="874"/>
    <n v="5994"/>
  </r>
  <r>
    <x v="1529"/>
    <n v="3"/>
    <n v="5"/>
    <x v="215"/>
    <x v="52"/>
    <s v="Toledo"/>
    <x v="4"/>
    <n v="5"/>
    <s v="Detriot"/>
    <x v="4"/>
    <d v="2016-04-01T00:00:00"/>
    <n v="341"/>
    <n v="341"/>
    <n v="826"/>
    <x v="1409"/>
    <n v="63"/>
    <s v="International"/>
    <n v="3"/>
    <n v="438"/>
    <n v="1264"/>
  </r>
  <r>
    <x v="1530"/>
    <n v="3"/>
    <n v="5"/>
    <x v="216"/>
    <x v="39"/>
    <s v="Lansing"/>
    <x v="0"/>
    <n v="8"/>
    <s v="Dayton"/>
    <x v="0"/>
    <d v="2016-04-17T00:00:00"/>
    <n v="590"/>
    <n v="590"/>
    <n v="6088"/>
    <x v="1410"/>
    <n v="96"/>
    <s v="International"/>
    <n v="2"/>
    <n v="110"/>
    <n v="6198"/>
  </r>
  <r>
    <x v="1531"/>
    <n v="2"/>
    <n v="4"/>
    <x v="217"/>
    <x v="45"/>
    <s v="Bangor"/>
    <x v="0"/>
    <n v="7"/>
    <s v="Davenport"/>
    <x v="5"/>
    <d v="2016-07-20T00:00:00"/>
    <n v="261"/>
    <n v="261"/>
    <n v="4385"/>
    <x v="1411"/>
    <n v="61"/>
    <s v="International"/>
    <n v="5"/>
    <n v="-2394"/>
    <n v="1991"/>
  </r>
  <r>
    <x v="1532"/>
    <n v="2"/>
    <n v="6"/>
    <x v="218"/>
    <x v="19"/>
    <s v="Elgin"/>
    <x v="2"/>
    <n v="7"/>
    <s v="Cincinnati"/>
    <x v="0"/>
    <d v="2016-09-02T00:00:00"/>
    <n v="462"/>
    <n v="430"/>
    <n v="6162"/>
    <x v="1412"/>
    <n v="92"/>
    <s v="International"/>
    <n v="5"/>
    <n v="982"/>
    <n v="7144"/>
  </r>
  <r>
    <x v="1533"/>
    <n v="2"/>
    <n v="6"/>
    <x v="219"/>
    <x v="127"/>
    <s v="Skokie"/>
    <x v="2"/>
    <n v="9"/>
    <s v="Chicago"/>
    <x v="1"/>
    <m/>
    <n v="630"/>
    <n v="341"/>
    <n v="3191"/>
    <x v="1413"/>
    <n v="63"/>
    <s v="International"/>
    <n v="7"/>
    <n v="871"/>
    <n v="4062"/>
  </r>
  <r>
    <x v="1534"/>
    <n v="2"/>
    <n v="3"/>
    <x v="220"/>
    <x v="116"/>
    <s v="Kalamazoo"/>
    <x v="0"/>
    <n v="2"/>
    <s v="Bangor"/>
    <x v="4"/>
    <d v="2016-08-15T00:00:00"/>
    <n v="835"/>
    <n v="637"/>
    <n v="4954"/>
    <x v="1414"/>
    <n v="73"/>
    <s v="Intercom"/>
    <n v="2"/>
    <n v="486"/>
    <n v="5440"/>
  </r>
  <r>
    <x v="1535"/>
    <n v="3"/>
    <n v="4"/>
    <x v="221"/>
    <x v="146"/>
    <s v="Davenport"/>
    <x v="5"/>
    <n v="2"/>
    <s v="Appleton"/>
    <x v="3"/>
    <d v="2016-02-21T00:00:00"/>
    <n v="1004"/>
    <n v="751"/>
    <n v="1602"/>
    <x v="1415"/>
    <n v="80"/>
    <s v="Domestic"/>
    <n v="9"/>
    <n v="-2103"/>
    <n v="-501"/>
  </r>
  <r>
    <x v="1536"/>
    <n v="3"/>
    <n v="3"/>
    <x v="222"/>
    <x v="229"/>
    <s v="Grand Rapids"/>
    <x v="0"/>
    <n v="1"/>
    <s v="Toledo"/>
    <x v="0"/>
    <d v="2016-05-26T00:00:00"/>
    <n v="1056"/>
    <n v="700"/>
    <n v="6937"/>
    <x v="1416"/>
    <n v="86"/>
    <s v="Domestic"/>
    <n v="10"/>
    <n v="822"/>
    <n v="7759"/>
  </r>
  <r>
    <x v="1537"/>
    <n v="2"/>
    <n v="4"/>
    <x v="223"/>
    <x v="229"/>
    <s v="Milwaukee"/>
    <x v="1"/>
    <n v="1"/>
    <s v="Springfield"/>
    <x v="1"/>
    <d v="2016-05-26T00:00:00"/>
    <n v="960"/>
    <n v="523"/>
    <n v="5073"/>
    <x v="1417"/>
    <n v="96"/>
    <s v="Domestic"/>
    <n v="10"/>
    <n v="-1294"/>
    <n v="3779"/>
  </r>
  <r>
    <x v="1538"/>
    <n v="2"/>
    <n v="4"/>
    <x v="224"/>
    <x v="98"/>
    <s v="Springfield"/>
    <x v="2"/>
    <n v="6"/>
    <s v="Skokie"/>
    <x v="1"/>
    <d v="2016-04-22T00:00:00"/>
    <n v="355"/>
    <n v="355"/>
    <n v="981"/>
    <x v="1418"/>
    <n v="77"/>
    <s v="International"/>
    <n v="1"/>
    <n v="-1449"/>
    <n v="-468"/>
  </r>
  <r>
    <x v="1539"/>
    <n v="2"/>
    <n v="2"/>
    <x v="225"/>
    <x v="7"/>
    <s v="Chicago"/>
    <x v="2"/>
    <n v="10"/>
    <s v="Rockford"/>
    <x v="1"/>
    <d v="2016-05-23T00:00:00"/>
    <n v="786"/>
    <n v="234"/>
    <n v="3138"/>
    <x v="1419"/>
    <n v="74"/>
    <s v="International"/>
    <n v="5"/>
    <n v="735"/>
    <n v="3873"/>
  </r>
  <r>
    <x v="1540"/>
    <n v="3"/>
    <n v="6"/>
    <x v="226"/>
    <x v="175"/>
    <s v="Indianapolis"/>
    <x v="3"/>
    <n v="3"/>
    <s v="Northbrook"/>
    <x v="1"/>
    <d v="2016-04-29T00:00:00"/>
    <n v="1170"/>
    <n v="381"/>
    <n v="5424"/>
    <x v="412"/>
    <n v="65"/>
    <s v="Domestic"/>
    <n v="10"/>
    <n v="633"/>
    <n v="6057"/>
  </r>
  <r>
    <x v="1541"/>
    <n v="3"/>
    <n v="3"/>
    <x v="227"/>
    <x v="98"/>
    <s v="Northbrook"/>
    <x v="2"/>
    <n v="3"/>
    <s v="Naperville"/>
    <x v="1"/>
    <d v="2016-04-21T00:00:00"/>
    <n v="887"/>
    <n v="220"/>
    <n v="1309"/>
    <x v="1420"/>
    <n v="90"/>
    <s v="Domestic"/>
    <n v="7"/>
    <n v="534"/>
    <n v="1843"/>
  </r>
  <r>
    <x v="1542"/>
    <n v="3"/>
    <n v="3"/>
    <x v="228"/>
    <x v="175"/>
    <s v="Detriot"/>
    <x v="0"/>
    <n v="2"/>
    <s v="Monon"/>
    <x v="2"/>
    <d v="2016-04-30T00:00:00"/>
    <n v="565"/>
    <n v="453"/>
    <n v="-362"/>
    <x v="1041"/>
    <n v="54"/>
    <s v="Domestic"/>
    <n v="9"/>
    <n v="707"/>
    <n v="345"/>
  </r>
  <r>
    <x v="1543"/>
    <n v="2"/>
    <n v="3"/>
    <x v="229"/>
    <x v="181"/>
    <s v="Gary"/>
    <x v="3"/>
    <n v="4"/>
    <s v="Milwaukee"/>
    <x v="3"/>
    <d v="2016-07-15T00:00:00"/>
    <n v="525"/>
    <n v="525"/>
    <n v="6453"/>
    <x v="1421"/>
    <n v="89"/>
    <s v="Domestic"/>
    <n v="7"/>
    <n v="792"/>
    <n v="7245"/>
  </r>
  <r>
    <x v="1544"/>
    <n v="2"/>
    <n v="4"/>
    <x v="230"/>
    <x v="67"/>
    <s v="Joliet"/>
    <x v="2"/>
    <n v="2"/>
    <s v="Madison"/>
    <x v="3"/>
    <d v="2016-09-02T00:00:00"/>
    <n v="303"/>
    <n v="303"/>
    <n v="1794"/>
    <x v="1422"/>
    <n v="63"/>
    <s v="Domestic"/>
    <n v="6"/>
    <n v="-1657"/>
    <n v="137"/>
  </r>
  <r>
    <x v="1545"/>
    <n v="2"/>
    <n v="1"/>
    <x v="231"/>
    <x v="121"/>
    <s v="Monon"/>
    <x v="3"/>
    <n v="1"/>
    <s v="Lansing"/>
    <x v="4"/>
    <d v="2016-04-02T00:00:00"/>
    <n v="469"/>
    <n v="469"/>
    <n v="2123"/>
    <x v="1423"/>
    <n v="73"/>
    <s v="Domestic"/>
    <n v="6"/>
    <n v="4485"/>
    <n v="6608"/>
  </r>
  <r>
    <x v="1546"/>
    <n v="3"/>
    <n v="2"/>
    <x v="232"/>
    <x v="154"/>
    <s v="Madison"/>
    <x v="1"/>
    <n v="1"/>
    <s v="Kalamazoo"/>
    <x v="4"/>
    <d v="2016-03-02T00:00:00"/>
    <n v="213"/>
    <n v="213"/>
    <n v="2505"/>
    <x v="1424"/>
    <n v="60"/>
    <s v="Domestic"/>
    <n v="5"/>
    <n v="993"/>
    <n v="3498"/>
  </r>
  <r>
    <x v="1547"/>
    <n v="2"/>
    <n v="5"/>
    <x v="233"/>
    <x v="185"/>
    <s v="Green Bay"/>
    <x v="1"/>
    <n v="1"/>
    <s v="Joliet"/>
    <x v="1"/>
    <d v="2016-08-29T00:00:00"/>
    <n v="927"/>
    <n v="522"/>
    <n v="228"/>
    <x v="1425"/>
    <n v="76"/>
    <s v="Domestic"/>
    <n v="8"/>
    <n v="133"/>
    <n v="361"/>
  </r>
  <r>
    <x v="1548"/>
    <n v="2"/>
    <n v="5"/>
    <x v="234"/>
    <x v="173"/>
    <s v="Naperville"/>
    <x v="2"/>
    <n v="4"/>
    <s v="Indianapolis"/>
    <x v="2"/>
    <d v="2016-06-29T00:00:00"/>
    <n v="1018"/>
    <n v="229"/>
    <n v="8126"/>
    <x v="1426"/>
    <n v="67"/>
    <s v="Domestic"/>
    <n v="7"/>
    <n v="284"/>
    <n v="8410"/>
  </r>
  <r>
    <x v="1549"/>
    <n v="3"/>
    <n v="3"/>
    <x v="235"/>
    <x v="130"/>
    <s v="Rockford"/>
    <x v="2"/>
    <n v="7"/>
    <s v="Green Bay"/>
    <x v="3"/>
    <d v="2016-06-09T00:00:00"/>
    <n v="968"/>
    <n v="758"/>
    <n v="6397"/>
    <x v="1427"/>
    <n v="73"/>
    <s v="International"/>
    <n v="3"/>
    <n v="143"/>
    <n v="6540"/>
  </r>
  <r>
    <x v="1550"/>
    <n v="3"/>
    <n v="5"/>
    <x v="236"/>
    <x v="15"/>
    <s v="Appleton"/>
    <x v="1"/>
    <n v="6"/>
    <s v="Grand Rapids"/>
    <x v="4"/>
    <d v="2016-02-28T00:00:00"/>
    <n v="253"/>
    <n v="253"/>
    <n v="2142"/>
    <x v="1428"/>
    <n v="84"/>
    <s v="International"/>
    <n v="5"/>
    <n v="861"/>
    <n v="3003"/>
  </r>
  <r>
    <x v="1551"/>
    <n v="3"/>
    <n v="2"/>
    <x v="237"/>
    <x v="147"/>
    <s v="Cincinnati"/>
    <x v="4"/>
    <n v="10"/>
    <s v="Gary"/>
    <x v="2"/>
    <d v="2016-08-09T00:00:00"/>
    <n v="863"/>
    <n v="564"/>
    <n v="5607"/>
    <x v="1429"/>
    <n v="90"/>
    <s v="International"/>
    <n v="3"/>
    <n v="912"/>
    <n v="6519"/>
  </r>
  <r>
    <x v="1552"/>
    <n v="2"/>
    <n v="1"/>
    <x v="238"/>
    <x v="150"/>
    <s v="Dayton"/>
    <x v="4"/>
    <n v="5"/>
    <s v="Elgin"/>
    <x v="1"/>
    <d v="2016-05-15T00:00:00"/>
    <n v="415"/>
    <n v="367"/>
    <n v="7117"/>
    <x v="1430"/>
    <n v="70"/>
    <s v="International"/>
    <n v="1"/>
    <n v="4278"/>
    <n v="11395"/>
  </r>
  <r>
    <x v="1553"/>
    <n v="2"/>
    <n v="1"/>
    <x v="239"/>
    <x v="34"/>
    <s v="Toledo"/>
    <x v="4"/>
    <n v="7"/>
    <s v="Detriot"/>
    <x v="4"/>
    <m/>
    <n v="1183"/>
    <n v="297"/>
    <n v="988"/>
    <x v="1431"/>
    <n v="71"/>
    <s v="International"/>
    <n v="5"/>
    <n v="5301"/>
    <n v="6289"/>
  </r>
  <r>
    <x v="1554"/>
    <n v="3"/>
    <n v="3"/>
    <x v="240"/>
    <x v="184"/>
    <s v="Lansing"/>
    <x v="0"/>
    <n v="1"/>
    <s v="Dayton"/>
    <x v="0"/>
    <d v="2016-01-07T00:00:00"/>
    <n v="1121"/>
    <n v="646"/>
    <n v="7386"/>
    <x v="1432"/>
    <n v="67"/>
    <s v="Intercom"/>
    <n v="1"/>
    <n v="177"/>
    <n v="7563"/>
  </r>
  <r>
    <x v="1555"/>
    <n v="2"/>
    <n v="3"/>
    <x v="241"/>
    <x v="89"/>
    <s v="Bangor"/>
    <x v="0"/>
    <n v="2"/>
    <s v="Davenport"/>
    <x v="5"/>
    <d v="2016-05-17T00:00:00"/>
    <n v="535"/>
    <n v="525"/>
    <n v="3179"/>
    <x v="1433"/>
    <n v="56"/>
    <s v="Domestic"/>
    <n v="5"/>
    <n v="891"/>
    <n v="4070"/>
  </r>
  <r>
    <x v="1556"/>
    <n v="3"/>
    <n v="1"/>
    <x v="242"/>
    <x v="78"/>
    <s v="Elgin"/>
    <x v="2"/>
    <n v="2"/>
    <s v="Cincinnati"/>
    <x v="0"/>
    <d v="2016-06-03T00:00:00"/>
    <n v="1038"/>
    <n v="313"/>
    <n v="6958"/>
    <x v="1434"/>
    <n v="66"/>
    <s v="Domestic"/>
    <n v="10"/>
    <n v="4569"/>
    <n v="11527"/>
  </r>
  <r>
    <x v="1557"/>
    <n v="3"/>
    <n v="2"/>
    <x v="243"/>
    <x v="169"/>
    <s v="Skokie"/>
    <x v="2"/>
    <n v="2"/>
    <s v="Chicago"/>
    <x v="1"/>
    <d v="2016-05-31T00:00:00"/>
    <n v="814"/>
    <n v="505"/>
    <n v="7802"/>
    <x v="1435"/>
    <n v="99"/>
    <s v="Domestic"/>
    <n v="10"/>
    <n v="605"/>
    <n v="8407"/>
  </r>
  <r>
    <x v="1558"/>
    <n v="2"/>
    <n v="2"/>
    <x v="244"/>
    <x v="111"/>
    <s v="Kalamazoo"/>
    <x v="0"/>
    <n v="8"/>
    <s v="Bangor"/>
    <x v="4"/>
    <d v="2016-03-11T00:00:00"/>
    <n v="721"/>
    <n v="419"/>
    <n v="2021"/>
    <x v="1436"/>
    <n v="80"/>
    <s v="International"/>
    <n v="10"/>
    <n v="477"/>
    <n v="2498"/>
  </r>
  <r>
    <x v="1559"/>
    <n v="3"/>
    <n v="4"/>
    <x v="245"/>
    <x v="223"/>
    <s v="Davenport"/>
    <x v="5"/>
    <n v="10"/>
    <s v="Appleton"/>
    <x v="3"/>
    <d v="2016-04-02T00:00:00"/>
    <n v="1058"/>
    <n v="455"/>
    <n v="1785"/>
    <x v="1437"/>
    <n v="82"/>
    <s v="International"/>
    <n v="4"/>
    <n v="-2173"/>
    <n v="-388"/>
  </r>
  <r>
    <x v="1560"/>
    <n v="3"/>
    <n v="3"/>
    <x v="246"/>
    <x v="196"/>
    <s v="Grand Rapids"/>
    <x v="0"/>
    <n v="2"/>
    <s v="Toledo"/>
    <x v="0"/>
    <d v="2016-01-16T00:00:00"/>
    <n v="338"/>
    <n v="338"/>
    <n v="3162"/>
    <x v="1438"/>
    <n v="76"/>
    <s v="Domestic"/>
    <n v="10"/>
    <n v="183"/>
    <n v="3345"/>
  </r>
  <r>
    <x v="1561"/>
    <n v="3"/>
    <n v="2"/>
    <x v="247"/>
    <x v="20"/>
    <s v="Milwaukee"/>
    <x v="1"/>
    <n v="2"/>
    <s v="Springfield"/>
    <x v="1"/>
    <d v="2016-05-26T00:00:00"/>
    <n v="472"/>
    <n v="349"/>
    <n v="6860"/>
    <x v="1439"/>
    <n v="82"/>
    <s v="Domestic"/>
    <n v="8"/>
    <n v="635"/>
    <n v="7495"/>
  </r>
  <r>
    <x v="1562"/>
    <n v="3"/>
    <n v="1"/>
    <x v="248"/>
    <x v="187"/>
    <s v="Springfield"/>
    <x v="2"/>
    <n v="1"/>
    <s v="Skokie"/>
    <x v="1"/>
    <d v="2016-02-18T00:00:00"/>
    <n v="565"/>
    <n v="530"/>
    <n v="440"/>
    <x v="1440"/>
    <n v="57"/>
    <s v="Domestic"/>
    <n v="5"/>
    <n v="5408"/>
    <n v="5848"/>
  </r>
  <r>
    <x v="1563"/>
    <n v="2"/>
    <n v="4"/>
    <x v="249"/>
    <x v="40"/>
    <s v="Chicago"/>
    <x v="2"/>
    <n v="3"/>
    <s v="Rockford"/>
    <x v="1"/>
    <d v="2016-02-09T00:00:00"/>
    <n v="650"/>
    <n v="246"/>
    <n v="966"/>
    <x v="1441"/>
    <n v="60"/>
    <s v="Domestic"/>
    <n v="3"/>
    <n v="-2704"/>
    <n v="-1738"/>
  </r>
  <r>
    <x v="1564"/>
    <n v="3"/>
    <n v="2"/>
    <x v="250"/>
    <x v="92"/>
    <s v="Indianapolis"/>
    <x v="3"/>
    <n v="3"/>
    <s v="Northbrook"/>
    <x v="1"/>
    <d v="2016-07-12T00:00:00"/>
    <n v="1135"/>
    <n v="746"/>
    <n v="3783"/>
    <x v="1442"/>
    <n v="56"/>
    <s v="Domestic"/>
    <n v="8"/>
    <n v="168"/>
    <n v="3951"/>
  </r>
  <r>
    <x v="1565"/>
    <n v="2"/>
    <n v="1"/>
    <x v="251"/>
    <x v="186"/>
    <s v="Northbrook"/>
    <x v="2"/>
    <n v="1"/>
    <s v="Naperville"/>
    <x v="1"/>
    <d v="2016-03-17T00:00:00"/>
    <n v="221"/>
    <n v="221"/>
    <n v="8182"/>
    <x v="1443"/>
    <n v="96"/>
    <s v="Domestic"/>
    <n v="5"/>
    <n v="4813"/>
    <n v="12995"/>
  </r>
  <r>
    <x v="1566"/>
    <n v="3"/>
    <n v="2"/>
    <x v="252"/>
    <x v="121"/>
    <s v="Detriot"/>
    <x v="0"/>
    <n v="2"/>
    <s v="Monon"/>
    <x v="2"/>
    <d v="2016-04-03T00:00:00"/>
    <n v="259"/>
    <n v="231"/>
    <n v="5011"/>
    <x v="1444"/>
    <n v="93"/>
    <s v="Domestic"/>
    <n v="1"/>
    <n v="941"/>
    <n v="5952"/>
  </r>
  <r>
    <x v="1567"/>
    <n v="3"/>
    <n v="3"/>
    <x v="253"/>
    <x v="220"/>
    <s v="Gary"/>
    <x v="3"/>
    <n v="1"/>
    <s v="Milwaukee"/>
    <x v="3"/>
    <d v="2016-01-09T00:00:00"/>
    <n v="886"/>
    <n v="203"/>
    <n v="25"/>
    <x v="1445"/>
    <n v="54"/>
    <s v="Domestic"/>
    <n v="5"/>
    <n v="822"/>
    <n v="847"/>
  </r>
  <r>
    <x v="1568"/>
    <n v="3"/>
    <n v="5"/>
    <x v="254"/>
    <x v="42"/>
    <s v="Joliet"/>
    <x v="2"/>
    <n v="2"/>
    <s v="Madison"/>
    <x v="3"/>
    <d v="2016-04-21T00:00:00"/>
    <n v="336"/>
    <n v="305"/>
    <n v="7958"/>
    <x v="1360"/>
    <n v="66"/>
    <s v="Domestic"/>
    <n v="10"/>
    <n v="636"/>
    <n v="8594"/>
  </r>
  <r>
    <x v="1569"/>
    <n v="2"/>
    <n v="2"/>
    <x v="255"/>
    <x v="143"/>
    <s v="Monon"/>
    <x v="3"/>
    <n v="7"/>
    <s v="Lansing"/>
    <x v="4"/>
    <d v="2016-07-29T00:00:00"/>
    <n v="629"/>
    <n v="629"/>
    <n v="5889"/>
    <x v="1446"/>
    <n v="59"/>
    <s v="International"/>
    <n v="8"/>
    <n v="321"/>
    <n v="6210"/>
  </r>
  <r>
    <x v="1570"/>
    <n v="3"/>
    <n v="6"/>
    <x v="256"/>
    <x v="192"/>
    <s v="Madison"/>
    <x v="1"/>
    <n v="9"/>
    <s v="Kalamazoo"/>
    <x v="4"/>
    <d v="2016-08-11T00:00:00"/>
    <n v="611"/>
    <n v="242"/>
    <n v="1402"/>
    <x v="1447"/>
    <n v="71"/>
    <s v="International"/>
    <n v="10"/>
    <n v="864"/>
    <n v="2266"/>
  </r>
  <r>
    <x v="1571"/>
    <n v="2"/>
    <n v="2"/>
    <x v="257"/>
    <x v="191"/>
    <s v="Green Bay"/>
    <x v="1"/>
    <n v="8"/>
    <s v="Joliet"/>
    <x v="1"/>
    <d v="2016-04-13T00:00:00"/>
    <n v="811"/>
    <n v="559"/>
    <n v="8443"/>
    <x v="1448"/>
    <n v="51"/>
    <s v="International"/>
    <n v="6"/>
    <n v="493"/>
    <n v="8936"/>
  </r>
  <r>
    <x v="1572"/>
    <n v="2"/>
    <n v="2"/>
    <x v="258"/>
    <x v="162"/>
    <s v="Naperville"/>
    <x v="2"/>
    <n v="6"/>
    <s v="Indianapolis"/>
    <x v="2"/>
    <d v="2016-05-17T00:00:00"/>
    <n v="879"/>
    <n v="221"/>
    <n v="-48"/>
    <x v="190"/>
    <n v="65"/>
    <s v="International"/>
    <n v="9"/>
    <n v="601"/>
    <n v="553"/>
  </r>
  <r>
    <x v="1573"/>
    <n v="3"/>
    <n v="4"/>
    <x v="259"/>
    <x v="96"/>
    <s v="Rockford"/>
    <x v="2"/>
    <n v="8"/>
    <s v="Green Bay"/>
    <x v="3"/>
    <m/>
    <n v="663"/>
    <n v="642"/>
    <n v="1411"/>
    <x v="1449"/>
    <n v="62"/>
    <s v="International"/>
    <n v="2"/>
    <n v="-2456"/>
    <n v="-1045"/>
  </r>
  <r>
    <x v="1574"/>
    <n v="2"/>
    <n v="6"/>
    <x v="260"/>
    <x v="176"/>
    <s v="Appleton"/>
    <x v="1"/>
    <n v="1"/>
    <s v="Grand Rapids"/>
    <x v="4"/>
    <d v="2016-05-04T00:00:00"/>
    <n v="656"/>
    <n v="656"/>
    <n v="25"/>
    <x v="1450"/>
    <n v="95"/>
    <s v="Intercom"/>
    <n v="6"/>
    <n v="695"/>
    <n v="720"/>
  </r>
  <r>
    <x v="1575"/>
    <n v="3"/>
    <n v="5"/>
    <x v="261"/>
    <x v="206"/>
    <s v="Cincinnati"/>
    <x v="4"/>
    <n v="2"/>
    <s v="Gary"/>
    <x v="2"/>
    <d v="2016-04-25T00:00:00"/>
    <n v="279"/>
    <n v="231"/>
    <n v="579"/>
    <x v="1451"/>
    <n v="79"/>
    <s v="Domestic"/>
    <n v="9"/>
    <n v="420"/>
    <n v="999"/>
  </r>
  <r>
    <x v="1576"/>
    <n v="2"/>
    <n v="3"/>
    <x v="262"/>
    <x v="170"/>
    <s v="Dayton"/>
    <x v="4"/>
    <n v="1"/>
    <s v="Elgin"/>
    <x v="1"/>
    <d v="2016-01-20T00:00:00"/>
    <n v="346"/>
    <n v="346"/>
    <n v="3263"/>
    <x v="1452"/>
    <n v="98"/>
    <s v="Domestic"/>
    <n v="6"/>
    <n v="249"/>
    <n v="3512"/>
  </r>
  <r>
    <x v="1577"/>
    <n v="2"/>
    <n v="6"/>
    <x v="263"/>
    <x v="145"/>
    <s v="Toledo"/>
    <x v="4"/>
    <n v="2"/>
    <s v="Detriot"/>
    <x v="4"/>
    <d v="2016-06-02T00:00:00"/>
    <n v="505"/>
    <n v="505"/>
    <n v="696"/>
    <x v="1453"/>
    <n v="77"/>
    <s v="Domestic"/>
    <n v="5"/>
    <n v="220"/>
    <n v="916"/>
  </r>
  <r>
    <x v="1578"/>
    <n v="3"/>
    <n v="6"/>
    <x v="264"/>
    <x v="0"/>
    <s v="Lansing"/>
    <x v="0"/>
    <n v="7"/>
    <s v="Dayton"/>
    <x v="0"/>
    <d v="2016-07-14T00:00:00"/>
    <n v="537"/>
    <n v="442"/>
    <n v="2745"/>
    <x v="1328"/>
    <n v="68"/>
    <s v="International"/>
    <n v="4"/>
    <n v="929"/>
    <n v="3674"/>
  </r>
  <r>
    <x v="1579"/>
    <n v="3"/>
    <n v="2"/>
    <x v="265"/>
    <x v="165"/>
    <s v="Bangor"/>
    <x v="0"/>
    <n v="9"/>
    <s v="Davenport"/>
    <x v="5"/>
    <d v="2016-07-08T00:00:00"/>
    <n v="362"/>
    <n v="362"/>
    <n v="2412"/>
    <x v="1295"/>
    <n v="78"/>
    <s v="International"/>
    <n v="10"/>
    <n v="526"/>
    <n v="2938"/>
  </r>
  <r>
    <x v="1580"/>
    <n v="2"/>
    <n v="5"/>
    <x v="266"/>
    <x v="240"/>
    <s v="Elgin"/>
    <x v="2"/>
    <n v="3"/>
    <s v="Cincinnati"/>
    <x v="0"/>
    <d v="2016-05-05T00:00:00"/>
    <n v="919"/>
    <n v="672"/>
    <n v="8089"/>
    <x v="1454"/>
    <n v="61"/>
    <s v="Domestic"/>
    <n v="5"/>
    <n v="256"/>
    <n v="8345"/>
  </r>
  <r>
    <x v="1581"/>
    <n v="3"/>
    <n v="5"/>
    <x v="267"/>
    <x v="177"/>
    <s v="Skokie"/>
    <x v="2"/>
    <n v="4"/>
    <s v="Chicago"/>
    <x v="1"/>
    <d v="2016-01-26T00:00:00"/>
    <n v="316"/>
    <n v="316"/>
    <n v="3973"/>
    <x v="1455"/>
    <n v="68"/>
    <s v="Domestic"/>
    <n v="7"/>
    <n v="986"/>
    <n v="4959"/>
  </r>
  <r>
    <x v="1582"/>
    <n v="2"/>
    <n v="3"/>
    <x v="268"/>
    <x v="135"/>
    <s v="Kalamazoo"/>
    <x v="0"/>
    <n v="2"/>
    <s v="Bangor"/>
    <x v="4"/>
    <d v="2016-03-25T00:00:00"/>
    <n v="492"/>
    <n v="492"/>
    <n v="1144"/>
    <x v="1456"/>
    <n v="73"/>
    <s v="Domestic"/>
    <n v="8"/>
    <n v="610"/>
    <n v="1754"/>
  </r>
  <r>
    <x v="1583"/>
    <n v="3"/>
    <n v="2"/>
    <x v="269"/>
    <x v="168"/>
    <s v="Davenport"/>
    <x v="5"/>
    <n v="4"/>
    <s v="Appleton"/>
    <x v="3"/>
    <d v="2016-02-25T00:00:00"/>
    <n v="291"/>
    <n v="291"/>
    <n v="5801"/>
    <x v="438"/>
    <n v="59"/>
    <s v="Domestic"/>
    <n v="6"/>
    <n v="135"/>
    <n v="5936"/>
  </r>
  <r>
    <x v="1584"/>
    <n v="3"/>
    <n v="1"/>
    <x v="270"/>
    <x v="220"/>
    <s v="Grand Rapids"/>
    <x v="0"/>
    <n v="4"/>
    <s v="Toledo"/>
    <x v="0"/>
    <d v="2016-01-12T00:00:00"/>
    <n v="505"/>
    <n v="346"/>
    <n v="518"/>
    <x v="1457"/>
    <n v="95"/>
    <s v="Domestic"/>
    <n v="10"/>
    <n v="4984"/>
    <n v="5502"/>
  </r>
  <r>
    <x v="1585"/>
    <n v="2"/>
    <n v="5"/>
    <x v="271"/>
    <x v="18"/>
    <s v="Milwaukee"/>
    <x v="1"/>
    <n v="4"/>
    <s v="Springfield"/>
    <x v="1"/>
    <d v="2016-04-23T00:00:00"/>
    <n v="833"/>
    <n v="461"/>
    <n v="1823"/>
    <x v="1458"/>
    <n v="77"/>
    <s v="Domestic"/>
    <n v="3"/>
    <n v="670"/>
    <n v="2493"/>
  </r>
  <r>
    <x v="1586"/>
    <n v="2"/>
    <n v="5"/>
    <x v="272"/>
    <x v="158"/>
    <s v="Springfield"/>
    <x v="2"/>
    <n v="4"/>
    <s v="Skokie"/>
    <x v="1"/>
    <d v="2016-08-07T00:00:00"/>
    <n v="946"/>
    <n v="461"/>
    <n v="324"/>
    <x v="1459"/>
    <n v="96"/>
    <s v="Domestic"/>
    <n v="9"/>
    <n v="483"/>
    <n v="807"/>
  </r>
  <r>
    <x v="1587"/>
    <n v="2"/>
    <n v="6"/>
    <x v="273"/>
    <x v="180"/>
    <s v="Chicago"/>
    <x v="2"/>
    <n v="3"/>
    <s v="Rockford"/>
    <x v="1"/>
    <d v="2016-08-12T00:00:00"/>
    <n v="720"/>
    <n v="546"/>
    <n v="3963"/>
    <x v="1262"/>
    <n v="88"/>
    <s v="Domestic"/>
    <n v="5"/>
    <n v="252"/>
    <n v="4215"/>
  </r>
  <r>
    <x v="1588"/>
    <n v="2"/>
    <n v="3"/>
    <x v="274"/>
    <x v="2"/>
    <s v="Indianapolis"/>
    <x v="3"/>
    <n v="4"/>
    <s v="Northbrook"/>
    <x v="1"/>
    <d v="2016-08-31T00:00:00"/>
    <n v="607"/>
    <n v="495"/>
    <n v="1863"/>
    <x v="1460"/>
    <n v="59"/>
    <s v="Domestic"/>
    <n v="1"/>
    <n v="939"/>
    <n v="2802"/>
  </r>
  <r>
    <x v="1589"/>
    <n v="3"/>
    <n v="3"/>
    <x v="275"/>
    <x v="148"/>
    <s v="Northbrook"/>
    <x v="2"/>
    <n v="9"/>
    <s v="Naperville"/>
    <x v="1"/>
    <d v="2016-06-17T00:00:00"/>
    <n v="801"/>
    <n v="273"/>
    <n v="5474"/>
    <x v="1461"/>
    <n v="65"/>
    <s v="International"/>
    <n v="2"/>
    <n v="160"/>
    <n v="5634"/>
  </r>
  <r>
    <x v="1590"/>
    <n v="2"/>
    <n v="4"/>
    <x v="276"/>
    <x v="185"/>
    <s v="Detriot"/>
    <x v="0"/>
    <n v="8"/>
    <s v="Monon"/>
    <x v="2"/>
    <d v="2016-09-05T00:00:00"/>
    <n v="1006"/>
    <n v="253"/>
    <n v="802"/>
    <x v="1462"/>
    <n v="94"/>
    <s v="International"/>
    <n v="8"/>
    <n v="-1956"/>
    <n v="-1154"/>
  </r>
  <r>
    <x v="1591"/>
    <n v="2"/>
    <n v="2"/>
    <x v="277"/>
    <x v="168"/>
    <s v="Gary"/>
    <x v="3"/>
    <n v="6"/>
    <s v="Milwaukee"/>
    <x v="3"/>
    <d v="2016-02-27T00:00:00"/>
    <n v="786"/>
    <n v="281"/>
    <n v="2582"/>
    <x v="353"/>
    <n v="86"/>
    <s v="International"/>
    <n v="3"/>
    <n v="522"/>
    <n v="3104"/>
  </r>
  <r>
    <x v="1592"/>
    <n v="2"/>
    <n v="1"/>
    <x v="278"/>
    <x v="89"/>
    <s v="Joliet"/>
    <x v="2"/>
    <n v="9"/>
    <s v="Madison"/>
    <x v="3"/>
    <d v="2016-05-24T00:00:00"/>
    <n v="932"/>
    <n v="662"/>
    <n v="1343"/>
    <x v="1463"/>
    <n v="71"/>
    <s v="International"/>
    <n v="10"/>
    <n v="3970"/>
    <n v="5313"/>
  </r>
  <r>
    <x v="1593"/>
    <n v="2"/>
    <n v="6"/>
    <x v="279"/>
    <x v="220"/>
    <s v="Monon"/>
    <x v="3"/>
    <n v="7"/>
    <s v="Lansing"/>
    <x v="4"/>
    <m/>
    <n v="590"/>
    <n v="498"/>
    <n v="4901"/>
    <x v="1464"/>
    <n v="62"/>
    <s v="International"/>
    <n v="3"/>
    <n v="150"/>
    <n v="5051"/>
  </r>
  <r>
    <x v="1594"/>
    <n v="3"/>
    <n v="6"/>
    <x v="280"/>
    <x v="186"/>
    <s v="Madison"/>
    <x v="1"/>
    <n v="2"/>
    <s v="Kalamazoo"/>
    <x v="4"/>
    <d v="2016-03-18T00:00:00"/>
    <n v="943"/>
    <n v="594"/>
    <n v="1651"/>
    <x v="536"/>
    <n v="82"/>
    <s v="Intercom"/>
    <n v="4"/>
    <n v="187"/>
    <n v="1838"/>
  </r>
  <r>
    <x v="1595"/>
    <n v="2"/>
    <n v="1"/>
    <x v="281"/>
    <x v="223"/>
    <s v="Green Bay"/>
    <x v="1"/>
    <n v="1"/>
    <s v="Joliet"/>
    <x v="1"/>
    <d v="2016-03-25T00:00:00"/>
    <n v="697"/>
    <n v="557"/>
    <n v="1144"/>
    <x v="1465"/>
    <n v="70"/>
    <s v="Domestic"/>
    <n v="5"/>
    <n v="3932"/>
    <n v="5076"/>
  </r>
  <r>
    <x v="1596"/>
    <n v="3"/>
    <n v="6"/>
    <x v="282"/>
    <x v="45"/>
    <s v="Naperville"/>
    <x v="2"/>
    <n v="3"/>
    <s v="Indianapolis"/>
    <x v="2"/>
    <d v="2016-07-16T00:00:00"/>
    <n v="959"/>
    <n v="776"/>
    <n v="8277"/>
    <x v="1466"/>
    <n v="69"/>
    <s v="Domestic"/>
    <n v="5"/>
    <n v="140"/>
    <n v="8417"/>
  </r>
  <r>
    <x v="1597"/>
    <n v="2"/>
    <n v="2"/>
    <x v="283"/>
    <x v="95"/>
    <s v="Rockford"/>
    <x v="2"/>
    <n v="2"/>
    <s v="Green Bay"/>
    <x v="3"/>
    <d v="2016-02-17T00:00:00"/>
    <n v="1138"/>
    <n v="256"/>
    <n v="4254"/>
    <x v="1467"/>
    <n v="61"/>
    <s v="Domestic"/>
    <n v="7"/>
    <n v="447"/>
    <n v="4701"/>
  </r>
  <r>
    <x v="1598"/>
    <n v="2"/>
    <n v="3"/>
    <x v="284"/>
    <x v="119"/>
    <s v="Appleton"/>
    <x v="1"/>
    <n v="8"/>
    <s v="Grand Rapids"/>
    <x v="4"/>
    <d v="2016-08-14T00:00:00"/>
    <n v="1127"/>
    <n v="255"/>
    <n v="8372"/>
    <x v="1468"/>
    <n v="61"/>
    <s v="International"/>
    <n v="6"/>
    <n v="487"/>
    <n v="8859"/>
  </r>
  <r>
    <x v="1599"/>
    <n v="2"/>
    <n v="6"/>
    <x v="285"/>
    <x v="163"/>
    <s v="Cincinnati"/>
    <x v="4"/>
    <n v="10"/>
    <s v="Gary"/>
    <x v="2"/>
    <d v="2016-07-26T00:00:00"/>
    <n v="497"/>
    <n v="209"/>
    <n v="1199"/>
    <x v="1469"/>
    <n v="56"/>
    <s v="International"/>
    <n v="4"/>
    <n v="885"/>
    <n v="2084"/>
  </r>
  <r>
    <x v="1600"/>
    <n v="3"/>
    <n v="5"/>
    <x v="286"/>
    <x v="73"/>
    <s v="Dayton"/>
    <x v="4"/>
    <n v="2"/>
    <s v="Elgin"/>
    <x v="1"/>
    <d v="2016-02-03T00:00:00"/>
    <n v="278"/>
    <n v="278"/>
    <n v="749"/>
    <x v="1470"/>
    <n v="54"/>
    <s v="Domestic"/>
    <n v="4"/>
    <n v="462"/>
    <n v="1211"/>
  </r>
  <r>
    <x v="1601"/>
    <n v="3"/>
    <n v="1"/>
    <x v="287"/>
    <x v="169"/>
    <s v="Toledo"/>
    <x v="4"/>
    <n v="2"/>
    <s v="Detriot"/>
    <x v="4"/>
    <d v="2016-05-31T00:00:00"/>
    <n v="248"/>
    <n v="248"/>
    <n v="42"/>
    <x v="1471"/>
    <n v="51"/>
    <s v="Domestic"/>
    <n v="9"/>
    <n v="4198"/>
    <n v="4240"/>
  </r>
  <r>
    <x v="1602"/>
    <n v="2"/>
    <n v="4"/>
    <x v="288"/>
    <x v="155"/>
    <s v="Lansing"/>
    <x v="0"/>
    <n v="2"/>
    <s v="Dayton"/>
    <x v="0"/>
    <d v="2016-07-08T00:00:00"/>
    <n v="863"/>
    <n v="243"/>
    <n v="2643"/>
    <x v="1472"/>
    <n v="53"/>
    <s v="Domestic"/>
    <n v="6"/>
    <n v="-1874"/>
    <n v="769"/>
  </r>
  <r>
    <x v="1603"/>
    <n v="2"/>
    <n v="5"/>
    <x v="289"/>
    <x v="174"/>
    <s v="Bangor"/>
    <x v="0"/>
    <n v="1"/>
    <s v="Davenport"/>
    <x v="5"/>
    <d v="2016-04-30T00:00:00"/>
    <n v="675"/>
    <n v="542"/>
    <n v="7990"/>
    <x v="1473"/>
    <n v="93"/>
    <s v="Domestic"/>
    <n v="10"/>
    <n v="549"/>
    <n v="8539"/>
  </r>
  <r>
    <x v="1604"/>
    <n v="3"/>
    <n v="2"/>
    <x v="290"/>
    <x v="175"/>
    <s v="Elgin"/>
    <x v="2"/>
    <n v="2"/>
    <s v="Cincinnati"/>
    <x v="0"/>
    <d v="2016-04-30T00:00:00"/>
    <n v="1031"/>
    <n v="541"/>
    <n v="6424"/>
    <x v="1474"/>
    <n v="84"/>
    <s v="Domestic"/>
    <n v="9"/>
    <n v="611"/>
    <n v="7035"/>
  </r>
  <r>
    <x v="1605"/>
    <n v="3"/>
    <n v="1"/>
    <x v="291"/>
    <x v="60"/>
    <s v="Skokie"/>
    <x v="2"/>
    <n v="2"/>
    <s v="Chicago"/>
    <x v="1"/>
    <d v="2016-04-13T00:00:00"/>
    <n v="271"/>
    <n v="271"/>
    <n v="1892"/>
    <x v="1475"/>
    <n v="69"/>
    <s v="Domestic"/>
    <n v="1"/>
    <n v="4267"/>
    <n v="6159"/>
  </r>
  <r>
    <x v="1606"/>
    <n v="3"/>
    <n v="2"/>
    <x v="292"/>
    <x v="35"/>
    <s v="Kalamazoo"/>
    <x v="0"/>
    <n v="2"/>
    <s v="Bangor"/>
    <x v="4"/>
    <d v="2016-07-30T00:00:00"/>
    <n v="480"/>
    <n v="335"/>
    <n v="2124"/>
    <x v="1476"/>
    <n v="61"/>
    <s v="Domestic"/>
    <n v="2"/>
    <n v="510"/>
    <n v="2634"/>
  </r>
  <r>
    <x v="1607"/>
    <n v="2"/>
    <n v="2"/>
    <x v="293"/>
    <x v="199"/>
    <s v="Davenport"/>
    <x v="5"/>
    <n v="1"/>
    <s v="Appleton"/>
    <x v="3"/>
    <d v="2016-08-21T00:00:00"/>
    <n v="253"/>
    <n v="253"/>
    <n v="5680"/>
    <x v="1477"/>
    <n v="54"/>
    <s v="Domestic"/>
    <n v="2"/>
    <n v="443"/>
    <n v="6123"/>
  </r>
  <r>
    <x v="1608"/>
    <n v="2"/>
    <n v="3"/>
    <x v="294"/>
    <x v="71"/>
    <s v="Grand Rapids"/>
    <x v="0"/>
    <n v="2"/>
    <s v="Toledo"/>
    <x v="0"/>
    <d v="2016-03-30T00:00:00"/>
    <n v="741"/>
    <n v="366"/>
    <n v="5408"/>
    <x v="1478"/>
    <n v="71"/>
    <s v="Domestic"/>
    <n v="10"/>
    <n v="759"/>
    <n v="6167"/>
  </r>
  <r>
    <x v="1609"/>
    <n v="2"/>
    <n v="1"/>
    <x v="295"/>
    <x v="228"/>
    <s v="Milwaukee"/>
    <x v="1"/>
    <n v="5"/>
    <s v="Springfield"/>
    <x v="1"/>
    <d v="2016-08-29T00:00:00"/>
    <n v="755"/>
    <n v="366"/>
    <n v="5721"/>
    <x v="1479"/>
    <n v="92"/>
    <s v="International"/>
    <n v="2"/>
    <n v="4185"/>
    <n v="9906"/>
  </r>
  <r>
    <x v="1610"/>
    <n v="3"/>
    <n v="4"/>
    <x v="296"/>
    <x v="26"/>
    <s v="Springfield"/>
    <x v="2"/>
    <n v="9"/>
    <s v="Skokie"/>
    <x v="1"/>
    <d v="2016-03-21T00:00:00"/>
    <n v="769"/>
    <n v="448"/>
    <n v="6266"/>
    <x v="1480"/>
    <n v="99"/>
    <s v="International"/>
    <n v="10"/>
    <n v="-1340"/>
    <n v="4926"/>
  </r>
  <r>
    <x v="1611"/>
    <n v="3"/>
    <n v="5"/>
    <x v="297"/>
    <x v="128"/>
    <s v="Chicago"/>
    <x v="2"/>
    <n v="10"/>
    <s v="Rockford"/>
    <x v="1"/>
    <d v="2016-06-09T00:00:00"/>
    <n v="896"/>
    <n v="320"/>
    <n v="5599"/>
    <x v="1481"/>
    <n v="88"/>
    <s v="International"/>
    <n v="3"/>
    <n v="291"/>
    <n v="5890"/>
  </r>
  <r>
    <x v="1612"/>
    <n v="3"/>
    <n v="6"/>
    <x v="298"/>
    <x v="172"/>
    <s v="Indianapolis"/>
    <x v="3"/>
    <n v="10"/>
    <s v="Northbrook"/>
    <x v="1"/>
    <d v="2016-04-10T00:00:00"/>
    <n v="971"/>
    <n v="275"/>
    <n v="993"/>
    <x v="1482"/>
    <n v="51"/>
    <s v="International"/>
    <n v="5"/>
    <n v="458"/>
    <n v="1451"/>
  </r>
  <r>
    <x v="1613"/>
    <n v="3"/>
    <n v="6"/>
    <x v="299"/>
    <x v="122"/>
    <s v="Northbrook"/>
    <x v="2"/>
    <n v="10"/>
    <s v="Naperville"/>
    <x v="1"/>
    <m/>
    <n v="209"/>
    <n v="209"/>
    <n v="2997"/>
    <x v="1483"/>
    <n v="87"/>
    <s v="International"/>
    <n v="5"/>
    <n v="901"/>
    <n v="3898"/>
  </r>
  <r>
    <x v="1614"/>
    <n v="2"/>
    <n v="4"/>
    <x v="300"/>
    <x v="100"/>
    <s v="Detriot"/>
    <x v="0"/>
    <n v="2"/>
    <s v="Monon"/>
    <x v="2"/>
    <d v="2016-09-01T00:00:00"/>
    <n v="684"/>
    <n v="590"/>
    <n v="7371"/>
    <x v="1484"/>
    <n v="50"/>
    <s v="Intercom"/>
    <n v="5"/>
    <n v="-2341"/>
    <n v="5030"/>
  </r>
  <r>
    <x v="1615"/>
    <n v="2"/>
    <n v="5"/>
    <x v="301"/>
    <x v="124"/>
    <s v="Gary"/>
    <x v="3"/>
    <n v="2"/>
    <s v="Milwaukee"/>
    <x v="3"/>
    <d v="2016-02-05T00:00:00"/>
    <n v="757"/>
    <n v="430"/>
    <n v="-388"/>
    <x v="460"/>
    <n v="81"/>
    <s v="Domestic"/>
    <n v="2"/>
    <n v="657"/>
    <n v="269"/>
  </r>
  <r>
    <x v="1616"/>
    <n v="3"/>
    <n v="1"/>
    <x v="302"/>
    <x v="206"/>
    <s v="Joliet"/>
    <x v="2"/>
    <n v="4"/>
    <s v="Madison"/>
    <x v="3"/>
    <d v="2016-04-27T00:00:00"/>
    <n v="971"/>
    <n v="795"/>
    <n v="5143"/>
    <x v="1485"/>
    <n v="60"/>
    <s v="Domestic"/>
    <n v="6"/>
    <n v="4461"/>
    <n v="9604"/>
  </r>
  <r>
    <x v="1617"/>
    <n v="3"/>
    <n v="3"/>
    <x v="303"/>
    <x v="116"/>
    <s v="Monon"/>
    <x v="3"/>
    <n v="3"/>
    <s v="Lansing"/>
    <x v="4"/>
    <d v="2016-08-16T00:00:00"/>
    <n v="711"/>
    <n v="570"/>
    <n v="7698"/>
    <x v="694"/>
    <n v="53"/>
    <s v="Domestic"/>
    <n v="2"/>
    <n v="681"/>
    <n v="8379"/>
  </r>
  <r>
    <x v="1618"/>
    <n v="3"/>
    <n v="4"/>
    <x v="304"/>
    <x v="60"/>
    <s v="Madison"/>
    <x v="1"/>
    <n v="9"/>
    <s v="Kalamazoo"/>
    <x v="4"/>
    <d v="2016-04-18T00:00:00"/>
    <n v="1040"/>
    <n v="448"/>
    <n v="6135"/>
    <x v="334"/>
    <n v="52"/>
    <s v="International"/>
    <n v="9"/>
    <n v="-2035"/>
    <n v="4100"/>
  </r>
  <r>
    <x v="1619"/>
    <n v="2"/>
    <n v="5"/>
    <x v="305"/>
    <x v="108"/>
    <s v="Green Bay"/>
    <x v="1"/>
    <n v="7"/>
    <s v="Joliet"/>
    <x v="1"/>
    <d v="2016-02-22T00:00:00"/>
    <n v="461"/>
    <n v="461"/>
    <n v="6233"/>
    <x v="1486"/>
    <n v="59"/>
    <s v="International"/>
    <n v="9"/>
    <n v="262"/>
    <n v="6495"/>
  </r>
  <r>
    <x v="1620"/>
    <n v="2"/>
    <n v="2"/>
    <x v="306"/>
    <x v="84"/>
    <s v="Naperville"/>
    <x v="2"/>
    <n v="1"/>
    <s v="Indianapolis"/>
    <x v="2"/>
    <d v="2016-08-17T00:00:00"/>
    <n v="922"/>
    <n v="545"/>
    <n v="2504"/>
    <x v="1487"/>
    <n v="56"/>
    <s v="Domestic"/>
    <n v="8"/>
    <n v="514"/>
    <n v="3018"/>
  </r>
  <r>
    <x v="1621"/>
    <n v="2"/>
    <n v="2"/>
    <x v="307"/>
    <x v="28"/>
    <s v="Rockford"/>
    <x v="2"/>
    <n v="1"/>
    <s v="Green Bay"/>
    <x v="3"/>
    <d v="2016-03-20T00:00:00"/>
    <n v="453"/>
    <n v="248"/>
    <n v="8607"/>
    <x v="1488"/>
    <n v="94"/>
    <s v="Domestic"/>
    <n v="1"/>
    <n v="126"/>
    <n v="8733"/>
  </r>
  <r>
    <x v="1622"/>
    <n v="2"/>
    <n v="6"/>
    <x v="308"/>
    <x v="80"/>
    <s v="Appleton"/>
    <x v="1"/>
    <n v="2"/>
    <s v="Grand Rapids"/>
    <x v="4"/>
    <d v="2016-08-16T00:00:00"/>
    <n v="1086"/>
    <n v="206"/>
    <n v="6382"/>
    <x v="662"/>
    <n v="53"/>
    <s v="Domestic"/>
    <n v="9"/>
    <n v="156"/>
    <n v="6538"/>
  </r>
  <r>
    <x v="1623"/>
    <n v="2"/>
    <n v="3"/>
    <x v="309"/>
    <x v="1"/>
    <s v="Cincinnati"/>
    <x v="4"/>
    <n v="1"/>
    <s v="Gary"/>
    <x v="2"/>
    <d v="2016-05-22T00:00:00"/>
    <n v="401"/>
    <n v="261"/>
    <n v="7421"/>
    <x v="1489"/>
    <n v="97"/>
    <s v="Domestic"/>
    <n v="2"/>
    <n v="661"/>
    <n v="8082"/>
  </r>
  <r>
    <x v="1624"/>
    <n v="3"/>
    <n v="4"/>
    <x v="310"/>
    <x v="162"/>
    <s v="Dayton"/>
    <x v="4"/>
    <n v="1"/>
    <s v="Elgin"/>
    <x v="1"/>
    <d v="2016-05-12T00:00:00"/>
    <n v="496"/>
    <n v="463"/>
    <n v="1666"/>
    <x v="1490"/>
    <n v="53"/>
    <s v="Domestic"/>
    <n v="3"/>
    <n v="-2462"/>
    <n v="-796"/>
  </r>
  <r>
    <x v="1625"/>
    <n v="2"/>
    <n v="3"/>
    <x v="311"/>
    <x v="200"/>
    <s v="Toledo"/>
    <x v="4"/>
    <n v="3"/>
    <s v="Detriot"/>
    <x v="4"/>
    <d v="2016-05-07T00:00:00"/>
    <n v="1060"/>
    <n v="202"/>
    <n v="4919"/>
    <x v="1491"/>
    <n v="71"/>
    <s v="Domestic"/>
    <n v="10"/>
    <n v="598"/>
    <n v="5517"/>
  </r>
  <r>
    <x v="1626"/>
    <n v="3"/>
    <n v="5"/>
    <x v="312"/>
    <x v="148"/>
    <s v="Lansing"/>
    <x v="0"/>
    <n v="3"/>
    <s v="Dayton"/>
    <x v="0"/>
    <d v="2016-06-11T00:00:00"/>
    <n v="476"/>
    <n v="385"/>
    <n v="4417"/>
    <x v="1492"/>
    <n v="58"/>
    <s v="Domestic"/>
    <n v="10"/>
    <n v="279"/>
    <n v="4696"/>
  </r>
  <r>
    <x v="1627"/>
    <n v="2"/>
    <n v="3"/>
    <x v="313"/>
    <x v="4"/>
    <s v="Bangor"/>
    <x v="0"/>
    <n v="1"/>
    <s v="Davenport"/>
    <x v="5"/>
    <d v="2016-05-21T00:00:00"/>
    <n v="928"/>
    <n v="638"/>
    <n v="4369"/>
    <x v="1493"/>
    <n v="87"/>
    <s v="Domestic"/>
    <n v="10"/>
    <n v="898"/>
    <n v="5267"/>
  </r>
  <r>
    <x v="1628"/>
    <n v="3"/>
    <n v="3"/>
    <x v="314"/>
    <x v="157"/>
    <s v="Elgin"/>
    <x v="2"/>
    <n v="1"/>
    <s v="Cincinnati"/>
    <x v="0"/>
    <d v="2016-01-04T00:00:00"/>
    <n v="936"/>
    <n v="693"/>
    <n v="862"/>
    <x v="1494"/>
    <n v="98"/>
    <s v="Domestic"/>
    <n v="6"/>
    <n v="544"/>
    <n v="1406"/>
  </r>
  <r>
    <x v="1629"/>
    <n v="2"/>
    <n v="2"/>
    <x v="315"/>
    <x v="224"/>
    <s v="Skokie"/>
    <x v="2"/>
    <n v="8"/>
    <s v="Chicago"/>
    <x v="1"/>
    <d v="2016-02-03T00:00:00"/>
    <n v="1195"/>
    <n v="798"/>
    <n v="8303"/>
    <x v="1495"/>
    <n v="61"/>
    <s v="International"/>
    <n v="6"/>
    <n v="134"/>
    <n v="8437"/>
  </r>
  <r>
    <x v="1630"/>
    <n v="2"/>
    <n v="5"/>
    <x v="316"/>
    <x v="165"/>
    <s v="Kalamazoo"/>
    <x v="0"/>
    <n v="10"/>
    <s v="Bangor"/>
    <x v="4"/>
    <d v="2016-07-13T00:00:00"/>
    <n v="324"/>
    <n v="324"/>
    <n v="1552"/>
    <x v="1496"/>
    <n v="59"/>
    <s v="International"/>
    <n v="10"/>
    <n v="319"/>
    <n v="1871"/>
  </r>
  <r>
    <x v="1631"/>
    <n v="2"/>
    <n v="2"/>
    <x v="317"/>
    <x v="112"/>
    <s v="Davenport"/>
    <x v="5"/>
    <n v="9"/>
    <s v="Appleton"/>
    <x v="3"/>
    <d v="2016-07-11T00:00:00"/>
    <n v="382"/>
    <n v="303"/>
    <n v="7949"/>
    <x v="1497"/>
    <n v="72"/>
    <s v="International"/>
    <n v="7"/>
    <n v="251"/>
    <n v="8200"/>
  </r>
  <r>
    <x v="1632"/>
    <n v="3"/>
    <n v="6"/>
    <x v="318"/>
    <x v="214"/>
    <s v="Grand Rapids"/>
    <x v="0"/>
    <n v="5"/>
    <s v="Toledo"/>
    <x v="0"/>
    <d v="2016-04-24T00:00:00"/>
    <n v="267"/>
    <n v="267"/>
    <n v="126"/>
    <x v="1498"/>
    <n v="62"/>
    <s v="International"/>
    <n v="3"/>
    <n v="607"/>
    <n v="733"/>
  </r>
  <r>
    <x v="1633"/>
    <n v="3"/>
    <n v="5"/>
    <x v="319"/>
    <x v="26"/>
    <s v="Milwaukee"/>
    <x v="1"/>
    <n v="9"/>
    <s v="Springfield"/>
    <x v="1"/>
    <m/>
    <n v="481"/>
    <n v="481"/>
    <n v="1689"/>
    <x v="1499"/>
    <n v="76"/>
    <s v="International"/>
    <n v="6"/>
    <n v="659"/>
    <n v="2348"/>
  </r>
  <r>
    <x v="1634"/>
    <n v="2"/>
    <n v="5"/>
    <x v="320"/>
    <x v="164"/>
    <s v="Springfield"/>
    <x v="2"/>
    <n v="2"/>
    <s v="Skokie"/>
    <x v="1"/>
    <d v="2016-03-05T00:00:00"/>
    <n v="233"/>
    <n v="203"/>
    <n v="5624"/>
    <x v="326"/>
    <n v="95"/>
    <s v="Intercom"/>
    <n v="4"/>
    <n v="376"/>
    <n v="6000"/>
  </r>
  <r>
    <x v="1635"/>
    <n v="2"/>
    <n v="4"/>
    <x v="321"/>
    <x v="35"/>
    <s v="Chicago"/>
    <x v="2"/>
    <n v="1"/>
    <s v="Rockford"/>
    <x v="1"/>
    <d v="2016-07-29T00:00:00"/>
    <n v="544"/>
    <n v="544"/>
    <n v="2334"/>
    <x v="1500"/>
    <n v="58"/>
    <s v="Domestic"/>
    <n v="6"/>
    <n v="-2444"/>
    <n v="-110"/>
  </r>
  <r>
    <x v="1636"/>
    <n v="3"/>
    <n v="6"/>
    <x v="322"/>
    <x v="155"/>
    <s v="Indianapolis"/>
    <x v="3"/>
    <n v="4"/>
    <s v="Northbrook"/>
    <x v="1"/>
    <d v="2016-07-10T00:00:00"/>
    <n v="1191"/>
    <n v="540"/>
    <n v="2912"/>
    <x v="1501"/>
    <n v="51"/>
    <s v="Domestic"/>
    <n v="1"/>
    <n v="744"/>
    <n v="3656"/>
  </r>
  <r>
    <x v="1637"/>
    <n v="2"/>
    <n v="4"/>
    <x v="323"/>
    <x v="2"/>
    <s v="Northbrook"/>
    <x v="2"/>
    <n v="4"/>
    <s v="Naperville"/>
    <x v="1"/>
    <d v="2016-09-02T00:00:00"/>
    <n v="975"/>
    <n v="760"/>
    <n v="4776"/>
    <x v="1235"/>
    <n v="61"/>
    <s v="Domestic"/>
    <n v="7"/>
    <n v="-1885"/>
    <n v="2891"/>
  </r>
  <r>
    <x v="1638"/>
    <n v="3"/>
    <n v="6"/>
    <x v="324"/>
    <x v="65"/>
    <s v="Detriot"/>
    <x v="0"/>
    <n v="10"/>
    <s v="Monon"/>
    <x v="2"/>
    <d v="2016-02-04T00:00:00"/>
    <n v="984"/>
    <n v="267"/>
    <n v="3707"/>
    <x v="902"/>
    <n v="97"/>
    <s v="International"/>
    <n v="1"/>
    <n v="724"/>
    <n v="4431"/>
  </r>
  <r>
    <x v="1639"/>
    <n v="2"/>
    <n v="2"/>
    <x v="325"/>
    <x v="98"/>
    <s v="Gary"/>
    <x v="3"/>
    <n v="7"/>
    <s v="Milwaukee"/>
    <x v="3"/>
    <d v="2016-04-24T00:00:00"/>
    <n v="886"/>
    <n v="771"/>
    <n v="3957"/>
    <x v="1502"/>
    <n v="97"/>
    <s v="International"/>
    <n v="1"/>
    <n v="919"/>
    <n v="4876"/>
  </r>
  <r>
    <x v="1640"/>
    <n v="2"/>
    <n v="4"/>
    <x v="0"/>
    <x v="21"/>
    <s v="Joliet"/>
    <x v="2"/>
    <n v="4"/>
    <s v="Madison"/>
    <x v="3"/>
    <d v="2016-01-05T00:00:00"/>
    <n v="803"/>
    <n v="707"/>
    <n v="7036"/>
    <x v="1503"/>
    <n v="52"/>
    <s v="Domestic"/>
    <n v="2"/>
    <n v="-2175"/>
    <n v="4861"/>
  </r>
  <r>
    <x v="1641"/>
    <n v="3"/>
    <n v="6"/>
    <x v="1"/>
    <x v="183"/>
    <s v="Monon"/>
    <x v="3"/>
    <n v="3"/>
    <s v="Lansing"/>
    <x v="4"/>
    <d v="2016-06-15T00:00:00"/>
    <n v="942"/>
    <n v="645"/>
    <n v="1309"/>
    <x v="1504"/>
    <n v="71"/>
    <s v="Domestic"/>
    <n v="8"/>
    <n v="274"/>
    <n v="1583"/>
  </r>
  <r>
    <x v="1642"/>
    <n v="2"/>
    <n v="4"/>
    <x v="2"/>
    <x v="91"/>
    <s v="Madison"/>
    <x v="1"/>
    <n v="1"/>
    <s v="Kalamazoo"/>
    <x v="4"/>
    <d v="2016-06-28T00:00:00"/>
    <n v="964"/>
    <n v="328"/>
    <n v="5692"/>
    <x v="1505"/>
    <n v="85"/>
    <s v="Domestic"/>
    <n v="3"/>
    <n v="-1799"/>
    <n v="3893"/>
  </r>
  <r>
    <x v="1643"/>
    <n v="3"/>
    <n v="1"/>
    <x v="3"/>
    <x v="203"/>
    <s v="Green Bay"/>
    <x v="1"/>
    <n v="2"/>
    <s v="Joliet"/>
    <x v="1"/>
    <d v="2016-02-22T00:00:00"/>
    <n v="702"/>
    <n v="222"/>
    <n v="1409"/>
    <x v="787"/>
    <n v="81"/>
    <s v="Domestic"/>
    <n v="4"/>
    <n v="4474"/>
    <n v="5883"/>
  </r>
  <r>
    <x v="1644"/>
    <n v="3"/>
    <n v="3"/>
    <x v="4"/>
    <x v="118"/>
    <s v="Naperville"/>
    <x v="2"/>
    <n v="2"/>
    <s v="Indianapolis"/>
    <x v="2"/>
    <d v="2016-04-25T00:00:00"/>
    <n v="868"/>
    <n v="349"/>
    <n v="7410"/>
    <x v="1506"/>
    <n v="88"/>
    <s v="Domestic"/>
    <n v="6"/>
    <n v="848"/>
    <n v="8258"/>
  </r>
  <r>
    <x v="1645"/>
    <n v="3"/>
    <n v="2"/>
    <x v="5"/>
    <x v="7"/>
    <s v="Rockford"/>
    <x v="2"/>
    <n v="4"/>
    <s v="Green Bay"/>
    <x v="3"/>
    <d v="2016-05-18T00:00:00"/>
    <n v="991"/>
    <n v="684"/>
    <n v="1194"/>
    <x v="1507"/>
    <n v="57"/>
    <s v="Domestic"/>
    <n v="1"/>
    <n v="566"/>
    <n v="1760"/>
  </r>
  <r>
    <x v="1646"/>
    <n v="2"/>
    <n v="2"/>
    <x v="6"/>
    <x v="229"/>
    <s v="Appleton"/>
    <x v="1"/>
    <n v="2"/>
    <s v="Grand Rapids"/>
    <x v="4"/>
    <d v="2016-05-27T00:00:00"/>
    <n v="518"/>
    <n v="426"/>
    <n v="324"/>
    <x v="743"/>
    <n v="76"/>
    <s v="Domestic"/>
    <n v="2"/>
    <n v="1000"/>
    <n v="1324"/>
  </r>
  <r>
    <x v="1647"/>
    <n v="3"/>
    <n v="2"/>
    <x v="7"/>
    <x v="223"/>
    <s v="Cincinnati"/>
    <x v="4"/>
    <n v="2"/>
    <s v="Gary"/>
    <x v="2"/>
    <d v="2016-03-26T00:00:00"/>
    <n v="1127"/>
    <n v="659"/>
    <n v="4666"/>
    <x v="1508"/>
    <n v="70"/>
    <s v="Domestic"/>
    <n v="8"/>
    <n v="362"/>
    <n v="5028"/>
  </r>
  <r>
    <x v="1648"/>
    <n v="2"/>
    <n v="3"/>
    <x v="8"/>
    <x v="121"/>
    <s v="Dayton"/>
    <x v="4"/>
    <n v="2"/>
    <s v="Elgin"/>
    <x v="1"/>
    <d v="2016-04-02T00:00:00"/>
    <n v="939"/>
    <n v="446"/>
    <n v="6371"/>
    <x v="1509"/>
    <n v="93"/>
    <s v="Domestic"/>
    <n v="6"/>
    <n v="853"/>
    <n v="7224"/>
  </r>
  <r>
    <x v="1649"/>
    <n v="2"/>
    <n v="3"/>
    <x v="9"/>
    <x v="234"/>
    <s v="Toledo"/>
    <x v="4"/>
    <n v="7"/>
    <s v="Detriot"/>
    <x v="4"/>
    <d v="2016-08-27T00:00:00"/>
    <n v="539"/>
    <n v="393"/>
    <n v="-88"/>
    <x v="1510"/>
    <n v="77"/>
    <s v="International"/>
    <n v="6"/>
    <n v="217"/>
    <n v="129"/>
  </r>
  <r>
    <x v="1650"/>
    <n v="2"/>
    <n v="6"/>
    <x v="10"/>
    <x v="120"/>
    <s v="Lansing"/>
    <x v="0"/>
    <n v="6"/>
    <s v="Dayton"/>
    <x v="0"/>
    <d v="2016-04-24T00:00:00"/>
    <n v="752"/>
    <n v="288"/>
    <n v="7404"/>
    <x v="1511"/>
    <n v="69"/>
    <s v="International"/>
    <n v="3"/>
    <n v="188"/>
    <n v="7592"/>
  </r>
  <r>
    <x v="1651"/>
    <n v="3"/>
    <n v="3"/>
    <x v="11"/>
    <x v="53"/>
    <s v="Bangor"/>
    <x v="0"/>
    <n v="8"/>
    <s v="Davenport"/>
    <x v="5"/>
    <d v="2016-03-05T00:00:00"/>
    <n v="576"/>
    <n v="299"/>
    <n v="1075"/>
    <x v="1290"/>
    <n v="53"/>
    <s v="International"/>
    <n v="7"/>
    <n v="373"/>
    <n v="1448"/>
  </r>
  <r>
    <x v="1652"/>
    <n v="2"/>
    <n v="4"/>
    <x v="12"/>
    <x v="53"/>
    <s v="Elgin"/>
    <x v="2"/>
    <n v="10"/>
    <s v="Cincinnati"/>
    <x v="0"/>
    <d v="2016-03-06T00:00:00"/>
    <n v="391"/>
    <n v="391"/>
    <n v="2770"/>
    <x v="1271"/>
    <n v="83"/>
    <s v="International"/>
    <n v="2"/>
    <n v="-1639"/>
    <n v="1131"/>
  </r>
  <r>
    <x v="1653"/>
    <n v="2"/>
    <n v="1"/>
    <x v="13"/>
    <x v="144"/>
    <s v="Skokie"/>
    <x v="2"/>
    <n v="8"/>
    <s v="Chicago"/>
    <x v="1"/>
    <m/>
    <n v="543"/>
    <n v="229"/>
    <n v="6000"/>
    <x v="1512"/>
    <n v="89"/>
    <s v="International"/>
    <n v="6"/>
    <n v="4643"/>
    <n v="10643"/>
  </r>
  <r>
    <x v="1654"/>
    <n v="2"/>
    <n v="6"/>
    <x v="14"/>
    <x v="33"/>
    <s v="Kalamazoo"/>
    <x v="0"/>
    <n v="2"/>
    <s v="Bangor"/>
    <x v="4"/>
    <d v="2016-07-25T00:00:00"/>
    <n v="1042"/>
    <n v="602"/>
    <n v="7718"/>
    <x v="1513"/>
    <n v="54"/>
    <s v="Intercom"/>
    <n v="10"/>
    <n v="426"/>
    <n v="8144"/>
  </r>
  <r>
    <x v="1655"/>
    <n v="2"/>
    <n v="5"/>
    <x v="15"/>
    <x v="56"/>
    <s v="Davenport"/>
    <x v="5"/>
    <n v="1"/>
    <s v="Appleton"/>
    <x v="3"/>
    <d v="2016-08-12T00:00:00"/>
    <n v="715"/>
    <n v="575"/>
    <n v="3133"/>
    <x v="1514"/>
    <n v="84"/>
    <s v="Domestic"/>
    <n v="6"/>
    <n v="309"/>
    <n v="3442"/>
  </r>
  <r>
    <x v="1656"/>
    <n v="3"/>
    <n v="6"/>
    <x v="16"/>
    <x v="114"/>
    <s v="Grand Rapids"/>
    <x v="0"/>
    <n v="1"/>
    <s v="Toledo"/>
    <x v="0"/>
    <d v="2016-07-26T00:00:00"/>
    <n v="844"/>
    <n v="231"/>
    <n v="8219"/>
    <x v="1515"/>
    <n v="80"/>
    <s v="Domestic"/>
    <n v="10"/>
    <n v="125"/>
    <n v="8344"/>
  </r>
  <r>
    <x v="1657"/>
    <n v="3"/>
    <n v="5"/>
    <x v="17"/>
    <x v="183"/>
    <s v="Milwaukee"/>
    <x v="1"/>
    <n v="1"/>
    <s v="Springfield"/>
    <x v="1"/>
    <d v="2016-06-13T00:00:00"/>
    <n v="656"/>
    <n v="236"/>
    <n v="6946"/>
    <x v="1516"/>
    <n v="91"/>
    <s v="Domestic"/>
    <n v="8"/>
    <n v="359"/>
    <n v="7305"/>
  </r>
  <r>
    <x v="1658"/>
    <n v="2"/>
    <n v="1"/>
    <x v="18"/>
    <x v="142"/>
    <s v="Springfield"/>
    <x v="2"/>
    <n v="10"/>
    <s v="Skokie"/>
    <x v="1"/>
    <d v="2016-04-24T00:00:00"/>
    <n v="432"/>
    <n v="432"/>
    <n v="-168"/>
    <x v="1517"/>
    <n v="88"/>
    <s v="International"/>
    <n v="1"/>
    <n v="4223"/>
    <n v="4055"/>
  </r>
  <r>
    <x v="1659"/>
    <n v="3"/>
    <n v="2"/>
    <x v="19"/>
    <x v="100"/>
    <s v="Chicago"/>
    <x v="2"/>
    <n v="9"/>
    <s v="Rockford"/>
    <x v="1"/>
    <d v="2016-09-07T00:00:00"/>
    <n v="641"/>
    <n v="641"/>
    <n v="1315"/>
    <x v="499"/>
    <n v="95"/>
    <s v="International"/>
    <n v="8"/>
    <n v="245"/>
    <n v="1560"/>
  </r>
  <r>
    <x v="1660"/>
    <n v="3"/>
    <n v="4"/>
    <x v="20"/>
    <x v="220"/>
    <s v="Indianapolis"/>
    <x v="3"/>
    <n v="2"/>
    <s v="Northbrook"/>
    <x v="1"/>
    <d v="2016-01-08T00:00:00"/>
    <n v="595"/>
    <n v="585"/>
    <n v="6342"/>
    <x v="1518"/>
    <n v="83"/>
    <s v="Domestic"/>
    <n v="4"/>
    <n v="-2027"/>
    <n v="4315"/>
  </r>
  <r>
    <x v="1661"/>
    <n v="2"/>
    <n v="4"/>
    <x v="21"/>
    <x v="134"/>
    <s v="Northbrook"/>
    <x v="2"/>
    <n v="3"/>
    <s v="Naperville"/>
    <x v="1"/>
    <d v="2016-01-27T00:00:00"/>
    <n v="1131"/>
    <n v="627"/>
    <n v="6380"/>
    <x v="1419"/>
    <n v="75"/>
    <s v="Domestic"/>
    <n v="3"/>
    <n v="-2507"/>
    <n v="3873"/>
  </r>
  <r>
    <x v="1662"/>
    <n v="2"/>
    <n v="5"/>
    <x v="22"/>
    <x v="198"/>
    <s v="Detriot"/>
    <x v="0"/>
    <n v="2"/>
    <s v="Monon"/>
    <x v="2"/>
    <d v="2016-05-29T00:00:00"/>
    <n v="436"/>
    <n v="436"/>
    <n v="5018"/>
    <x v="1519"/>
    <n v="89"/>
    <s v="Domestic"/>
    <n v="2"/>
    <n v="110"/>
    <n v="5128"/>
  </r>
  <r>
    <x v="1663"/>
    <n v="3"/>
    <n v="5"/>
    <x v="23"/>
    <x v="217"/>
    <s v="Gary"/>
    <x v="3"/>
    <n v="4"/>
    <s v="Milwaukee"/>
    <x v="3"/>
    <d v="2016-03-24T00:00:00"/>
    <n v="944"/>
    <n v="522"/>
    <n v="1657"/>
    <x v="1520"/>
    <n v="62"/>
    <s v="Domestic"/>
    <n v="3"/>
    <n v="273"/>
    <n v="1930"/>
  </r>
  <r>
    <x v="1664"/>
    <n v="2"/>
    <n v="3"/>
    <x v="24"/>
    <x v="149"/>
    <s v="Joliet"/>
    <x v="2"/>
    <n v="2"/>
    <s v="Madison"/>
    <x v="3"/>
    <d v="2016-07-06T00:00:00"/>
    <n v="1102"/>
    <n v="771"/>
    <n v="1598"/>
    <x v="1521"/>
    <n v="59"/>
    <s v="Domestic"/>
    <n v="8"/>
    <n v="533"/>
    <n v="2131"/>
  </r>
  <r>
    <x v="1665"/>
    <n v="3"/>
    <n v="1"/>
    <x v="25"/>
    <x v="78"/>
    <s v="Monon"/>
    <x v="3"/>
    <n v="2"/>
    <s v="Lansing"/>
    <x v="4"/>
    <d v="2016-06-03T00:00:00"/>
    <n v="290"/>
    <n v="290"/>
    <n v="5088"/>
    <x v="1522"/>
    <n v="87"/>
    <s v="Domestic"/>
    <n v="9"/>
    <n v="4533"/>
    <n v="9621"/>
  </r>
  <r>
    <x v="1666"/>
    <n v="3"/>
    <n v="2"/>
    <x v="26"/>
    <x v="132"/>
    <s v="Madison"/>
    <x v="1"/>
    <n v="3"/>
    <s v="Kalamazoo"/>
    <x v="4"/>
    <d v="2016-01-19T00:00:00"/>
    <n v="1006"/>
    <n v="459"/>
    <n v="3428"/>
    <x v="1523"/>
    <n v="84"/>
    <s v="Domestic"/>
    <n v="7"/>
    <n v="867"/>
    <n v="4295"/>
  </r>
  <r>
    <x v="1667"/>
    <n v="2"/>
    <n v="1"/>
    <x v="27"/>
    <x v="45"/>
    <s v="Green Bay"/>
    <x v="1"/>
    <n v="1"/>
    <s v="Joliet"/>
    <x v="1"/>
    <d v="2016-07-14T00:00:00"/>
    <n v="866"/>
    <n v="342"/>
    <n v="7709"/>
    <x v="1524"/>
    <n v="73"/>
    <s v="Domestic"/>
    <n v="3"/>
    <n v="4739"/>
    <n v="12448"/>
  </r>
  <r>
    <x v="1668"/>
    <n v="3"/>
    <n v="1"/>
    <x v="28"/>
    <x v="21"/>
    <s v="Naperville"/>
    <x v="2"/>
    <n v="2"/>
    <s v="Indianapolis"/>
    <x v="2"/>
    <d v="2016-01-04T00:00:00"/>
    <n v="719"/>
    <n v="263"/>
    <n v="4280"/>
    <x v="1525"/>
    <n v="94"/>
    <s v="Domestic"/>
    <n v="2"/>
    <n v="4710"/>
    <n v="8990"/>
  </r>
  <r>
    <x v="1669"/>
    <n v="3"/>
    <n v="6"/>
    <x v="29"/>
    <x v="194"/>
    <s v="Rockford"/>
    <x v="2"/>
    <n v="8"/>
    <s v="Green Bay"/>
    <x v="3"/>
    <d v="2016-07-24T00:00:00"/>
    <n v="793"/>
    <n v="793"/>
    <n v="1636"/>
    <x v="1526"/>
    <n v="51"/>
    <s v="International"/>
    <n v="5"/>
    <n v="839"/>
    <n v="2475"/>
  </r>
  <r>
    <x v="1670"/>
    <n v="3"/>
    <n v="4"/>
    <x v="30"/>
    <x v="6"/>
    <s v="Appleton"/>
    <x v="1"/>
    <n v="10"/>
    <s v="Grand Rapids"/>
    <x v="4"/>
    <d v="2016-04-15T00:00:00"/>
    <n v="336"/>
    <n v="336"/>
    <n v="6735"/>
    <x v="1527"/>
    <n v="72"/>
    <s v="International"/>
    <n v="5"/>
    <n v="-2252"/>
    <n v="4483"/>
  </r>
  <r>
    <x v="1671"/>
    <n v="3"/>
    <n v="3"/>
    <x v="31"/>
    <x v="119"/>
    <s v="Cincinnati"/>
    <x v="4"/>
    <n v="10"/>
    <s v="Gary"/>
    <x v="2"/>
    <d v="2016-08-19T00:00:00"/>
    <n v="1101"/>
    <n v="738"/>
    <n v="3996"/>
    <x v="1528"/>
    <n v="56"/>
    <s v="International"/>
    <n v="4"/>
    <n v="355"/>
    <n v="4351"/>
  </r>
  <r>
    <x v="1672"/>
    <n v="3"/>
    <n v="5"/>
    <x v="32"/>
    <x v="107"/>
    <s v="Dayton"/>
    <x v="4"/>
    <n v="9"/>
    <s v="Elgin"/>
    <x v="1"/>
    <d v="2016-02-19T00:00:00"/>
    <n v="1076"/>
    <n v="759"/>
    <n v="6245"/>
    <x v="1529"/>
    <n v="84"/>
    <s v="International"/>
    <n v="5"/>
    <n v="138"/>
    <n v="6383"/>
  </r>
  <r>
    <x v="1673"/>
    <n v="3"/>
    <n v="5"/>
    <x v="33"/>
    <x v="94"/>
    <s v="Toledo"/>
    <x v="4"/>
    <n v="8"/>
    <s v="Detriot"/>
    <x v="4"/>
    <m/>
    <n v="905"/>
    <n v="370"/>
    <n v="5678"/>
    <x v="1252"/>
    <n v="90"/>
    <s v="International"/>
    <n v="10"/>
    <n v="823"/>
    <n v="6501"/>
  </r>
  <r>
    <x v="1674"/>
    <n v="2"/>
    <n v="2"/>
    <x v="34"/>
    <x v="185"/>
    <s v="Lansing"/>
    <x v="0"/>
    <n v="1"/>
    <s v="Dayton"/>
    <x v="0"/>
    <d v="2016-08-29T00:00:00"/>
    <n v="609"/>
    <n v="609"/>
    <n v="1097"/>
    <x v="1530"/>
    <n v="85"/>
    <s v="Intercom"/>
    <n v="6"/>
    <n v="819"/>
    <n v="1916"/>
  </r>
  <r>
    <x v="1675"/>
    <n v="3"/>
    <n v="6"/>
    <x v="35"/>
    <x v="83"/>
    <s v="Bangor"/>
    <x v="0"/>
    <n v="4"/>
    <s v="Davenport"/>
    <x v="5"/>
    <d v="2016-07-06T00:00:00"/>
    <n v="694"/>
    <n v="331"/>
    <n v="533"/>
    <x v="1531"/>
    <n v="89"/>
    <s v="Domestic"/>
    <n v="2"/>
    <n v="298"/>
    <n v="831"/>
  </r>
  <r>
    <x v="1676"/>
    <n v="2"/>
    <n v="6"/>
    <x v="36"/>
    <x v="189"/>
    <s v="Elgin"/>
    <x v="2"/>
    <n v="3"/>
    <s v="Cincinnati"/>
    <x v="0"/>
    <d v="2016-01-16T00:00:00"/>
    <n v="1055"/>
    <n v="582"/>
    <n v="1074"/>
    <x v="1532"/>
    <n v="95"/>
    <s v="Domestic"/>
    <n v="10"/>
    <n v="502"/>
    <n v="1576"/>
  </r>
  <r>
    <x v="1677"/>
    <n v="3"/>
    <n v="4"/>
    <x v="37"/>
    <x v="141"/>
    <s v="Skokie"/>
    <x v="2"/>
    <n v="2"/>
    <s v="Chicago"/>
    <x v="1"/>
    <d v="2016-06-17T00:00:00"/>
    <n v="560"/>
    <n v="345"/>
    <n v="2174"/>
    <x v="1533"/>
    <n v="88"/>
    <s v="Domestic"/>
    <n v="6"/>
    <n v="-1558"/>
    <n v="616"/>
  </r>
  <r>
    <x v="1678"/>
    <n v="3"/>
    <n v="4"/>
    <x v="38"/>
    <x v="8"/>
    <s v="Kalamazoo"/>
    <x v="0"/>
    <n v="10"/>
    <s v="Bangor"/>
    <x v="4"/>
    <d v="2016-08-02T00:00:00"/>
    <n v="1036"/>
    <n v="614"/>
    <n v="4448"/>
    <x v="1534"/>
    <n v="64"/>
    <s v="International"/>
    <n v="10"/>
    <n v="-1957"/>
    <n v="2491"/>
  </r>
  <r>
    <x v="1679"/>
    <n v="3"/>
    <n v="6"/>
    <x v="39"/>
    <x v="213"/>
    <s v="Davenport"/>
    <x v="5"/>
    <n v="6"/>
    <s v="Appleton"/>
    <x v="3"/>
    <d v="2016-01-22T00:00:00"/>
    <n v="482"/>
    <n v="366"/>
    <n v="4671"/>
    <x v="1535"/>
    <n v="55"/>
    <s v="International"/>
    <n v="7"/>
    <n v="774"/>
    <n v="5445"/>
  </r>
  <r>
    <x v="1680"/>
    <n v="2"/>
    <n v="1"/>
    <x v="40"/>
    <x v="196"/>
    <s v="Grand Rapids"/>
    <x v="0"/>
    <n v="2"/>
    <s v="Toledo"/>
    <x v="0"/>
    <d v="2016-01-16T00:00:00"/>
    <n v="330"/>
    <n v="330"/>
    <n v="7992"/>
    <x v="1536"/>
    <n v="68"/>
    <s v="Domestic"/>
    <n v="5"/>
    <n v="4502"/>
    <n v="12494"/>
  </r>
  <r>
    <x v="1681"/>
    <n v="3"/>
    <n v="1"/>
    <x v="41"/>
    <x v="194"/>
    <s v="Milwaukee"/>
    <x v="1"/>
    <n v="3"/>
    <s v="Springfield"/>
    <x v="1"/>
    <d v="2016-07-18T00:00:00"/>
    <n v="632"/>
    <n v="511"/>
    <n v="1351"/>
    <x v="1537"/>
    <n v="98"/>
    <s v="Domestic"/>
    <n v="5"/>
    <n v="3698"/>
    <n v="5049"/>
  </r>
  <r>
    <x v="1682"/>
    <n v="2"/>
    <n v="4"/>
    <x v="42"/>
    <x v="104"/>
    <s v="Springfield"/>
    <x v="2"/>
    <n v="3"/>
    <s v="Skokie"/>
    <x v="1"/>
    <d v="2016-02-17T00:00:00"/>
    <n v="756"/>
    <n v="711"/>
    <n v="8591"/>
    <x v="1538"/>
    <n v="59"/>
    <s v="Domestic"/>
    <n v="6"/>
    <n v="-2354"/>
    <n v="6237"/>
  </r>
  <r>
    <x v="1683"/>
    <n v="2"/>
    <n v="2"/>
    <x v="43"/>
    <x v="127"/>
    <s v="Chicago"/>
    <x v="2"/>
    <n v="3"/>
    <s v="Rockford"/>
    <x v="1"/>
    <d v="2016-02-19T00:00:00"/>
    <n v="837"/>
    <n v="268"/>
    <n v="697"/>
    <x v="1539"/>
    <n v="78"/>
    <s v="Domestic"/>
    <n v="9"/>
    <n v="938"/>
    <n v="1635"/>
  </r>
  <r>
    <x v="1684"/>
    <n v="3"/>
    <n v="3"/>
    <x v="44"/>
    <x v="156"/>
    <s v="Indianapolis"/>
    <x v="3"/>
    <n v="3"/>
    <s v="Northbrook"/>
    <x v="1"/>
    <d v="2016-02-13T00:00:00"/>
    <n v="1001"/>
    <n v="438"/>
    <n v="5705"/>
    <x v="1540"/>
    <n v="64"/>
    <s v="Domestic"/>
    <n v="8"/>
    <n v="651"/>
    <n v="6356"/>
  </r>
  <r>
    <x v="1685"/>
    <n v="2"/>
    <n v="5"/>
    <x v="45"/>
    <x v="110"/>
    <s v="Northbrook"/>
    <x v="2"/>
    <n v="2"/>
    <s v="Naperville"/>
    <x v="1"/>
    <d v="2016-08-02T00:00:00"/>
    <n v="336"/>
    <n v="254"/>
    <n v="5420"/>
    <x v="1541"/>
    <n v="71"/>
    <s v="Domestic"/>
    <n v="2"/>
    <n v="210"/>
    <n v="5630"/>
  </r>
  <r>
    <x v="1686"/>
    <n v="3"/>
    <n v="3"/>
    <x v="46"/>
    <x v="65"/>
    <s v="Detriot"/>
    <x v="0"/>
    <n v="1"/>
    <s v="Monon"/>
    <x v="2"/>
    <d v="2016-01-29T00:00:00"/>
    <n v="885"/>
    <n v="241"/>
    <n v="3219"/>
    <x v="1542"/>
    <n v="82"/>
    <s v="Domestic"/>
    <n v="1"/>
    <n v="994"/>
    <n v="4213"/>
  </r>
  <r>
    <x v="1687"/>
    <n v="3"/>
    <n v="6"/>
    <x v="47"/>
    <x v="108"/>
    <s v="Gary"/>
    <x v="3"/>
    <n v="2"/>
    <s v="Milwaukee"/>
    <x v="3"/>
    <d v="2016-02-20T00:00:00"/>
    <n v="737"/>
    <n v="253"/>
    <n v="8103"/>
    <x v="1543"/>
    <n v="83"/>
    <s v="Domestic"/>
    <n v="1"/>
    <n v="360"/>
    <n v="8463"/>
  </r>
  <r>
    <x v="1688"/>
    <n v="3"/>
    <n v="2"/>
    <x v="48"/>
    <x v="202"/>
    <s v="Joliet"/>
    <x v="2"/>
    <n v="2"/>
    <s v="Madison"/>
    <x v="3"/>
    <d v="2016-06-15T00:00:00"/>
    <n v="219"/>
    <n v="219"/>
    <n v="163"/>
    <x v="1544"/>
    <n v="94"/>
    <s v="Domestic"/>
    <n v="4"/>
    <n v="102"/>
    <n v="265"/>
  </r>
  <r>
    <x v="1689"/>
    <n v="2"/>
    <n v="1"/>
    <x v="49"/>
    <x v="166"/>
    <s v="Monon"/>
    <x v="3"/>
    <n v="6"/>
    <s v="Lansing"/>
    <x v="4"/>
    <d v="2016-04-14T00:00:00"/>
    <n v="939"/>
    <n v="529"/>
    <n v="2982"/>
    <x v="1545"/>
    <n v="99"/>
    <s v="International"/>
    <n v="4"/>
    <n v="4879"/>
    <n v="7861"/>
  </r>
  <r>
    <x v="1690"/>
    <n v="2"/>
    <n v="3"/>
    <x v="50"/>
    <x v="108"/>
    <s v="Madison"/>
    <x v="1"/>
    <n v="10"/>
    <s v="Kalamazoo"/>
    <x v="4"/>
    <d v="2016-03-02T00:00:00"/>
    <n v="754"/>
    <n v="752"/>
    <n v="404"/>
    <x v="1546"/>
    <n v="59"/>
    <s v="International"/>
    <n v="7"/>
    <n v="155"/>
    <n v="559"/>
  </r>
  <r>
    <x v="1691"/>
    <n v="3"/>
    <n v="1"/>
    <x v="51"/>
    <x v="75"/>
    <s v="Green Bay"/>
    <x v="1"/>
    <n v="8"/>
    <s v="Joliet"/>
    <x v="1"/>
    <d v="2016-02-16T00:00:00"/>
    <n v="612"/>
    <n v="389"/>
    <n v="8117"/>
    <x v="1547"/>
    <n v="64"/>
    <s v="International"/>
    <n v="2"/>
    <n v="4760"/>
    <n v="12877"/>
  </r>
  <r>
    <x v="1692"/>
    <n v="2"/>
    <n v="1"/>
    <x v="52"/>
    <x v="193"/>
    <s v="Naperville"/>
    <x v="2"/>
    <n v="7"/>
    <s v="Indianapolis"/>
    <x v="2"/>
    <d v="2016-06-28T00:00:00"/>
    <n v="602"/>
    <n v="342"/>
    <n v="3928"/>
    <x v="1548"/>
    <n v="93"/>
    <s v="International"/>
    <n v="1"/>
    <n v="3647"/>
    <n v="7575"/>
  </r>
  <r>
    <x v="1693"/>
    <n v="2"/>
    <n v="3"/>
    <x v="53"/>
    <x v="232"/>
    <s v="Rockford"/>
    <x v="2"/>
    <n v="5"/>
    <s v="Green Bay"/>
    <x v="3"/>
    <m/>
    <n v="411"/>
    <n v="411"/>
    <n v="8227"/>
    <x v="1549"/>
    <n v="70"/>
    <s v="International"/>
    <n v="10"/>
    <n v="722"/>
    <n v="8949"/>
  </r>
  <r>
    <x v="1694"/>
    <n v="3"/>
    <n v="6"/>
    <x v="54"/>
    <x v="46"/>
    <s v="Appleton"/>
    <x v="1"/>
    <n v="1"/>
    <s v="Grand Rapids"/>
    <x v="4"/>
    <d v="2016-07-28T00:00:00"/>
    <n v="432"/>
    <n v="421"/>
    <n v="5925"/>
    <x v="1063"/>
    <n v="56"/>
    <s v="Intercom"/>
    <n v="7"/>
    <n v="410"/>
    <n v="6335"/>
  </r>
  <r>
    <x v="1695"/>
    <n v="3"/>
    <n v="6"/>
    <x v="55"/>
    <x v="193"/>
    <s v="Cincinnati"/>
    <x v="4"/>
    <n v="2"/>
    <s v="Gary"/>
    <x v="2"/>
    <d v="2016-06-20T00:00:00"/>
    <n v="719"/>
    <n v="547"/>
    <n v="5523"/>
    <x v="1550"/>
    <n v="67"/>
    <s v="Domestic"/>
    <n v="7"/>
    <n v="902"/>
    <n v="6425"/>
  </r>
  <r>
    <x v="1696"/>
    <n v="3"/>
    <n v="3"/>
    <x v="56"/>
    <x v="111"/>
    <s v="Dayton"/>
    <x v="4"/>
    <n v="3"/>
    <s v="Elgin"/>
    <x v="1"/>
    <d v="2016-03-07T00:00:00"/>
    <n v="1133"/>
    <n v="279"/>
    <n v="668"/>
    <x v="70"/>
    <n v="85"/>
    <s v="Domestic"/>
    <n v="7"/>
    <n v="290"/>
    <n v="958"/>
  </r>
  <r>
    <x v="1697"/>
    <n v="2"/>
    <n v="3"/>
    <x v="57"/>
    <x v="76"/>
    <s v="Toledo"/>
    <x v="4"/>
    <n v="4"/>
    <s v="Detriot"/>
    <x v="4"/>
    <d v="2016-03-29T00:00:00"/>
    <n v="1067"/>
    <n v="787"/>
    <n v="3767"/>
    <x v="1551"/>
    <n v="91"/>
    <s v="Domestic"/>
    <n v="2"/>
    <n v="514"/>
    <n v="4281"/>
  </r>
  <r>
    <x v="1698"/>
    <n v="3"/>
    <n v="2"/>
    <x v="58"/>
    <x v="124"/>
    <s v="Lansing"/>
    <x v="0"/>
    <n v="9"/>
    <s v="Dayton"/>
    <x v="0"/>
    <d v="2016-02-11T00:00:00"/>
    <n v="755"/>
    <n v="407"/>
    <n v="1903"/>
    <x v="1552"/>
    <n v="54"/>
    <s v="International"/>
    <n v="10"/>
    <n v="694"/>
    <n v="2597"/>
  </r>
  <r>
    <x v="1699"/>
    <n v="2"/>
    <n v="5"/>
    <x v="59"/>
    <x v="32"/>
    <s v="Bangor"/>
    <x v="0"/>
    <n v="10"/>
    <s v="Davenport"/>
    <x v="5"/>
    <d v="2016-08-12T00:00:00"/>
    <n v="707"/>
    <n v="563"/>
    <n v="4916"/>
    <x v="1553"/>
    <n v="64"/>
    <s v="International"/>
    <n v="4"/>
    <n v="245"/>
    <n v="5161"/>
  </r>
  <r>
    <x v="1700"/>
    <n v="3"/>
    <n v="2"/>
    <x v="60"/>
    <x v="95"/>
    <s v="Elgin"/>
    <x v="2"/>
    <n v="1"/>
    <s v="Cincinnati"/>
    <x v="0"/>
    <d v="2016-02-15T00:00:00"/>
    <n v="318"/>
    <n v="318"/>
    <n v="7783"/>
    <x v="1554"/>
    <n v="87"/>
    <s v="Domestic"/>
    <n v="10"/>
    <n v="735"/>
    <n v="8518"/>
  </r>
  <r>
    <x v="1701"/>
    <n v="3"/>
    <n v="3"/>
    <x v="61"/>
    <x v="219"/>
    <s v="Skokie"/>
    <x v="2"/>
    <n v="3"/>
    <s v="Chicago"/>
    <x v="1"/>
    <d v="2016-05-29T00:00:00"/>
    <n v="278"/>
    <n v="278"/>
    <n v="3482"/>
    <x v="1555"/>
    <n v="68"/>
    <s v="Domestic"/>
    <n v="9"/>
    <n v="243"/>
    <n v="3725"/>
  </r>
  <r>
    <x v="1702"/>
    <n v="2"/>
    <n v="3"/>
    <x v="62"/>
    <x v="168"/>
    <s v="Kalamazoo"/>
    <x v="0"/>
    <n v="3"/>
    <s v="Bangor"/>
    <x v="4"/>
    <d v="2016-02-24T00:00:00"/>
    <n v="386"/>
    <n v="278"/>
    <n v="2055"/>
    <x v="1556"/>
    <n v="91"/>
    <s v="Domestic"/>
    <n v="6"/>
    <n v="745"/>
    <n v="2800"/>
  </r>
  <r>
    <x v="1703"/>
    <n v="2"/>
    <n v="2"/>
    <x v="63"/>
    <x v="151"/>
    <s v="Davenport"/>
    <x v="5"/>
    <n v="1"/>
    <s v="Appleton"/>
    <x v="3"/>
    <d v="2016-03-16T00:00:00"/>
    <n v="573"/>
    <n v="573"/>
    <n v="2363"/>
    <x v="1557"/>
    <n v="66"/>
    <s v="Domestic"/>
    <n v="1"/>
    <n v="444"/>
    <n v="2807"/>
  </r>
  <r>
    <x v="1704"/>
    <n v="2"/>
    <n v="6"/>
    <x v="64"/>
    <x v="8"/>
    <s v="Grand Rapids"/>
    <x v="0"/>
    <n v="3"/>
    <s v="Toledo"/>
    <x v="0"/>
    <d v="2016-07-30T00:00:00"/>
    <n v="522"/>
    <n v="215"/>
    <n v="2996"/>
    <x v="1558"/>
    <n v="50"/>
    <s v="Domestic"/>
    <n v="6"/>
    <n v="355"/>
    <n v="3351"/>
  </r>
  <r>
    <x v="1705"/>
    <n v="2"/>
    <n v="1"/>
    <x v="65"/>
    <x v="198"/>
    <s v="Milwaukee"/>
    <x v="1"/>
    <n v="2"/>
    <s v="Springfield"/>
    <x v="1"/>
    <d v="2016-05-29T00:00:00"/>
    <n v="925"/>
    <n v="586"/>
    <n v="-49"/>
    <x v="1559"/>
    <n v="83"/>
    <s v="Domestic"/>
    <n v="5"/>
    <n v="4225"/>
    <n v="4176"/>
  </r>
  <r>
    <x v="1706"/>
    <n v="3"/>
    <n v="2"/>
    <x v="66"/>
    <x v="181"/>
    <s v="Springfield"/>
    <x v="2"/>
    <n v="1"/>
    <s v="Skokie"/>
    <x v="1"/>
    <d v="2016-07-12T00:00:00"/>
    <n v="971"/>
    <n v="446"/>
    <n v="8538"/>
    <x v="1560"/>
    <n v="80"/>
    <s v="Domestic"/>
    <n v="2"/>
    <n v="329"/>
    <n v="8867"/>
  </r>
  <r>
    <x v="1707"/>
    <n v="2"/>
    <n v="1"/>
    <x v="67"/>
    <x v="30"/>
    <s v="Chicago"/>
    <x v="2"/>
    <n v="3"/>
    <s v="Rockford"/>
    <x v="1"/>
    <d v="2016-06-09T00:00:00"/>
    <n v="264"/>
    <n v="264"/>
    <n v="1061"/>
    <x v="874"/>
    <n v="65"/>
    <s v="Domestic"/>
    <n v="6"/>
    <n v="4712"/>
    <n v="5773"/>
  </r>
  <r>
    <x v="1708"/>
    <n v="3"/>
    <n v="2"/>
    <x v="68"/>
    <x v="14"/>
    <s v="Indianapolis"/>
    <x v="3"/>
    <n v="2"/>
    <s v="Northbrook"/>
    <x v="1"/>
    <d v="2016-05-20T00:00:00"/>
    <n v="489"/>
    <n v="489"/>
    <n v="7832"/>
    <x v="1561"/>
    <n v="78"/>
    <s v="Domestic"/>
    <n v="6"/>
    <n v="561"/>
    <n v="8393"/>
  </r>
  <r>
    <x v="1709"/>
    <n v="2"/>
    <n v="4"/>
    <x v="69"/>
    <x v="182"/>
    <s v="Northbrook"/>
    <x v="2"/>
    <n v="7"/>
    <s v="Naperville"/>
    <x v="1"/>
    <d v="2016-04-24T00:00:00"/>
    <n v="536"/>
    <n v="536"/>
    <n v="6667"/>
    <x v="1562"/>
    <n v="71"/>
    <s v="International"/>
    <n v="10"/>
    <n v="-2807"/>
    <n v="3860"/>
  </r>
  <r>
    <x v="1710"/>
    <n v="2"/>
    <n v="6"/>
    <x v="70"/>
    <x v="103"/>
    <s v="Detriot"/>
    <x v="0"/>
    <n v="6"/>
    <s v="Monon"/>
    <x v="2"/>
    <d v="2016-03-12T00:00:00"/>
    <n v="536"/>
    <n v="455"/>
    <n v="5542"/>
    <x v="1563"/>
    <n v="89"/>
    <s v="International"/>
    <n v="9"/>
    <n v="767"/>
    <n v="6309"/>
  </r>
  <r>
    <x v="1711"/>
    <n v="2"/>
    <n v="2"/>
    <x v="71"/>
    <x v="8"/>
    <s v="Gary"/>
    <x v="3"/>
    <n v="6"/>
    <s v="Milwaukee"/>
    <x v="3"/>
    <d v="2016-08-02T00:00:00"/>
    <n v="437"/>
    <n v="437"/>
    <n v="6525"/>
    <x v="1564"/>
    <n v="78"/>
    <s v="International"/>
    <n v="9"/>
    <n v="217"/>
    <n v="6742"/>
  </r>
  <r>
    <x v="1712"/>
    <n v="2"/>
    <n v="6"/>
    <x v="72"/>
    <x v="77"/>
    <s v="Joliet"/>
    <x v="2"/>
    <n v="6"/>
    <s v="Madison"/>
    <x v="3"/>
    <d v="2016-06-26T00:00:00"/>
    <n v="1196"/>
    <n v="383"/>
    <n v="4973"/>
    <x v="1565"/>
    <n v="100"/>
    <s v="International"/>
    <n v="3"/>
    <n v="258"/>
    <n v="5231"/>
  </r>
  <r>
    <x v="1713"/>
    <n v="3"/>
    <n v="5"/>
    <x v="73"/>
    <x v="98"/>
    <s v="Monon"/>
    <x v="3"/>
    <n v="5"/>
    <s v="Lansing"/>
    <x v="4"/>
    <m/>
    <n v="383"/>
    <n v="383"/>
    <n v="1632"/>
    <x v="1566"/>
    <n v="64"/>
    <s v="International"/>
    <n v="7"/>
    <n v="678"/>
    <n v="2310"/>
  </r>
  <r>
    <x v="1714"/>
    <n v="2"/>
    <n v="6"/>
    <x v="74"/>
    <x v="164"/>
    <s v="Madison"/>
    <x v="1"/>
    <n v="2"/>
    <s v="Kalamazoo"/>
    <x v="4"/>
    <d v="2016-03-05T00:00:00"/>
    <n v="634"/>
    <n v="634"/>
    <n v="6318"/>
    <x v="433"/>
    <n v="96"/>
    <s v="Intercom"/>
    <n v="9"/>
    <n v="415"/>
    <n v="6733"/>
  </r>
  <r>
    <x v="1715"/>
    <n v="3"/>
    <n v="1"/>
    <x v="75"/>
    <x v="176"/>
    <s v="Green Bay"/>
    <x v="1"/>
    <n v="3"/>
    <s v="Joliet"/>
    <x v="1"/>
    <d v="2016-05-06T00:00:00"/>
    <n v="1011"/>
    <n v="545"/>
    <n v="3394"/>
    <x v="1335"/>
    <n v="78"/>
    <s v="Domestic"/>
    <n v="10"/>
    <n v="5113"/>
    <n v="8507"/>
  </r>
  <r>
    <x v="1716"/>
    <n v="2"/>
    <n v="1"/>
    <x v="76"/>
    <x v="141"/>
    <s v="Naperville"/>
    <x v="2"/>
    <n v="2"/>
    <s v="Indianapolis"/>
    <x v="2"/>
    <d v="2016-06-17T00:00:00"/>
    <n v="249"/>
    <n v="249"/>
    <n v="5892"/>
    <x v="1567"/>
    <n v="100"/>
    <s v="Domestic"/>
    <n v="10"/>
    <n v="4495"/>
    <n v="10387"/>
  </r>
  <r>
    <x v="1717"/>
    <n v="2"/>
    <n v="2"/>
    <x v="77"/>
    <x v="83"/>
    <s v="Rockford"/>
    <x v="2"/>
    <n v="1"/>
    <s v="Green Bay"/>
    <x v="3"/>
    <d v="2016-07-03T00:00:00"/>
    <n v="766"/>
    <n v="234"/>
    <n v="-293"/>
    <x v="1568"/>
    <n v="57"/>
    <s v="Domestic"/>
    <n v="6"/>
    <n v="804"/>
    <n v="511"/>
  </r>
  <r>
    <x v="1718"/>
    <n v="3"/>
    <n v="1"/>
    <x v="78"/>
    <x v="139"/>
    <s v="Appleton"/>
    <x v="1"/>
    <n v="9"/>
    <s v="Grand Rapids"/>
    <x v="4"/>
    <d v="2016-04-06T00:00:00"/>
    <n v="749"/>
    <n v="432"/>
    <n v="1464"/>
    <x v="1137"/>
    <n v="57"/>
    <s v="International"/>
    <n v="7"/>
    <n v="5255"/>
    <n v="6719"/>
  </r>
  <r>
    <x v="1719"/>
    <n v="2"/>
    <n v="6"/>
    <x v="79"/>
    <x v="180"/>
    <s v="Cincinnati"/>
    <x v="4"/>
    <n v="10"/>
    <s v="Gary"/>
    <x v="2"/>
    <d v="2016-08-16T00:00:00"/>
    <n v="455"/>
    <n v="206"/>
    <n v="6726"/>
    <x v="1569"/>
    <n v="65"/>
    <s v="International"/>
    <n v="10"/>
    <n v="483"/>
    <n v="7209"/>
  </r>
  <r>
    <x v="1720"/>
    <n v="2"/>
    <n v="6"/>
    <x v="80"/>
    <x v="151"/>
    <s v="Dayton"/>
    <x v="4"/>
    <n v="4"/>
    <s v="Elgin"/>
    <x v="1"/>
    <d v="2016-03-17T00:00:00"/>
    <n v="316"/>
    <n v="316"/>
    <n v="7824"/>
    <x v="1570"/>
    <n v="63"/>
    <s v="Domestic"/>
    <n v="10"/>
    <n v="242"/>
    <n v="8066"/>
  </r>
  <r>
    <x v="1721"/>
    <n v="3"/>
    <n v="1"/>
    <x v="81"/>
    <x v="91"/>
    <s v="Toledo"/>
    <x v="4"/>
    <n v="2"/>
    <s v="Detriot"/>
    <x v="4"/>
    <d v="2016-06-29T00:00:00"/>
    <n v="254"/>
    <n v="230"/>
    <n v="2500"/>
    <x v="1571"/>
    <n v="59"/>
    <s v="Domestic"/>
    <n v="3"/>
    <n v="4869"/>
    <n v="7369"/>
  </r>
  <r>
    <x v="1722"/>
    <n v="2"/>
    <n v="4"/>
    <x v="82"/>
    <x v="100"/>
    <s v="Lansing"/>
    <x v="0"/>
    <n v="4"/>
    <s v="Dayton"/>
    <x v="0"/>
    <d v="2016-09-03T00:00:00"/>
    <n v="1004"/>
    <n v="275"/>
    <n v="4979"/>
    <x v="388"/>
    <n v="53"/>
    <s v="Domestic"/>
    <n v="4"/>
    <n v="-2132"/>
    <n v="2847"/>
  </r>
  <r>
    <x v="1723"/>
    <n v="2"/>
    <n v="5"/>
    <x v="83"/>
    <x v="68"/>
    <s v="Bangor"/>
    <x v="0"/>
    <n v="3"/>
    <s v="Davenport"/>
    <x v="5"/>
    <d v="2016-01-21T00:00:00"/>
    <n v="398"/>
    <n v="398"/>
    <n v="7382"/>
    <x v="1572"/>
    <n v="86"/>
    <s v="Domestic"/>
    <n v="8"/>
    <n v="805"/>
    <n v="8187"/>
  </r>
  <r>
    <x v="1724"/>
    <n v="3"/>
    <n v="2"/>
    <x v="84"/>
    <x v="141"/>
    <s v="Elgin"/>
    <x v="2"/>
    <n v="3"/>
    <s v="Cincinnati"/>
    <x v="0"/>
    <d v="2016-06-21T00:00:00"/>
    <n v="559"/>
    <n v="559"/>
    <n v="1798"/>
    <x v="1573"/>
    <n v="64"/>
    <s v="Domestic"/>
    <n v="5"/>
    <n v="353"/>
    <n v="2151"/>
  </r>
  <r>
    <x v="1725"/>
    <n v="3"/>
    <n v="6"/>
    <x v="85"/>
    <x v="65"/>
    <s v="Skokie"/>
    <x v="2"/>
    <n v="3"/>
    <s v="Chicago"/>
    <x v="1"/>
    <d v="2016-01-31T00:00:00"/>
    <n v="539"/>
    <n v="453"/>
    <n v="6412"/>
    <x v="1574"/>
    <n v="90"/>
    <s v="Domestic"/>
    <n v="9"/>
    <n v="902"/>
    <n v="7314"/>
  </r>
  <r>
    <x v="1726"/>
    <n v="3"/>
    <n v="2"/>
    <x v="86"/>
    <x v="136"/>
    <s v="Kalamazoo"/>
    <x v="0"/>
    <n v="3"/>
    <s v="Bangor"/>
    <x v="4"/>
    <d v="2016-02-28T00:00:00"/>
    <n v="1006"/>
    <n v="683"/>
    <n v="7695"/>
    <x v="1575"/>
    <n v="60"/>
    <s v="Domestic"/>
    <n v="2"/>
    <n v="904"/>
    <n v="8599"/>
  </r>
  <r>
    <x v="1727"/>
    <n v="2"/>
    <n v="3"/>
    <x v="87"/>
    <x v="62"/>
    <s v="Davenport"/>
    <x v="5"/>
    <n v="3"/>
    <s v="Appleton"/>
    <x v="3"/>
    <d v="2016-01-28T00:00:00"/>
    <n v="518"/>
    <n v="452"/>
    <n v="3772"/>
    <x v="1576"/>
    <n v="82"/>
    <s v="Domestic"/>
    <n v="8"/>
    <n v="736"/>
    <n v="4508"/>
  </r>
  <r>
    <x v="1728"/>
    <n v="3"/>
    <n v="1"/>
    <x v="88"/>
    <x v="45"/>
    <s v="Grand Rapids"/>
    <x v="0"/>
    <n v="2"/>
    <s v="Toledo"/>
    <x v="0"/>
    <d v="2016-07-14T00:00:00"/>
    <n v="818"/>
    <n v="553"/>
    <n v="31"/>
    <x v="1577"/>
    <n v="97"/>
    <s v="Domestic"/>
    <n v="2"/>
    <n v="5113"/>
    <n v="5144"/>
  </r>
  <r>
    <x v="1729"/>
    <n v="2"/>
    <n v="6"/>
    <x v="89"/>
    <x v="123"/>
    <s v="Milwaukee"/>
    <x v="1"/>
    <n v="8"/>
    <s v="Springfield"/>
    <x v="1"/>
    <d v="2016-07-29T00:00:00"/>
    <n v="1134"/>
    <n v="370"/>
    <n v="7101"/>
    <x v="1578"/>
    <n v="53"/>
    <s v="International"/>
    <n v="8"/>
    <n v="793"/>
    <n v="7894"/>
  </r>
  <r>
    <x v="1730"/>
    <n v="2"/>
    <n v="2"/>
    <x v="90"/>
    <x v="124"/>
    <s v="Springfield"/>
    <x v="2"/>
    <n v="7"/>
    <s v="Skokie"/>
    <x v="1"/>
    <d v="2016-02-12T00:00:00"/>
    <n v="1150"/>
    <n v="274"/>
    <n v="6734"/>
    <x v="1579"/>
    <n v="71"/>
    <s v="International"/>
    <n v="3"/>
    <n v="323"/>
    <n v="7057"/>
  </r>
  <r>
    <x v="1731"/>
    <n v="3"/>
    <n v="2"/>
    <x v="91"/>
    <x v="146"/>
    <s v="Chicago"/>
    <x v="2"/>
    <n v="9"/>
    <s v="Rockford"/>
    <x v="1"/>
    <d v="2016-02-29T00:00:00"/>
    <n v="460"/>
    <n v="206"/>
    <n v="6672"/>
    <x v="1580"/>
    <n v="74"/>
    <s v="International"/>
    <n v="8"/>
    <n v="413"/>
    <n v="7085"/>
  </r>
  <r>
    <x v="1732"/>
    <n v="2"/>
    <n v="3"/>
    <x v="92"/>
    <x v="5"/>
    <s v="Indianapolis"/>
    <x v="3"/>
    <n v="7"/>
    <s v="Northbrook"/>
    <x v="1"/>
    <d v="2016-05-05T00:00:00"/>
    <n v="871"/>
    <n v="283"/>
    <n v="3019"/>
    <x v="1581"/>
    <n v="94"/>
    <s v="International"/>
    <n v="8"/>
    <n v="518"/>
    <n v="3537"/>
  </r>
  <r>
    <x v="1733"/>
    <n v="2"/>
    <n v="3"/>
    <x v="93"/>
    <x v="85"/>
    <s v="Northbrook"/>
    <x v="2"/>
    <n v="9"/>
    <s v="Naperville"/>
    <x v="1"/>
    <m/>
    <n v="1167"/>
    <n v="294"/>
    <n v="8090"/>
    <x v="1582"/>
    <n v="76"/>
    <s v="International"/>
    <n v="4"/>
    <n v="768"/>
    <n v="8858"/>
  </r>
  <r>
    <x v="1734"/>
    <n v="2"/>
    <n v="4"/>
    <x v="94"/>
    <x v="145"/>
    <s v="Detriot"/>
    <x v="0"/>
    <n v="1"/>
    <s v="Monon"/>
    <x v="2"/>
    <d v="2016-06-01T00:00:00"/>
    <n v="272"/>
    <n v="272"/>
    <n v="392"/>
    <x v="1583"/>
    <n v="68"/>
    <s v="Intercom"/>
    <n v="5"/>
    <n v="-2403"/>
    <n v="-2011"/>
  </r>
  <r>
    <x v="1735"/>
    <n v="3"/>
    <n v="2"/>
    <x v="95"/>
    <x v="8"/>
    <s v="Gary"/>
    <x v="3"/>
    <n v="4"/>
    <s v="Milwaukee"/>
    <x v="3"/>
    <d v="2016-07-28T00:00:00"/>
    <n v="296"/>
    <n v="296"/>
    <n v="656"/>
    <x v="1584"/>
    <n v="94"/>
    <s v="Domestic"/>
    <n v="5"/>
    <n v="595"/>
    <n v="1251"/>
  </r>
  <r>
    <x v="1736"/>
    <n v="3"/>
    <n v="3"/>
    <x v="96"/>
    <x v="8"/>
    <s v="Joliet"/>
    <x v="2"/>
    <n v="4"/>
    <s v="Madison"/>
    <x v="3"/>
    <d v="2016-07-28T00:00:00"/>
    <n v="262"/>
    <n v="262"/>
    <n v="7457"/>
    <x v="1238"/>
    <n v="90"/>
    <s v="Domestic"/>
    <n v="9"/>
    <n v="608"/>
    <n v="8065"/>
  </r>
  <r>
    <x v="1737"/>
    <n v="3"/>
    <n v="4"/>
    <x v="97"/>
    <x v="161"/>
    <s v="Monon"/>
    <x v="3"/>
    <n v="2"/>
    <s v="Lansing"/>
    <x v="4"/>
    <d v="2016-06-23T00:00:00"/>
    <n v="801"/>
    <n v="635"/>
    <n v="2356"/>
    <x v="1585"/>
    <n v="92"/>
    <s v="Domestic"/>
    <n v="9"/>
    <n v="-2499"/>
    <n v="-143"/>
  </r>
  <r>
    <x v="1738"/>
    <n v="3"/>
    <n v="4"/>
    <x v="98"/>
    <x v="180"/>
    <s v="Madison"/>
    <x v="1"/>
    <n v="5"/>
    <s v="Kalamazoo"/>
    <x v="4"/>
    <d v="2016-08-11T00:00:00"/>
    <n v="260"/>
    <n v="260"/>
    <n v="6269"/>
    <x v="1586"/>
    <n v="73"/>
    <s v="International"/>
    <n v="3"/>
    <n v="-2055"/>
    <n v="4214"/>
  </r>
  <r>
    <x v="1739"/>
    <n v="3"/>
    <n v="4"/>
    <x v="99"/>
    <x v="48"/>
    <s v="Green Bay"/>
    <x v="1"/>
    <n v="10"/>
    <s v="Joliet"/>
    <x v="1"/>
    <d v="2016-09-05T00:00:00"/>
    <n v="533"/>
    <n v="533"/>
    <n v="1465"/>
    <x v="1587"/>
    <n v="52"/>
    <s v="International"/>
    <n v="1"/>
    <n v="-1959"/>
    <n v="-494"/>
  </r>
  <r>
    <x v="1740"/>
    <n v="3"/>
    <n v="6"/>
    <x v="100"/>
    <x v="117"/>
    <s v="Naperville"/>
    <x v="2"/>
    <n v="2"/>
    <s v="Indianapolis"/>
    <x v="2"/>
    <d v="2016-06-05T00:00:00"/>
    <n v="1171"/>
    <n v="376"/>
    <n v="3013"/>
    <x v="1588"/>
    <n v="74"/>
    <s v="Domestic"/>
    <n v="7"/>
    <n v="990"/>
    <n v="4003"/>
  </r>
  <r>
    <x v="1741"/>
    <n v="3"/>
    <n v="4"/>
    <x v="101"/>
    <x v="223"/>
    <s v="Rockford"/>
    <x v="2"/>
    <n v="2"/>
    <s v="Green Bay"/>
    <x v="3"/>
    <d v="2016-03-26T00:00:00"/>
    <n v="246"/>
    <n v="246"/>
    <n v="4683"/>
    <x v="1589"/>
    <n v="64"/>
    <s v="Domestic"/>
    <n v="2"/>
    <n v="-2368"/>
    <n v="2315"/>
  </r>
  <r>
    <x v="1742"/>
    <n v="2"/>
    <n v="1"/>
    <x v="102"/>
    <x v="222"/>
    <s v="Appleton"/>
    <x v="1"/>
    <n v="4"/>
    <s v="Grand Rapids"/>
    <x v="4"/>
    <d v="2016-04-16T00:00:00"/>
    <n v="503"/>
    <n v="503"/>
    <n v="2950"/>
    <x v="1590"/>
    <n v="71"/>
    <s v="Domestic"/>
    <n v="3"/>
    <n v="4316"/>
    <n v="7266"/>
  </r>
  <r>
    <x v="1743"/>
    <n v="3"/>
    <n v="4"/>
    <x v="103"/>
    <x v="179"/>
    <s v="Cincinnati"/>
    <x v="4"/>
    <n v="2"/>
    <s v="Gary"/>
    <x v="2"/>
    <d v="2016-02-13T00:00:00"/>
    <n v="964"/>
    <n v="582"/>
    <n v="1980"/>
    <x v="1591"/>
    <n v="95"/>
    <s v="Domestic"/>
    <n v="5"/>
    <n v="-2759"/>
    <n v="-779"/>
  </r>
  <r>
    <x v="1744"/>
    <n v="3"/>
    <n v="2"/>
    <x v="104"/>
    <x v="99"/>
    <s v="Dayton"/>
    <x v="4"/>
    <n v="4"/>
    <s v="Elgin"/>
    <x v="1"/>
    <d v="2016-06-27T00:00:00"/>
    <n v="412"/>
    <n v="296"/>
    <n v="4733"/>
    <x v="1592"/>
    <n v="52"/>
    <s v="Domestic"/>
    <n v="7"/>
    <n v="197"/>
    <n v="4930"/>
  </r>
  <r>
    <x v="1745"/>
    <n v="2"/>
    <n v="5"/>
    <x v="105"/>
    <x v="111"/>
    <s v="Toledo"/>
    <x v="4"/>
    <n v="3"/>
    <s v="Detriot"/>
    <x v="4"/>
    <d v="2016-03-07T00:00:00"/>
    <n v="287"/>
    <n v="287"/>
    <n v="2875"/>
    <x v="1593"/>
    <n v="97"/>
    <s v="Domestic"/>
    <n v="3"/>
    <n v="558"/>
    <n v="3433"/>
  </r>
  <r>
    <x v="1746"/>
    <n v="3"/>
    <n v="4"/>
    <x v="106"/>
    <x v="7"/>
    <s v="Lansing"/>
    <x v="0"/>
    <n v="1"/>
    <s v="Dayton"/>
    <x v="0"/>
    <d v="2016-05-15T00:00:00"/>
    <n v="398"/>
    <n v="376"/>
    <n v="4753"/>
    <x v="1594"/>
    <n v="58"/>
    <s v="Domestic"/>
    <n v="9"/>
    <n v="-1371"/>
    <n v="3382"/>
  </r>
  <r>
    <x v="1747"/>
    <n v="2"/>
    <n v="3"/>
    <x v="107"/>
    <x v="69"/>
    <s v="Bangor"/>
    <x v="0"/>
    <n v="1"/>
    <s v="Davenport"/>
    <x v="5"/>
    <d v="2016-05-09T00:00:00"/>
    <n v="947"/>
    <n v="643"/>
    <n v="7880"/>
    <x v="1595"/>
    <n v="53"/>
    <s v="Domestic"/>
    <n v="8"/>
    <n v="932"/>
    <n v="8812"/>
  </r>
  <r>
    <x v="1748"/>
    <n v="3"/>
    <n v="1"/>
    <x v="108"/>
    <x v="102"/>
    <s v="Elgin"/>
    <x v="2"/>
    <n v="1"/>
    <s v="Cincinnati"/>
    <x v="0"/>
    <d v="2016-05-17T00:00:00"/>
    <n v="941"/>
    <n v="263"/>
    <n v="4797"/>
    <x v="1596"/>
    <n v="70"/>
    <s v="Domestic"/>
    <n v="9"/>
    <n v="5715"/>
    <n v="10512"/>
  </r>
  <r>
    <x v="1749"/>
    <n v="2"/>
    <n v="1"/>
    <x v="109"/>
    <x v="133"/>
    <s v="Skokie"/>
    <x v="2"/>
    <n v="6"/>
    <s v="Chicago"/>
    <x v="1"/>
    <d v="2016-06-13T00:00:00"/>
    <n v="650"/>
    <n v="382"/>
    <n v="6438"/>
    <x v="1597"/>
    <n v="54"/>
    <s v="International"/>
    <n v="6"/>
    <n v="4760"/>
    <n v="11198"/>
  </r>
  <r>
    <x v="1750"/>
    <n v="3"/>
    <n v="4"/>
    <x v="110"/>
    <x v="180"/>
    <s v="Kalamazoo"/>
    <x v="0"/>
    <n v="10"/>
    <s v="Bangor"/>
    <x v="4"/>
    <d v="2016-08-22T00:00:00"/>
    <n v="225"/>
    <n v="225"/>
    <n v="7199"/>
    <x v="1598"/>
    <n v="66"/>
    <s v="International"/>
    <n v="10"/>
    <n v="-2813"/>
    <n v="4386"/>
  </r>
  <r>
    <x v="1751"/>
    <n v="2"/>
    <n v="1"/>
    <x v="111"/>
    <x v="109"/>
    <s v="Davenport"/>
    <x v="5"/>
    <n v="7"/>
    <s v="Appleton"/>
    <x v="3"/>
    <d v="2016-04-03T00:00:00"/>
    <n v="698"/>
    <n v="614"/>
    <n v="5821"/>
    <x v="1599"/>
    <n v="99"/>
    <s v="International"/>
    <n v="8"/>
    <n v="5713"/>
    <n v="11534"/>
  </r>
  <r>
    <x v="1752"/>
    <n v="2"/>
    <n v="3"/>
    <x v="79"/>
    <x v="98"/>
    <s v="Grand Rapids"/>
    <x v="0"/>
    <n v="7"/>
    <s v="Toledo"/>
    <x v="0"/>
    <d v="2016-04-28T00:00:00"/>
    <n v="342"/>
    <n v="220"/>
    <n v="2982"/>
    <x v="1121"/>
    <n v="66"/>
    <s v="International"/>
    <n v="2"/>
    <n v="688"/>
    <n v="3670"/>
  </r>
  <r>
    <x v="1753"/>
    <n v="3"/>
    <n v="3"/>
    <x v="112"/>
    <x v="114"/>
    <s v="Milwaukee"/>
    <x v="1"/>
    <n v="5"/>
    <s v="Springfield"/>
    <x v="1"/>
    <m/>
    <n v="679"/>
    <n v="336"/>
    <n v="-4"/>
    <x v="1600"/>
    <n v="80"/>
    <s v="International"/>
    <n v="1"/>
    <n v="148"/>
    <n v="144"/>
  </r>
  <r>
    <x v="1754"/>
    <n v="2"/>
    <n v="2"/>
    <x v="113"/>
    <x v="19"/>
    <s v="Springfield"/>
    <x v="2"/>
    <n v="2"/>
    <s v="Skokie"/>
    <x v="1"/>
    <d v="2016-08-28T00:00:00"/>
    <n v="1041"/>
    <n v="539"/>
    <n v="5065"/>
    <x v="1601"/>
    <n v="77"/>
    <s v="Intercom"/>
    <n v="8"/>
    <n v="471"/>
    <n v="5536"/>
  </r>
  <r>
    <x v="1755"/>
    <n v="3"/>
    <n v="3"/>
    <x v="114"/>
    <x v="150"/>
    <s v="Chicago"/>
    <x v="2"/>
    <n v="4"/>
    <s v="Rockford"/>
    <x v="1"/>
    <d v="2016-05-14T00:00:00"/>
    <n v="870"/>
    <n v="210"/>
    <n v="4122"/>
    <x v="1602"/>
    <n v="73"/>
    <s v="Domestic"/>
    <n v="8"/>
    <n v="107"/>
    <n v="4229"/>
  </r>
  <r>
    <x v="1756"/>
    <n v="2"/>
    <n v="1"/>
    <x v="115"/>
    <x v="2"/>
    <s v="Indianapolis"/>
    <x v="3"/>
    <n v="3"/>
    <s v="Northbrook"/>
    <x v="1"/>
    <d v="2016-09-01T00:00:00"/>
    <n v="689"/>
    <n v="528"/>
    <n v="7908"/>
    <x v="1603"/>
    <n v="56"/>
    <s v="Domestic"/>
    <n v="8"/>
    <n v="3647"/>
    <n v="11555"/>
  </r>
  <r>
    <x v="1757"/>
    <n v="3"/>
    <n v="4"/>
    <x v="116"/>
    <x v="101"/>
    <s v="Northbrook"/>
    <x v="2"/>
    <n v="2"/>
    <s v="Naperville"/>
    <x v="1"/>
    <d v="2016-05-14T00:00:00"/>
    <n v="1176"/>
    <n v="437"/>
    <n v="1669"/>
    <x v="1604"/>
    <n v="81"/>
    <s v="Domestic"/>
    <n v="1"/>
    <n v="-2677"/>
    <n v="-1008"/>
  </r>
  <r>
    <x v="1758"/>
    <n v="3"/>
    <n v="1"/>
    <x v="117"/>
    <x v="31"/>
    <s v="Detriot"/>
    <x v="0"/>
    <n v="5"/>
    <s v="Monon"/>
    <x v="2"/>
    <d v="2016-08-24T00:00:00"/>
    <n v="365"/>
    <n v="365"/>
    <n v="7528"/>
    <x v="1605"/>
    <n v="79"/>
    <s v="International"/>
    <n v="10"/>
    <n v="4967"/>
    <n v="12495"/>
  </r>
  <r>
    <x v="1759"/>
    <n v="2"/>
    <n v="2"/>
    <x v="118"/>
    <x v="229"/>
    <s v="Gary"/>
    <x v="3"/>
    <n v="5"/>
    <s v="Milwaukee"/>
    <x v="3"/>
    <d v="2016-05-27T00:00:00"/>
    <n v="808"/>
    <n v="217"/>
    <n v="820"/>
    <x v="1606"/>
    <n v="69"/>
    <s v="International"/>
    <n v="1"/>
    <n v="893"/>
    <n v="1713"/>
  </r>
  <r>
    <x v="1760"/>
    <n v="3"/>
    <n v="5"/>
    <x v="119"/>
    <x v="145"/>
    <s v="Joliet"/>
    <x v="2"/>
    <n v="2"/>
    <s v="Madison"/>
    <x v="3"/>
    <d v="2016-06-01T00:00:00"/>
    <n v="270"/>
    <n v="270"/>
    <n v="8414"/>
    <x v="1607"/>
    <n v="81"/>
    <s v="Domestic"/>
    <n v="2"/>
    <n v="356"/>
    <n v="8770"/>
  </r>
  <r>
    <x v="1761"/>
    <n v="2"/>
    <n v="5"/>
    <x v="120"/>
    <x v="180"/>
    <s v="Monon"/>
    <x v="3"/>
    <n v="3"/>
    <s v="Lansing"/>
    <x v="4"/>
    <d v="2016-08-12T00:00:00"/>
    <n v="683"/>
    <n v="270"/>
    <n v="-398"/>
    <x v="1608"/>
    <n v="92"/>
    <s v="Domestic"/>
    <n v="8"/>
    <n v="683"/>
    <n v="285"/>
  </r>
  <r>
    <x v="1762"/>
    <n v="3"/>
    <n v="2"/>
    <x v="121"/>
    <x v="236"/>
    <s v="Madison"/>
    <x v="1"/>
    <n v="4"/>
    <s v="Kalamazoo"/>
    <x v="4"/>
    <d v="2016-04-14T00:00:00"/>
    <n v="355"/>
    <n v="355"/>
    <n v="6501"/>
    <x v="1609"/>
    <n v="92"/>
    <s v="Domestic"/>
    <n v="4"/>
    <n v="431"/>
    <n v="6932"/>
  </r>
  <r>
    <x v="1763"/>
    <n v="2"/>
    <n v="2"/>
    <x v="122"/>
    <x v="31"/>
    <s v="Green Bay"/>
    <x v="1"/>
    <n v="3"/>
    <s v="Joliet"/>
    <x v="1"/>
    <d v="2016-08-24T00:00:00"/>
    <n v="1192"/>
    <n v="439"/>
    <n v="1825"/>
    <x v="1610"/>
    <n v="67"/>
    <s v="Domestic"/>
    <n v="10"/>
    <n v="430"/>
    <n v="2255"/>
  </r>
  <r>
    <x v="1764"/>
    <n v="2"/>
    <n v="2"/>
    <x v="123"/>
    <x v="62"/>
    <s v="Naperville"/>
    <x v="2"/>
    <n v="1"/>
    <s v="Indianapolis"/>
    <x v="2"/>
    <d v="2016-01-27T00:00:00"/>
    <n v="496"/>
    <n v="496"/>
    <n v="3520"/>
    <x v="1611"/>
    <n v="56"/>
    <s v="Domestic"/>
    <n v="5"/>
    <n v="882"/>
    <n v="4402"/>
  </r>
  <r>
    <x v="1765"/>
    <n v="2"/>
    <n v="1"/>
    <x v="124"/>
    <x v="1"/>
    <s v="Rockford"/>
    <x v="2"/>
    <n v="4"/>
    <s v="Green Bay"/>
    <x v="3"/>
    <d v="2016-05-25T00:00:00"/>
    <n v="943"/>
    <n v="525"/>
    <n v="2326"/>
    <x v="1612"/>
    <n v="97"/>
    <s v="Domestic"/>
    <n v="4"/>
    <n v="4374"/>
    <n v="6700"/>
  </r>
  <r>
    <x v="1766"/>
    <n v="3"/>
    <n v="1"/>
    <x v="125"/>
    <x v="189"/>
    <s v="Appleton"/>
    <x v="1"/>
    <n v="3"/>
    <s v="Grand Rapids"/>
    <x v="4"/>
    <d v="2016-01-16T00:00:00"/>
    <n v="202"/>
    <n v="202"/>
    <n v="2830"/>
    <x v="1613"/>
    <n v="96"/>
    <s v="Domestic"/>
    <n v="2"/>
    <n v="4030"/>
    <n v="6860"/>
  </r>
  <r>
    <x v="1767"/>
    <n v="2"/>
    <n v="5"/>
    <x v="126"/>
    <x v="9"/>
    <s v="Cincinnati"/>
    <x v="4"/>
    <n v="3"/>
    <s v="Gary"/>
    <x v="2"/>
    <d v="2016-04-11T00:00:00"/>
    <n v="504"/>
    <n v="286"/>
    <n v="2404"/>
    <x v="1614"/>
    <n v="52"/>
    <s v="Domestic"/>
    <n v="7"/>
    <n v="306"/>
    <n v="2710"/>
  </r>
  <r>
    <x v="1768"/>
    <n v="2"/>
    <n v="2"/>
    <x v="127"/>
    <x v="111"/>
    <s v="Dayton"/>
    <x v="4"/>
    <n v="3"/>
    <s v="Elgin"/>
    <x v="1"/>
    <d v="2016-03-04T00:00:00"/>
    <n v="1014"/>
    <n v="235"/>
    <n v="3038"/>
    <x v="1615"/>
    <n v="100"/>
    <s v="Domestic"/>
    <n v="5"/>
    <n v="506"/>
    <n v="3544"/>
  </r>
  <r>
    <x v="1769"/>
    <n v="3"/>
    <n v="5"/>
    <x v="128"/>
    <x v="202"/>
    <s v="Toledo"/>
    <x v="4"/>
    <n v="5"/>
    <s v="Detriot"/>
    <x v="4"/>
    <d v="2016-06-21T00:00:00"/>
    <n v="501"/>
    <n v="501"/>
    <n v="4122"/>
    <x v="1616"/>
    <n v="94"/>
    <s v="International"/>
    <n v="4"/>
    <n v="961"/>
    <n v="5083"/>
  </r>
  <r>
    <x v="1770"/>
    <n v="3"/>
    <n v="6"/>
    <x v="129"/>
    <x v="144"/>
    <s v="Lansing"/>
    <x v="0"/>
    <n v="7"/>
    <s v="Dayton"/>
    <x v="0"/>
    <d v="2016-05-19T00:00:00"/>
    <n v="1119"/>
    <n v="269"/>
    <n v="2820"/>
    <x v="1617"/>
    <n v="96"/>
    <s v="International"/>
    <n v="7"/>
    <n v="449"/>
    <n v="3269"/>
  </r>
  <r>
    <x v="1771"/>
    <n v="3"/>
    <n v="4"/>
    <x v="130"/>
    <x v="134"/>
    <s v="Bangor"/>
    <x v="0"/>
    <n v="7"/>
    <s v="Davenport"/>
    <x v="5"/>
    <d v="2016-02-03T00:00:00"/>
    <n v="583"/>
    <n v="583"/>
    <n v="685"/>
    <x v="1618"/>
    <n v="51"/>
    <s v="International"/>
    <n v="10"/>
    <n v="-1227"/>
    <n v="-542"/>
  </r>
  <r>
    <x v="1772"/>
    <n v="2"/>
    <n v="3"/>
    <x v="131"/>
    <x v="51"/>
    <s v="Elgin"/>
    <x v="2"/>
    <n v="5"/>
    <s v="Cincinnati"/>
    <x v="0"/>
    <d v="2016-05-08T00:00:00"/>
    <n v="680"/>
    <n v="680"/>
    <n v="3965"/>
    <x v="1619"/>
    <n v="56"/>
    <s v="International"/>
    <n v="7"/>
    <n v="555"/>
    <n v="4520"/>
  </r>
  <r>
    <x v="1773"/>
    <n v="3"/>
    <n v="1"/>
    <x v="132"/>
    <x v="178"/>
    <s v="Skokie"/>
    <x v="2"/>
    <n v="9"/>
    <s v="Chicago"/>
    <x v="1"/>
    <m/>
    <n v="969"/>
    <n v="216"/>
    <n v="1166"/>
    <x v="1620"/>
    <n v="83"/>
    <s v="International"/>
    <n v="3"/>
    <n v="4348"/>
    <n v="5514"/>
  </r>
  <r>
    <x v="1774"/>
    <n v="2"/>
    <n v="3"/>
    <x v="133"/>
    <x v="158"/>
    <s v="Kalamazoo"/>
    <x v="0"/>
    <n v="2"/>
    <s v="Bangor"/>
    <x v="4"/>
    <d v="2016-08-05T00:00:00"/>
    <n v="630"/>
    <n v="513"/>
    <n v="4557"/>
    <x v="1465"/>
    <n v="92"/>
    <s v="Intercom"/>
    <n v="2"/>
    <n v="519"/>
    <n v="5076"/>
  </r>
  <r>
    <x v="1775"/>
    <n v="3"/>
    <n v="6"/>
    <x v="134"/>
    <x v="211"/>
    <s v="Davenport"/>
    <x v="5"/>
    <n v="4"/>
    <s v="Appleton"/>
    <x v="3"/>
    <d v="2016-06-23T00:00:00"/>
    <n v="291"/>
    <n v="291"/>
    <n v="8085"/>
    <x v="1621"/>
    <n v="99"/>
    <s v="Domestic"/>
    <n v="9"/>
    <n v="836"/>
    <n v="8921"/>
  </r>
  <r>
    <x v="1776"/>
    <n v="2"/>
    <n v="6"/>
    <x v="135"/>
    <x v="116"/>
    <s v="Grand Rapids"/>
    <x v="0"/>
    <n v="3"/>
    <s v="Toledo"/>
    <x v="0"/>
    <d v="2016-08-16T00:00:00"/>
    <n v="356"/>
    <n v="356"/>
    <n v="375"/>
    <x v="1024"/>
    <n v="62"/>
    <s v="Domestic"/>
    <n v="8"/>
    <n v="865"/>
    <n v="1240"/>
  </r>
  <r>
    <x v="1777"/>
    <n v="2"/>
    <n v="1"/>
    <x v="136"/>
    <x v="119"/>
    <s v="Milwaukee"/>
    <x v="1"/>
    <n v="3"/>
    <s v="Springfield"/>
    <x v="1"/>
    <d v="2016-08-10T00:00:00"/>
    <n v="689"/>
    <n v="399"/>
    <n v="2870"/>
    <x v="1622"/>
    <n v="65"/>
    <s v="Domestic"/>
    <n v="2"/>
    <n v="5044"/>
    <n v="7914"/>
  </r>
  <r>
    <x v="1778"/>
    <n v="3"/>
    <n v="3"/>
    <x v="137"/>
    <x v="3"/>
    <s v="Springfield"/>
    <x v="2"/>
    <n v="8"/>
    <s v="Skokie"/>
    <x v="1"/>
    <d v="2016-08-30T00:00:00"/>
    <n v="1011"/>
    <n v="429"/>
    <n v="-194"/>
    <x v="1568"/>
    <n v="97"/>
    <s v="International"/>
    <n v="9"/>
    <n v="705"/>
    <n v="511"/>
  </r>
  <r>
    <x v="1779"/>
    <n v="3"/>
    <n v="2"/>
    <x v="138"/>
    <x v="63"/>
    <s v="Chicago"/>
    <x v="2"/>
    <n v="5"/>
    <s v="Rockford"/>
    <x v="1"/>
    <d v="2016-05-20T00:00:00"/>
    <n v="923"/>
    <n v="339"/>
    <n v="7915"/>
    <x v="1623"/>
    <n v="92"/>
    <s v="International"/>
    <n v="1"/>
    <n v="298"/>
    <n v="8213"/>
  </r>
  <r>
    <x v="1780"/>
    <n v="2"/>
    <n v="4"/>
    <x v="139"/>
    <x v="187"/>
    <s v="Indianapolis"/>
    <x v="3"/>
    <n v="1"/>
    <s v="Northbrook"/>
    <x v="1"/>
    <d v="2016-02-17T00:00:00"/>
    <n v="265"/>
    <n v="265"/>
    <n v="6771"/>
    <x v="1624"/>
    <n v="71"/>
    <s v="Domestic"/>
    <n v="1"/>
    <n v="-2634"/>
    <n v="4137"/>
  </r>
  <r>
    <x v="1781"/>
    <n v="2"/>
    <n v="4"/>
    <x v="140"/>
    <x v="42"/>
    <s v="Northbrook"/>
    <x v="2"/>
    <n v="1"/>
    <s v="Naperville"/>
    <x v="1"/>
    <d v="2016-04-21T00:00:00"/>
    <n v="220"/>
    <n v="220"/>
    <n v="952"/>
    <x v="1625"/>
    <n v="77"/>
    <s v="Domestic"/>
    <n v="8"/>
    <n v="-1592"/>
    <n v="-640"/>
  </r>
  <r>
    <x v="1782"/>
    <n v="3"/>
    <n v="4"/>
    <x v="141"/>
    <x v="94"/>
    <s v="Detriot"/>
    <x v="0"/>
    <n v="1"/>
    <s v="Monon"/>
    <x v="2"/>
    <d v="2016-06-14T00:00:00"/>
    <n v="219"/>
    <n v="219"/>
    <n v="3790"/>
    <x v="1626"/>
    <n v="85"/>
    <s v="Domestic"/>
    <n v="1"/>
    <n v="-1695"/>
    <n v="2095"/>
  </r>
  <r>
    <x v="1783"/>
    <n v="3"/>
    <n v="5"/>
    <x v="123"/>
    <x v="77"/>
    <s v="Gary"/>
    <x v="3"/>
    <n v="4"/>
    <s v="Milwaukee"/>
    <x v="3"/>
    <d v="2016-06-21T00:00:00"/>
    <n v="1096"/>
    <n v="628"/>
    <n v="6646"/>
    <x v="1627"/>
    <n v="58"/>
    <s v="Domestic"/>
    <n v="4"/>
    <n v="812"/>
    <n v="7458"/>
  </r>
  <r>
    <x v="1784"/>
    <n v="3"/>
    <n v="6"/>
    <x v="142"/>
    <x v="129"/>
    <s v="Joliet"/>
    <x v="2"/>
    <n v="4"/>
    <s v="Madison"/>
    <x v="3"/>
    <d v="2016-07-06T00:00:00"/>
    <n v="661"/>
    <n v="661"/>
    <n v="5750"/>
    <x v="1628"/>
    <n v="50"/>
    <s v="Domestic"/>
    <n v="4"/>
    <n v="688"/>
    <n v="6438"/>
  </r>
  <r>
    <x v="1785"/>
    <n v="2"/>
    <n v="3"/>
    <x v="143"/>
    <x v="21"/>
    <s v="Monon"/>
    <x v="3"/>
    <n v="2"/>
    <s v="Lansing"/>
    <x v="4"/>
    <d v="2016-01-05T00:00:00"/>
    <n v="719"/>
    <n v="655"/>
    <n v="1584"/>
    <x v="1629"/>
    <n v="76"/>
    <s v="Domestic"/>
    <n v="9"/>
    <n v="423"/>
    <n v="2007"/>
  </r>
  <r>
    <x v="1786"/>
    <n v="2"/>
    <n v="6"/>
    <x v="144"/>
    <x v="132"/>
    <s v="Madison"/>
    <x v="1"/>
    <n v="2"/>
    <s v="Kalamazoo"/>
    <x v="4"/>
    <d v="2016-01-18T00:00:00"/>
    <n v="319"/>
    <n v="319"/>
    <n v="1234"/>
    <x v="1630"/>
    <n v="65"/>
    <s v="Domestic"/>
    <n v="7"/>
    <n v="811"/>
    <n v="2045"/>
  </r>
  <r>
    <x v="1787"/>
    <n v="2"/>
    <n v="2"/>
    <x v="145"/>
    <x v="104"/>
    <s v="Green Bay"/>
    <x v="1"/>
    <n v="3"/>
    <s v="Joliet"/>
    <x v="1"/>
    <d v="2016-02-17T00:00:00"/>
    <n v="444"/>
    <n v="255"/>
    <n v="6036"/>
    <x v="1631"/>
    <n v="53"/>
    <s v="Domestic"/>
    <n v="5"/>
    <n v="469"/>
    <n v="6505"/>
  </r>
  <r>
    <x v="1788"/>
    <n v="2"/>
    <n v="3"/>
    <x v="146"/>
    <x v="29"/>
    <s v="Naperville"/>
    <x v="2"/>
    <n v="2"/>
    <s v="Indianapolis"/>
    <x v="2"/>
    <d v="2016-02-29T00:00:00"/>
    <n v="967"/>
    <n v="581"/>
    <n v="363"/>
    <x v="1632"/>
    <n v="70"/>
    <s v="Domestic"/>
    <n v="7"/>
    <n v="348"/>
    <n v="711"/>
  </r>
  <r>
    <x v="1789"/>
    <n v="2"/>
    <n v="5"/>
    <x v="147"/>
    <x v="135"/>
    <s v="Rockford"/>
    <x v="2"/>
    <n v="6"/>
    <s v="Green Bay"/>
    <x v="3"/>
    <d v="2016-03-31T00:00:00"/>
    <n v="508"/>
    <n v="202"/>
    <n v="5611"/>
    <x v="1633"/>
    <n v="84"/>
    <s v="International"/>
    <n v="7"/>
    <n v="470"/>
    <n v="6081"/>
  </r>
  <r>
    <x v="1790"/>
    <n v="3"/>
    <n v="2"/>
    <x v="148"/>
    <x v="6"/>
    <s v="Appleton"/>
    <x v="1"/>
    <n v="7"/>
    <s v="Grand Rapids"/>
    <x v="4"/>
    <d v="2016-04-12T00:00:00"/>
    <n v="815"/>
    <n v="781"/>
    <n v="3242"/>
    <x v="1634"/>
    <n v="60"/>
    <s v="International"/>
    <n v="2"/>
    <n v="247"/>
    <n v="3489"/>
  </r>
  <r>
    <x v="1791"/>
    <n v="2"/>
    <n v="1"/>
    <x v="149"/>
    <x v="173"/>
    <s v="Cincinnati"/>
    <x v="4"/>
    <n v="7"/>
    <s v="Gary"/>
    <x v="2"/>
    <d v="2016-07-07T00:00:00"/>
    <n v="749"/>
    <n v="612"/>
    <n v="708"/>
    <x v="1635"/>
    <n v="77"/>
    <s v="International"/>
    <n v="5"/>
    <n v="5665"/>
    <n v="6373"/>
  </r>
  <r>
    <x v="1792"/>
    <n v="3"/>
    <n v="3"/>
    <x v="150"/>
    <x v="24"/>
    <s v="Dayton"/>
    <x v="4"/>
    <n v="5"/>
    <s v="Elgin"/>
    <x v="1"/>
    <d v="2016-08-30T00:00:00"/>
    <n v="252"/>
    <n v="252"/>
    <n v="2431"/>
    <x v="1636"/>
    <n v="94"/>
    <s v="International"/>
    <n v="9"/>
    <n v="298"/>
    <n v="2729"/>
  </r>
  <r>
    <x v="1793"/>
    <n v="2"/>
    <n v="5"/>
    <x v="151"/>
    <x v="86"/>
    <s v="Toledo"/>
    <x v="4"/>
    <n v="10"/>
    <s v="Detriot"/>
    <x v="4"/>
    <m/>
    <n v="824"/>
    <n v="545"/>
    <n v="7805"/>
    <x v="1637"/>
    <n v="76"/>
    <s v="International"/>
    <n v="2"/>
    <n v="808"/>
    <n v="8613"/>
  </r>
  <r>
    <x v="1794"/>
    <n v="3"/>
    <n v="4"/>
    <x v="152"/>
    <x v="141"/>
    <s v="Lansing"/>
    <x v="0"/>
    <n v="2"/>
    <s v="Dayton"/>
    <x v="0"/>
    <d v="2016-06-17T00:00:00"/>
    <n v="326"/>
    <n v="326"/>
    <n v="6463"/>
    <x v="1638"/>
    <n v="60"/>
    <s v="Intercom"/>
    <n v="3"/>
    <n v="-1696"/>
    <n v="4767"/>
  </r>
  <r>
    <x v="1795"/>
    <n v="3"/>
    <n v="2"/>
    <x v="153"/>
    <x v="210"/>
    <s v="Bangor"/>
    <x v="0"/>
    <n v="3"/>
    <s v="Davenport"/>
    <x v="5"/>
    <d v="2016-07-22T00:00:00"/>
    <n v="722"/>
    <n v="308"/>
    <n v="-177"/>
    <x v="1639"/>
    <n v="83"/>
    <s v="Domestic"/>
    <n v="2"/>
    <n v="484"/>
    <n v="307"/>
  </r>
  <r>
    <x v="1796"/>
    <n v="2"/>
    <n v="5"/>
    <x v="154"/>
    <x v="29"/>
    <s v="Elgin"/>
    <x v="2"/>
    <n v="4"/>
    <s v="Cincinnati"/>
    <x v="0"/>
    <d v="2016-03-03T00:00:00"/>
    <n v="228"/>
    <n v="228"/>
    <n v="6603"/>
    <x v="175"/>
    <n v="88"/>
    <s v="Domestic"/>
    <n v="9"/>
    <n v="934"/>
    <n v="7537"/>
  </r>
  <r>
    <x v="1797"/>
    <n v="3"/>
    <n v="1"/>
    <x v="155"/>
    <x v="60"/>
    <s v="Skokie"/>
    <x v="2"/>
    <n v="1"/>
    <s v="Chicago"/>
    <x v="1"/>
    <d v="2016-04-12T00:00:00"/>
    <n v="406"/>
    <n v="406"/>
    <n v="8073"/>
    <x v="1640"/>
    <n v="74"/>
    <s v="Domestic"/>
    <n v="8"/>
    <n v="4569"/>
    <n v="12642"/>
  </r>
  <r>
    <x v="1798"/>
    <n v="2"/>
    <n v="5"/>
    <x v="156"/>
    <x v="219"/>
    <s v="Kalamazoo"/>
    <x v="0"/>
    <n v="5"/>
    <s v="Bangor"/>
    <x v="4"/>
    <d v="2016-05-29T00:00:00"/>
    <n v="1146"/>
    <n v="673"/>
    <n v="3109"/>
    <x v="1641"/>
    <n v="58"/>
    <s v="International"/>
    <n v="10"/>
    <n v="146"/>
    <n v="3255"/>
  </r>
  <r>
    <x v="1799"/>
    <n v="2"/>
    <n v="2"/>
    <x v="157"/>
    <x v="219"/>
    <s v="Davenport"/>
    <x v="5"/>
    <n v="9"/>
    <s v="Appleton"/>
    <x v="3"/>
    <d v="2016-06-03T00:00:00"/>
    <n v="779"/>
    <n v="764"/>
    <n v="3884"/>
    <x v="1642"/>
    <n v="69"/>
    <s v="International"/>
    <n v="6"/>
    <n v="262"/>
    <n v="4146"/>
  </r>
  <r>
    <x v="1800"/>
    <n v="2"/>
    <n v="1"/>
    <x v="158"/>
    <x v="240"/>
    <s v="Grand Rapids"/>
    <x v="0"/>
    <n v="4"/>
    <s v="Toledo"/>
    <x v="0"/>
    <d v="2016-05-08T00:00:00"/>
    <n v="628"/>
    <n v="349"/>
    <n v="3795"/>
    <x v="1643"/>
    <n v="55"/>
    <s v="Domestic"/>
    <n v="7"/>
    <n v="4393"/>
    <n v="8188"/>
  </r>
  <r>
    <x v="1801"/>
    <n v="2"/>
    <n v="5"/>
    <x v="159"/>
    <x v="213"/>
    <s v="Milwaukee"/>
    <x v="1"/>
    <n v="4"/>
    <s v="Springfield"/>
    <x v="1"/>
    <d v="2016-01-21T00:00:00"/>
    <n v="568"/>
    <n v="420"/>
    <n v="401"/>
    <x v="1644"/>
    <n v="63"/>
    <s v="Domestic"/>
    <n v="3"/>
    <n v="834"/>
    <n v="1235"/>
  </r>
  <r>
    <x v="1802"/>
    <n v="2"/>
    <n v="1"/>
    <x v="160"/>
    <x v="154"/>
    <s v="Springfield"/>
    <x v="2"/>
    <n v="3"/>
    <s v="Skokie"/>
    <x v="1"/>
    <d v="2016-03-04T00:00:00"/>
    <n v="576"/>
    <n v="359"/>
    <n v="8"/>
    <x v="364"/>
    <n v="52"/>
    <s v="Domestic"/>
    <n v="5"/>
    <n v="3702"/>
    <n v="3710"/>
  </r>
  <r>
    <x v="1803"/>
    <n v="3"/>
    <n v="5"/>
    <x v="161"/>
    <x v="237"/>
    <s v="Chicago"/>
    <x v="2"/>
    <n v="4"/>
    <s v="Rockford"/>
    <x v="1"/>
    <d v="2016-04-28T00:00:00"/>
    <n v="437"/>
    <n v="374"/>
    <n v="5763"/>
    <x v="1094"/>
    <n v="62"/>
    <s v="Domestic"/>
    <n v="1"/>
    <n v="985"/>
    <n v="6748"/>
  </r>
  <r>
    <x v="1804"/>
    <n v="3"/>
    <n v="3"/>
    <x v="162"/>
    <x v="103"/>
    <s v="Indianapolis"/>
    <x v="3"/>
    <n v="4"/>
    <s v="Northbrook"/>
    <x v="1"/>
    <d v="2016-03-09T00:00:00"/>
    <n v="692"/>
    <n v="692"/>
    <n v="4059"/>
    <x v="1645"/>
    <n v="63"/>
    <s v="Domestic"/>
    <n v="8"/>
    <n v="636"/>
    <n v="4695"/>
  </r>
  <r>
    <x v="1805"/>
    <n v="3"/>
    <n v="6"/>
    <x v="163"/>
    <x v="114"/>
    <s v="Northbrook"/>
    <x v="2"/>
    <n v="1"/>
    <s v="Naperville"/>
    <x v="1"/>
    <d v="2016-07-26T00:00:00"/>
    <n v="436"/>
    <n v="401"/>
    <n v="1798"/>
    <x v="1646"/>
    <n v="97"/>
    <s v="Domestic"/>
    <n v="5"/>
    <n v="735"/>
    <n v="2533"/>
  </r>
  <r>
    <x v="1806"/>
    <n v="3"/>
    <n v="2"/>
    <x v="164"/>
    <x v="87"/>
    <s v="Detriot"/>
    <x v="0"/>
    <n v="4"/>
    <s v="Monon"/>
    <x v="2"/>
    <d v="2016-08-19T00:00:00"/>
    <n v="761"/>
    <n v="327"/>
    <n v="7035"/>
    <x v="1647"/>
    <n v="66"/>
    <s v="Domestic"/>
    <n v="1"/>
    <n v="170"/>
    <n v="7205"/>
  </r>
  <r>
    <x v="1807"/>
    <n v="2"/>
    <n v="5"/>
    <x v="165"/>
    <x v="154"/>
    <s v="Gary"/>
    <x v="3"/>
    <n v="1"/>
    <s v="Milwaukee"/>
    <x v="3"/>
    <d v="2016-03-02T00:00:00"/>
    <n v="1146"/>
    <n v="473"/>
    <n v="1179"/>
    <x v="1648"/>
    <n v="94"/>
    <s v="Domestic"/>
    <n v="6"/>
    <n v="506"/>
    <n v="1685"/>
  </r>
  <r>
    <x v="1808"/>
    <n v="3"/>
    <n v="4"/>
    <x v="166"/>
    <x v="201"/>
    <s v="Joliet"/>
    <x v="2"/>
    <n v="2"/>
    <s v="Madison"/>
    <x v="3"/>
    <d v="2016-03-21T00:00:00"/>
    <n v="1180"/>
    <n v="369"/>
    <n v="7965"/>
    <x v="1649"/>
    <n v="62"/>
    <s v="Domestic"/>
    <n v="2"/>
    <n v="-1859"/>
    <n v="6106"/>
  </r>
  <r>
    <x v="1809"/>
    <n v="3"/>
    <n v="5"/>
    <x v="167"/>
    <x v="125"/>
    <s v="Monon"/>
    <x v="3"/>
    <n v="8"/>
    <s v="Lansing"/>
    <x v="4"/>
    <d v="2016-08-18T00:00:00"/>
    <n v="245"/>
    <n v="245"/>
    <n v="6048"/>
    <x v="1650"/>
    <n v="67"/>
    <s v="International"/>
    <n v="1"/>
    <n v="730"/>
    <n v="6778"/>
  </r>
  <r>
    <x v="1810"/>
    <n v="2"/>
    <n v="1"/>
    <x v="168"/>
    <x v="34"/>
    <s v="Madison"/>
    <x v="1"/>
    <n v="8"/>
    <s v="Kalamazoo"/>
    <x v="4"/>
    <d v="2016-06-15T00:00:00"/>
    <n v="452"/>
    <n v="380"/>
    <n v="7839"/>
    <x v="1651"/>
    <n v="53"/>
    <s v="International"/>
    <n v="6"/>
    <n v="5157"/>
    <n v="12996"/>
  </r>
  <r>
    <x v="1811"/>
    <n v="3"/>
    <n v="1"/>
    <x v="169"/>
    <x v="55"/>
    <s v="Green Bay"/>
    <x v="1"/>
    <n v="8"/>
    <s v="Joliet"/>
    <x v="1"/>
    <d v="2016-03-08T00:00:00"/>
    <n v="429"/>
    <n v="391"/>
    <n v="1918"/>
    <x v="1652"/>
    <n v="84"/>
    <s v="International"/>
    <n v="7"/>
    <n v="3445"/>
    <n v="5363"/>
  </r>
  <r>
    <x v="1812"/>
    <n v="3"/>
    <n v="2"/>
    <x v="170"/>
    <x v="64"/>
    <s v="Naperville"/>
    <x v="2"/>
    <n v="10"/>
    <s v="Indianapolis"/>
    <x v="2"/>
    <d v="2016-04-01T00:00:00"/>
    <n v="601"/>
    <n v="365"/>
    <n v="803"/>
    <x v="1653"/>
    <n v="50"/>
    <s v="International"/>
    <n v="4"/>
    <n v="962"/>
    <n v="1765"/>
  </r>
  <r>
    <x v="1813"/>
    <n v="3"/>
    <n v="5"/>
    <x v="171"/>
    <x v="134"/>
    <s v="Rockford"/>
    <x v="2"/>
    <n v="8"/>
    <s v="Green Bay"/>
    <x v="3"/>
    <m/>
    <n v="790"/>
    <n v="501"/>
    <n v="7970"/>
    <x v="1654"/>
    <n v="89"/>
    <s v="International"/>
    <n v="1"/>
    <n v="443"/>
    <n v="8413"/>
  </r>
  <r>
    <x v="1814"/>
    <n v="2"/>
    <n v="2"/>
    <x v="172"/>
    <x v="175"/>
    <s v="Appleton"/>
    <x v="1"/>
    <n v="1"/>
    <s v="Grand Rapids"/>
    <x v="4"/>
    <d v="2016-04-29T00:00:00"/>
    <n v="898"/>
    <n v="313"/>
    <n v="4872"/>
    <x v="1655"/>
    <n v="72"/>
    <s v="Intercom"/>
    <n v="9"/>
    <n v="873"/>
    <n v="5745"/>
  </r>
  <r>
    <x v="1815"/>
    <n v="2"/>
    <n v="4"/>
    <x v="173"/>
    <x v="64"/>
    <s v="Cincinnati"/>
    <x v="4"/>
    <n v="4"/>
    <s v="Gary"/>
    <x v="2"/>
    <d v="2016-03-26T00:00:00"/>
    <n v="1082"/>
    <n v="620"/>
    <n v="4786"/>
    <x v="1656"/>
    <n v="97"/>
    <s v="Domestic"/>
    <n v="2"/>
    <n v="-2048"/>
    <n v="2738"/>
  </r>
  <r>
    <x v="1816"/>
    <n v="2"/>
    <n v="1"/>
    <x v="174"/>
    <x v="61"/>
    <s v="Dayton"/>
    <x v="4"/>
    <n v="1"/>
    <s v="Elgin"/>
    <x v="1"/>
    <d v="2016-05-08T00:00:00"/>
    <n v="1167"/>
    <n v="627"/>
    <n v="7258"/>
    <x v="1657"/>
    <n v="82"/>
    <s v="Domestic"/>
    <n v="9"/>
    <n v="4442"/>
    <n v="11700"/>
  </r>
  <r>
    <x v="1817"/>
    <n v="2"/>
    <n v="6"/>
    <x v="175"/>
    <x v="164"/>
    <s v="Toledo"/>
    <x v="4"/>
    <n v="2"/>
    <s v="Detriot"/>
    <x v="4"/>
    <d v="2016-03-05T00:00:00"/>
    <n v="396"/>
    <n v="337"/>
    <n v="4932"/>
    <x v="1658"/>
    <n v="89"/>
    <s v="Domestic"/>
    <n v="5"/>
    <n v="423"/>
    <n v="5355"/>
  </r>
  <r>
    <x v="1818"/>
    <n v="3"/>
    <n v="1"/>
    <x v="176"/>
    <x v="223"/>
    <s v="Lansing"/>
    <x v="0"/>
    <n v="5"/>
    <s v="Dayton"/>
    <x v="0"/>
    <d v="2016-03-27T00:00:00"/>
    <n v="1143"/>
    <n v="669"/>
    <n v="7606"/>
    <x v="1659"/>
    <n v="92"/>
    <s v="International"/>
    <n v="9"/>
    <n v="4097"/>
    <n v="11703"/>
  </r>
  <r>
    <x v="1819"/>
    <n v="3"/>
    <n v="1"/>
    <x v="177"/>
    <x v="47"/>
    <s v="Bangor"/>
    <x v="0"/>
    <n v="10"/>
    <s v="Davenport"/>
    <x v="5"/>
    <d v="2016-04-09T00:00:00"/>
    <n v="497"/>
    <n v="216"/>
    <n v="7995"/>
    <x v="1660"/>
    <n v="63"/>
    <s v="International"/>
    <n v="9"/>
    <n v="3534"/>
    <n v="11529"/>
  </r>
  <r>
    <x v="1820"/>
    <n v="3"/>
    <n v="4"/>
    <x v="178"/>
    <x v="211"/>
    <s v="Elgin"/>
    <x v="2"/>
    <n v="2"/>
    <s v="Cincinnati"/>
    <x v="0"/>
    <d v="2016-06-20T00:00:00"/>
    <n v="1116"/>
    <n v="780"/>
    <n v="302"/>
    <x v="1661"/>
    <n v="57"/>
    <s v="Domestic"/>
    <n v="10"/>
    <n v="-2564"/>
    <n v="-2262"/>
  </r>
  <r>
    <x v="1821"/>
    <n v="2"/>
    <n v="4"/>
    <x v="179"/>
    <x v="13"/>
    <s v="Skokie"/>
    <x v="2"/>
    <n v="2"/>
    <s v="Chicago"/>
    <x v="1"/>
    <d v="2016-03-19T00:00:00"/>
    <n v="620"/>
    <n v="530"/>
    <n v="1946"/>
    <x v="1662"/>
    <n v="99"/>
    <s v="Domestic"/>
    <n v="1"/>
    <n v="-2156"/>
    <n v="-210"/>
  </r>
  <r>
    <x v="1822"/>
    <n v="3"/>
    <n v="5"/>
    <x v="180"/>
    <x v="113"/>
    <s v="Kalamazoo"/>
    <x v="0"/>
    <n v="1"/>
    <s v="Bangor"/>
    <x v="4"/>
    <d v="2016-03-14T00:00:00"/>
    <n v="536"/>
    <n v="536"/>
    <n v="3143"/>
    <x v="1663"/>
    <n v="98"/>
    <s v="Domestic"/>
    <n v="4"/>
    <n v="712"/>
    <n v="3855"/>
  </r>
  <r>
    <x v="1823"/>
    <n v="2"/>
    <n v="4"/>
    <x v="181"/>
    <x v="15"/>
    <s v="Davenport"/>
    <x v="5"/>
    <n v="2"/>
    <s v="Appleton"/>
    <x v="3"/>
    <d v="2016-02-24T00:00:00"/>
    <n v="1119"/>
    <n v="709"/>
    <n v="3118"/>
    <x v="1664"/>
    <n v="91"/>
    <s v="Domestic"/>
    <n v="10"/>
    <n v="-1696"/>
    <n v="1422"/>
  </r>
  <r>
    <x v="1824"/>
    <n v="3"/>
    <n v="3"/>
    <x v="182"/>
    <x v="88"/>
    <s v="Grand Rapids"/>
    <x v="0"/>
    <n v="3"/>
    <s v="Toledo"/>
    <x v="0"/>
    <d v="2016-02-07T00:00:00"/>
    <n v="888"/>
    <n v="204"/>
    <n v="5985"/>
    <x v="1665"/>
    <n v="60"/>
    <s v="Domestic"/>
    <n v="2"/>
    <n v="215"/>
    <n v="6200"/>
  </r>
  <r>
    <x v="1825"/>
    <n v="2"/>
    <n v="4"/>
    <x v="183"/>
    <x v="162"/>
    <s v="Milwaukee"/>
    <x v="1"/>
    <n v="4"/>
    <s v="Springfield"/>
    <x v="1"/>
    <d v="2016-05-15T00:00:00"/>
    <n v="708"/>
    <n v="338"/>
    <n v="6542"/>
    <x v="466"/>
    <n v="53"/>
    <s v="Domestic"/>
    <n v="7"/>
    <n v="-2175"/>
    <n v="4367"/>
  </r>
  <r>
    <x v="1826"/>
    <n v="3"/>
    <n v="2"/>
    <x v="184"/>
    <x v="39"/>
    <s v="Springfield"/>
    <x v="2"/>
    <n v="4"/>
    <s v="Skokie"/>
    <x v="1"/>
    <d v="2016-04-13T00:00:00"/>
    <n v="261"/>
    <n v="261"/>
    <n v="-473"/>
    <x v="1666"/>
    <n v="82"/>
    <s v="Domestic"/>
    <n v="6"/>
    <n v="874"/>
    <n v="401"/>
  </r>
  <r>
    <x v="1827"/>
    <n v="3"/>
    <n v="5"/>
    <x v="185"/>
    <x v="2"/>
    <s v="Chicago"/>
    <x v="2"/>
    <n v="2"/>
    <s v="Rockford"/>
    <x v="1"/>
    <d v="2016-08-31T00:00:00"/>
    <n v="232"/>
    <n v="232"/>
    <n v="4391"/>
    <x v="1667"/>
    <n v="62"/>
    <s v="Domestic"/>
    <n v="9"/>
    <n v="264"/>
    <n v="4655"/>
  </r>
  <r>
    <x v="1828"/>
    <n v="2"/>
    <n v="2"/>
    <x v="186"/>
    <x v="23"/>
    <s v="Indianapolis"/>
    <x v="3"/>
    <n v="2"/>
    <s v="Northbrook"/>
    <x v="1"/>
    <d v="2016-07-07T00:00:00"/>
    <n v="957"/>
    <n v="690"/>
    <n v="7558"/>
    <x v="1668"/>
    <n v="52"/>
    <s v="Domestic"/>
    <n v="8"/>
    <n v="761"/>
    <n v="8319"/>
  </r>
  <r>
    <x v="1829"/>
    <n v="2"/>
    <n v="5"/>
    <x v="187"/>
    <x v="96"/>
    <s v="Northbrook"/>
    <x v="2"/>
    <n v="10"/>
    <s v="Naperville"/>
    <x v="1"/>
    <d v="2016-03-28T00:00:00"/>
    <n v="660"/>
    <n v="660"/>
    <n v="3577"/>
    <x v="1669"/>
    <n v="78"/>
    <s v="International"/>
    <n v="7"/>
    <n v="853"/>
    <n v="4430"/>
  </r>
  <r>
    <x v="1830"/>
    <n v="3"/>
    <n v="2"/>
    <x v="188"/>
    <x v="180"/>
    <s v="Detriot"/>
    <x v="0"/>
    <n v="6"/>
    <s v="Monon"/>
    <x v="2"/>
    <d v="2016-08-15T00:00:00"/>
    <n v="258"/>
    <n v="258"/>
    <n v="6009"/>
    <x v="1670"/>
    <n v="60"/>
    <s v="International"/>
    <n v="8"/>
    <n v="156"/>
    <n v="6165"/>
  </r>
  <r>
    <x v="1831"/>
    <n v="3"/>
    <n v="2"/>
    <x v="189"/>
    <x v="22"/>
    <s v="Gary"/>
    <x v="3"/>
    <n v="8"/>
    <s v="Milwaukee"/>
    <x v="3"/>
    <d v="2016-05-05T00:00:00"/>
    <n v="405"/>
    <n v="405"/>
    <n v="2536"/>
    <x v="1671"/>
    <n v="75"/>
    <s v="International"/>
    <n v="3"/>
    <n v="375"/>
    <n v="2911"/>
  </r>
  <r>
    <x v="1832"/>
    <n v="3"/>
    <n v="2"/>
    <x v="190"/>
    <x v="70"/>
    <s v="Joliet"/>
    <x v="2"/>
    <n v="8"/>
    <s v="Madison"/>
    <x v="3"/>
    <d v="2016-03-05T00:00:00"/>
    <n v="918"/>
    <n v="470"/>
    <n v="2839"/>
    <x v="1672"/>
    <n v="67"/>
    <s v="International"/>
    <n v="9"/>
    <n v="665"/>
    <n v="3504"/>
  </r>
  <r>
    <x v="1833"/>
    <n v="2"/>
    <n v="1"/>
    <x v="191"/>
    <x v="6"/>
    <s v="Monon"/>
    <x v="3"/>
    <n v="6"/>
    <s v="Lansing"/>
    <x v="4"/>
    <m/>
    <n v="320"/>
    <n v="320"/>
    <n v="4053"/>
    <x v="1673"/>
    <n v="90"/>
    <s v="International"/>
    <n v="5"/>
    <n v="4352"/>
    <n v="8405"/>
  </r>
  <r>
    <x v="1834"/>
    <n v="2"/>
    <n v="5"/>
    <x v="192"/>
    <x v="219"/>
    <s v="Madison"/>
    <x v="1"/>
    <n v="1"/>
    <s v="Kalamazoo"/>
    <x v="4"/>
    <d v="2016-05-27T00:00:00"/>
    <n v="912"/>
    <n v="712"/>
    <n v="-447"/>
    <x v="1674"/>
    <n v="52"/>
    <s v="Intercom"/>
    <n v="10"/>
    <n v="610"/>
    <n v="163"/>
  </r>
  <r>
    <x v="1835"/>
    <n v="2"/>
    <n v="2"/>
    <x v="193"/>
    <x v="62"/>
    <s v="Green Bay"/>
    <x v="1"/>
    <n v="4"/>
    <s v="Joliet"/>
    <x v="1"/>
    <d v="2016-01-29T00:00:00"/>
    <n v="1104"/>
    <n v="481"/>
    <n v="-25"/>
    <x v="1675"/>
    <n v="93"/>
    <s v="Domestic"/>
    <n v="1"/>
    <n v="697"/>
    <n v="672"/>
  </r>
  <r>
    <x v="1836"/>
    <n v="2"/>
    <n v="2"/>
    <x v="194"/>
    <x v="20"/>
    <s v="Naperville"/>
    <x v="2"/>
    <n v="4"/>
    <s v="Indianapolis"/>
    <x v="2"/>
    <d v="2016-05-28T00:00:00"/>
    <n v="917"/>
    <n v="237"/>
    <n v="7339"/>
    <x v="1676"/>
    <n v="80"/>
    <s v="Domestic"/>
    <n v="6"/>
    <n v="483"/>
    <n v="7822"/>
  </r>
  <r>
    <x v="1837"/>
    <n v="2"/>
    <n v="3"/>
    <x v="195"/>
    <x v="111"/>
    <s v="Rockford"/>
    <x v="2"/>
    <n v="2"/>
    <s v="Green Bay"/>
    <x v="3"/>
    <d v="2016-03-06T00:00:00"/>
    <n v="1013"/>
    <n v="424"/>
    <n v="8006"/>
    <x v="1677"/>
    <n v="80"/>
    <s v="Domestic"/>
    <n v="4"/>
    <n v="747"/>
    <n v="8753"/>
  </r>
  <r>
    <x v="1838"/>
    <n v="2"/>
    <n v="6"/>
    <x v="196"/>
    <x v="168"/>
    <s v="Appleton"/>
    <x v="1"/>
    <n v="7"/>
    <s v="Grand Rapids"/>
    <x v="4"/>
    <d v="2016-02-25T00:00:00"/>
    <n v="474"/>
    <n v="474"/>
    <n v="8376"/>
    <x v="1678"/>
    <n v="69"/>
    <s v="International"/>
    <n v="10"/>
    <n v="608"/>
    <n v="8984"/>
  </r>
  <r>
    <x v="1839"/>
    <n v="2"/>
    <n v="1"/>
    <x v="197"/>
    <x v="87"/>
    <s v="Cincinnati"/>
    <x v="4"/>
    <n v="9"/>
    <s v="Gary"/>
    <x v="2"/>
    <d v="2016-08-21T00:00:00"/>
    <n v="825"/>
    <n v="268"/>
    <n v="3085"/>
    <x v="1679"/>
    <n v="77"/>
    <s v="International"/>
    <n v="5"/>
    <n v="4162"/>
    <n v="7247"/>
  </r>
  <r>
    <x v="1840"/>
    <n v="2"/>
    <n v="1"/>
    <x v="198"/>
    <x v="95"/>
    <s v="Dayton"/>
    <x v="4"/>
    <n v="4"/>
    <s v="Elgin"/>
    <x v="1"/>
    <d v="2016-02-18T00:00:00"/>
    <n v="370"/>
    <n v="370"/>
    <n v="4747"/>
    <x v="1680"/>
    <n v="88"/>
    <s v="Domestic"/>
    <n v="1"/>
    <n v="4506"/>
    <n v="9253"/>
  </r>
  <r>
    <x v="1841"/>
    <n v="2"/>
    <n v="6"/>
    <x v="199"/>
    <x v="40"/>
    <s v="Toledo"/>
    <x v="4"/>
    <n v="1"/>
    <s v="Detriot"/>
    <x v="4"/>
    <d v="2016-02-07T00:00:00"/>
    <n v="834"/>
    <n v="546"/>
    <n v="-364"/>
    <x v="683"/>
    <n v="60"/>
    <s v="Domestic"/>
    <n v="1"/>
    <n v="929"/>
    <n v="565"/>
  </r>
  <r>
    <x v="1842"/>
    <n v="3"/>
    <n v="2"/>
    <x v="200"/>
    <x v="235"/>
    <s v="Lansing"/>
    <x v="0"/>
    <n v="4"/>
    <s v="Dayton"/>
    <x v="0"/>
    <d v="2016-06-29T00:00:00"/>
    <n v="1062"/>
    <n v="645"/>
    <n v="4637"/>
    <x v="1681"/>
    <n v="64"/>
    <s v="Domestic"/>
    <n v="7"/>
    <n v="448"/>
    <n v="5085"/>
  </r>
  <r>
    <x v="1843"/>
    <n v="2"/>
    <n v="4"/>
    <x v="201"/>
    <x v="49"/>
    <s v="Bangor"/>
    <x v="0"/>
    <n v="1"/>
    <s v="Davenport"/>
    <x v="5"/>
    <d v="2016-07-05T00:00:00"/>
    <n v="379"/>
    <n v="379"/>
    <n v="2629"/>
    <x v="1682"/>
    <n v="93"/>
    <s v="Domestic"/>
    <n v="4"/>
    <n v="-1971"/>
    <n v="658"/>
  </r>
  <r>
    <x v="1844"/>
    <n v="3"/>
    <n v="3"/>
    <x v="202"/>
    <x v="78"/>
    <s v="Elgin"/>
    <x v="2"/>
    <n v="3"/>
    <s v="Cincinnati"/>
    <x v="0"/>
    <d v="2016-06-04T00:00:00"/>
    <n v="378"/>
    <n v="284"/>
    <n v="1555"/>
    <x v="1683"/>
    <n v="54"/>
    <s v="Domestic"/>
    <n v="8"/>
    <n v="145"/>
    <n v="1700"/>
  </r>
  <r>
    <x v="1845"/>
    <n v="3"/>
    <n v="5"/>
    <x v="203"/>
    <x v="0"/>
    <s v="Skokie"/>
    <x v="2"/>
    <n v="2"/>
    <s v="Chicago"/>
    <x v="1"/>
    <d v="2016-07-10T00:00:00"/>
    <n v="805"/>
    <n v="240"/>
    <n v="8322"/>
    <x v="1684"/>
    <n v="92"/>
    <s v="Domestic"/>
    <n v="9"/>
    <n v="103"/>
    <n v="8425"/>
  </r>
  <r>
    <x v="1846"/>
    <n v="3"/>
    <n v="1"/>
    <x v="204"/>
    <x v="215"/>
    <s v="Kalamazoo"/>
    <x v="0"/>
    <n v="3"/>
    <s v="Bangor"/>
    <x v="4"/>
    <d v="2016-07-08T00:00:00"/>
    <n v="572"/>
    <n v="324"/>
    <n v="8229"/>
    <x v="1685"/>
    <n v="62"/>
    <s v="Domestic"/>
    <n v="5"/>
    <n v="5021"/>
    <n v="13250"/>
  </r>
  <r>
    <x v="1847"/>
    <n v="3"/>
    <n v="5"/>
    <x v="205"/>
    <x v="63"/>
    <s v="Davenport"/>
    <x v="5"/>
    <n v="2"/>
    <s v="Appleton"/>
    <x v="3"/>
    <d v="2016-05-18T00:00:00"/>
    <n v="601"/>
    <n v="335"/>
    <n v="6660"/>
    <x v="1686"/>
    <n v="50"/>
    <s v="Domestic"/>
    <n v="4"/>
    <n v="408"/>
    <n v="7068"/>
  </r>
  <r>
    <x v="1848"/>
    <n v="2"/>
    <n v="1"/>
    <x v="206"/>
    <x v="187"/>
    <s v="Grand Rapids"/>
    <x v="0"/>
    <n v="1"/>
    <s v="Toledo"/>
    <x v="0"/>
    <d v="2016-02-17T00:00:00"/>
    <n v="682"/>
    <n v="664"/>
    <n v="2283"/>
    <x v="1687"/>
    <n v="81"/>
    <s v="Domestic"/>
    <n v="6"/>
    <n v="4375"/>
    <n v="6658"/>
  </r>
  <r>
    <x v="1849"/>
    <n v="3"/>
    <n v="5"/>
    <x v="207"/>
    <x v="236"/>
    <s v="Milwaukee"/>
    <x v="1"/>
    <n v="10"/>
    <s v="Springfield"/>
    <x v="1"/>
    <d v="2016-04-20T00:00:00"/>
    <n v="474"/>
    <n v="474"/>
    <n v="3816"/>
    <x v="1143"/>
    <n v="57"/>
    <s v="International"/>
    <n v="8"/>
    <n v="431"/>
    <n v="4247"/>
  </r>
  <r>
    <x v="1850"/>
    <n v="2"/>
    <n v="5"/>
    <x v="208"/>
    <x v="50"/>
    <s v="Springfield"/>
    <x v="2"/>
    <n v="9"/>
    <s v="Skokie"/>
    <x v="1"/>
    <d v="2016-01-30T00:00:00"/>
    <n v="721"/>
    <n v="457"/>
    <n v="7770"/>
    <x v="1688"/>
    <n v="95"/>
    <s v="International"/>
    <n v="7"/>
    <n v="763"/>
    <n v="8533"/>
  </r>
  <r>
    <x v="1851"/>
    <n v="2"/>
    <n v="5"/>
    <x v="209"/>
    <x v="202"/>
    <s v="Chicago"/>
    <x v="2"/>
    <n v="8"/>
    <s v="Rockford"/>
    <x v="1"/>
    <d v="2016-06-22T00:00:00"/>
    <n v="751"/>
    <n v="529"/>
    <n v="6673"/>
    <x v="76"/>
    <n v="69"/>
    <s v="International"/>
    <n v="3"/>
    <n v="625"/>
    <n v="7298"/>
  </r>
  <r>
    <x v="1852"/>
    <n v="3"/>
    <n v="4"/>
    <x v="210"/>
    <x v="37"/>
    <s v="Indianapolis"/>
    <x v="3"/>
    <n v="10"/>
    <s v="Northbrook"/>
    <x v="1"/>
    <d v="2016-07-27T00:00:00"/>
    <n v="560"/>
    <n v="497"/>
    <n v="210"/>
    <x v="313"/>
    <n v="69"/>
    <s v="International"/>
    <n v="7"/>
    <n v="-2417"/>
    <n v="-2207"/>
  </r>
  <r>
    <x v="1853"/>
    <n v="3"/>
    <n v="1"/>
    <x v="211"/>
    <x v="158"/>
    <s v="Northbrook"/>
    <x v="2"/>
    <n v="7"/>
    <s v="Naperville"/>
    <x v="1"/>
    <m/>
    <n v="692"/>
    <n v="632"/>
    <n v="2556"/>
    <x v="1689"/>
    <n v="88"/>
    <s v="International"/>
    <n v="6"/>
    <n v="4839"/>
    <n v="7395"/>
  </r>
  <r>
    <x v="1854"/>
    <n v="3"/>
    <n v="1"/>
    <x v="212"/>
    <x v="238"/>
    <s v="Detriot"/>
    <x v="0"/>
    <n v="1"/>
    <s v="Monon"/>
    <x v="2"/>
    <d v="2016-05-01T00:00:00"/>
    <n v="454"/>
    <n v="397"/>
    <n v="5243"/>
    <x v="1690"/>
    <n v="84"/>
    <s v="Intercom"/>
    <n v="7"/>
    <n v="4618"/>
    <n v="9861"/>
  </r>
  <r>
    <x v="1855"/>
    <n v="2"/>
    <n v="5"/>
    <x v="213"/>
    <x v="90"/>
    <s v="Gary"/>
    <x v="3"/>
    <n v="1"/>
    <s v="Milwaukee"/>
    <x v="3"/>
    <d v="2016-06-10T00:00:00"/>
    <n v="1000"/>
    <n v="704"/>
    <n v="3152"/>
    <x v="1691"/>
    <n v="71"/>
    <s v="Domestic"/>
    <n v="7"/>
    <n v="779"/>
    <n v="3931"/>
  </r>
  <r>
    <x v="1856"/>
    <n v="3"/>
    <n v="4"/>
    <x v="214"/>
    <x v="83"/>
    <s v="Joliet"/>
    <x v="2"/>
    <n v="4"/>
    <s v="Madison"/>
    <x v="3"/>
    <d v="2016-07-06T00:00:00"/>
    <n v="352"/>
    <n v="352"/>
    <n v="1684"/>
    <x v="1692"/>
    <n v="93"/>
    <s v="Domestic"/>
    <n v="6"/>
    <n v="-2346"/>
    <n v="-662"/>
  </r>
  <r>
    <x v="1857"/>
    <n v="3"/>
    <n v="2"/>
    <x v="215"/>
    <x v="188"/>
    <s v="Monon"/>
    <x v="3"/>
    <n v="2"/>
    <s v="Lansing"/>
    <x v="4"/>
    <d v="2016-05-25T00:00:00"/>
    <n v="780"/>
    <n v="522"/>
    <n v="-20"/>
    <x v="1693"/>
    <n v="73"/>
    <s v="Domestic"/>
    <n v="2"/>
    <n v="881"/>
    <n v="861"/>
  </r>
  <r>
    <x v="1858"/>
    <n v="3"/>
    <n v="1"/>
    <x v="216"/>
    <x v="36"/>
    <s v="Madison"/>
    <x v="1"/>
    <n v="9"/>
    <s v="Kalamazoo"/>
    <x v="4"/>
    <d v="2016-02-07T00:00:00"/>
    <n v="378"/>
    <n v="378"/>
    <n v="4135"/>
    <x v="1694"/>
    <n v="77"/>
    <s v="International"/>
    <n v="7"/>
    <n v="3887"/>
    <n v="8022"/>
  </r>
  <r>
    <x v="1859"/>
    <n v="3"/>
    <n v="3"/>
    <x v="217"/>
    <x v="175"/>
    <s v="Green Bay"/>
    <x v="1"/>
    <n v="7"/>
    <s v="Joliet"/>
    <x v="1"/>
    <d v="2016-05-03T00:00:00"/>
    <n v="845"/>
    <n v="547"/>
    <n v="1248"/>
    <x v="1695"/>
    <n v="73"/>
    <s v="International"/>
    <n v="3"/>
    <n v="475"/>
    <n v="1723"/>
  </r>
  <r>
    <x v="1860"/>
    <n v="2"/>
    <n v="3"/>
    <x v="218"/>
    <x v="70"/>
    <s v="Naperville"/>
    <x v="2"/>
    <n v="1"/>
    <s v="Indianapolis"/>
    <x v="2"/>
    <d v="2016-02-26T00:00:00"/>
    <n v="985"/>
    <n v="254"/>
    <n v="746"/>
    <x v="1696"/>
    <n v="85"/>
    <s v="Domestic"/>
    <n v="5"/>
    <n v="780"/>
    <n v="1526"/>
  </r>
  <r>
    <x v="1861"/>
    <n v="3"/>
    <n v="6"/>
    <x v="219"/>
    <x v="199"/>
    <s v="Rockford"/>
    <x v="2"/>
    <n v="4"/>
    <s v="Green Bay"/>
    <x v="3"/>
    <d v="2016-08-24T00:00:00"/>
    <n v="533"/>
    <n v="464"/>
    <n v="8470"/>
    <x v="1697"/>
    <n v="72"/>
    <s v="Domestic"/>
    <n v="4"/>
    <n v="327"/>
    <n v="8797"/>
  </r>
  <r>
    <x v="1862"/>
    <n v="3"/>
    <n v="6"/>
    <x v="220"/>
    <x v="219"/>
    <s v="Appleton"/>
    <x v="1"/>
    <n v="1"/>
    <s v="Grand Rapids"/>
    <x v="4"/>
    <d v="2016-05-27T00:00:00"/>
    <n v="545"/>
    <n v="545"/>
    <n v="6433"/>
    <x v="1698"/>
    <n v="51"/>
    <s v="Domestic"/>
    <n v="9"/>
    <n v="280"/>
    <n v="6713"/>
  </r>
  <r>
    <x v="1863"/>
    <n v="2"/>
    <n v="6"/>
    <x v="221"/>
    <x v="199"/>
    <s v="Cincinnati"/>
    <x v="4"/>
    <n v="2"/>
    <s v="Gary"/>
    <x v="2"/>
    <d v="2016-08-22T00:00:00"/>
    <n v="503"/>
    <n v="503"/>
    <n v="5772"/>
    <x v="1370"/>
    <n v="52"/>
    <s v="Domestic"/>
    <n v="4"/>
    <n v="606"/>
    <n v="6378"/>
  </r>
  <r>
    <x v="1864"/>
    <n v="2"/>
    <n v="4"/>
    <x v="222"/>
    <x v="17"/>
    <s v="Dayton"/>
    <x v="4"/>
    <n v="4"/>
    <s v="Elgin"/>
    <x v="1"/>
    <d v="2016-04-26T00:00:00"/>
    <n v="749"/>
    <n v="509"/>
    <n v="6888"/>
    <x v="1699"/>
    <n v="93"/>
    <s v="Domestic"/>
    <n v="6"/>
    <n v="-2037"/>
    <n v="4851"/>
  </r>
  <r>
    <x v="1865"/>
    <n v="3"/>
    <n v="4"/>
    <x v="223"/>
    <x v="225"/>
    <s v="Toledo"/>
    <x v="4"/>
    <n v="1"/>
    <s v="Detriot"/>
    <x v="4"/>
    <d v="2016-04-07T00:00:00"/>
    <n v="387"/>
    <n v="387"/>
    <n v="450"/>
    <x v="1700"/>
    <n v="70"/>
    <s v="Domestic"/>
    <n v="2"/>
    <n v="-1225"/>
    <n v="-775"/>
  </r>
  <r>
    <x v="1866"/>
    <n v="3"/>
    <n v="2"/>
    <x v="224"/>
    <x v="163"/>
    <s v="Lansing"/>
    <x v="0"/>
    <n v="4"/>
    <s v="Dayton"/>
    <x v="0"/>
    <d v="2016-07-22T00:00:00"/>
    <n v="205"/>
    <n v="205"/>
    <n v="4327"/>
    <x v="1701"/>
    <n v="90"/>
    <s v="Domestic"/>
    <n v="8"/>
    <n v="739"/>
    <n v="5066"/>
  </r>
  <r>
    <x v="1867"/>
    <n v="2"/>
    <n v="1"/>
    <x v="225"/>
    <x v="144"/>
    <s v="Bangor"/>
    <x v="0"/>
    <n v="1"/>
    <s v="Davenport"/>
    <x v="5"/>
    <d v="2016-05-10T00:00:00"/>
    <n v="437"/>
    <n v="437"/>
    <n v="-20"/>
    <x v="1702"/>
    <n v="83"/>
    <s v="Domestic"/>
    <n v="7"/>
    <n v="4644"/>
    <n v="4624"/>
  </r>
  <r>
    <x v="1868"/>
    <n v="2"/>
    <n v="6"/>
    <x v="226"/>
    <x v="22"/>
    <s v="Elgin"/>
    <x v="2"/>
    <n v="3"/>
    <s v="Cincinnati"/>
    <x v="0"/>
    <d v="2016-04-29T00:00:00"/>
    <n v="320"/>
    <n v="320"/>
    <n v="5353"/>
    <x v="1703"/>
    <n v="72"/>
    <s v="Domestic"/>
    <n v="6"/>
    <n v="908"/>
    <n v="6261"/>
  </r>
  <r>
    <x v="1869"/>
    <n v="3"/>
    <n v="2"/>
    <x v="227"/>
    <x v="208"/>
    <s v="Skokie"/>
    <x v="2"/>
    <n v="8"/>
    <s v="Chicago"/>
    <x v="1"/>
    <d v="2016-05-21T00:00:00"/>
    <n v="606"/>
    <n v="588"/>
    <n v="5091"/>
    <x v="1704"/>
    <n v="88"/>
    <s v="International"/>
    <n v="9"/>
    <n v="615"/>
    <n v="5706"/>
  </r>
  <r>
    <x v="1870"/>
    <n v="2"/>
    <n v="6"/>
    <x v="228"/>
    <x v="29"/>
    <s v="Kalamazoo"/>
    <x v="0"/>
    <n v="8"/>
    <s v="Bangor"/>
    <x v="4"/>
    <d v="2016-03-07T00:00:00"/>
    <n v="1158"/>
    <n v="319"/>
    <n v="7542"/>
    <x v="1705"/>
    <n v="76"/>
    <s v="International"/>
    <n v="6"/>
    <n v="413"/>
    <n v="7955"/>
  </r>
  <r>
    <x v="1871"/>
    <n v="3"/>
    <n v="1"/>
    <x v="229"/>
    <x v="116"/>
    <s v="Davenport"/>
    <x v="5"/>
    <n v="6"/>
    <s v="Appleton"/>
    <x v="3"/>
    <d v="2016-08-19T00:00:00"/>
    <n v="1033"/>
    <n v="627"/>
    <n v="4766"/>
    <x v="1706"/>
    <n v="50"/>
    <s v="International"/>
    <n v="2"/>
    <n v="3948"/>
    <n v="8714"/>
  </r>
  <r>
    <x v="1872"/>
    <n v="2"/>
    <n v="2"/>
    <x v="230"/>
    <x v="90"/>
    <s v="Grand Rapids"/>
    <x v="0"/>
    <n v="8"/>
    <s v="Toledo"/>
    <x v="0"/>
    <d v="2016-06-17T00:00:00"/>
    <n v="744"/>
    <n v="464"/>
    <n v="2897"/>
    <x v="1707"/>
    <n v="65"/>
    <s v="International"/>
    <n v="8"/>
    <n v="457"/>
    <n v="3354"/>
  </r>
  <r>
    <x v="1873"/>
    <n v="2"/>
    <n v="6"/>
    <x v="231"/>
    <x v="208"/>
    <s v="Milwaukee"/>
    <x v="1"/>
    <n v="10"/>
    <s v="Springfield"/>
    <x v="1"/>
    <m/>
    <n v="613"/>
    <n v="312"/>
    <n v="7805"/>
    <x v="1708"/>
    <n v="86"/>
    <s v="International"/>
    <n v="1"/>
    <n v="389"/>
    <n v="8194"/>
  </r>
  <r>
    <x v="1874"/>
    <n v="2"/>
    <n v="6"/>
    <x v="232"/>
    <x v="224"/>
    <s v="Springfield"/>
    <x v="2"/>
    <n v="1"/>
    <s v="Skokie"/>
    <x v="1"/>
    <d v="2016-01-27T00:00:00"/>
    <n v="835"/>
    <n v="724"/>
    <n v="4951"/>
    <x v="1709"/>
    <n v="69"/>
    <s v="Intercom"/>
    <n v="4"/>
    <n v="214"/>
    <n v="5165"/>
  </r>
  <r>
    <x v="1875"/>
    <n v="2"/>
    <n v="4"/>
    <x v="233"/>
    <x v="191"/>
    <s v="Chicago"/>
    <x v="2"/>
    <n v="3"/>
    <s v="Rockford"/>
    <x v="1"/>
    <d v="2016-04-08T00:00:00"/>
    <n v="229"/>
    <n v="229"/>
    <n v="-37"/>
    <x v="1710"/>
    <n v="59"/>
    <s v="Domestic"/>
    <n v="5"/>
    <n v="-2006"/>
    <n v="-2043"/>
  </r>
  <r>
    <x v="1876"/>
    <n v="3"/>
    <n v="3"/>
    <x v="234"/>
    <x v="141"/>
    <s v="Indianapolis"/>
    <x v="3"/>
    <n v="1"/>
    <s v="Northbrook"/>
    <x v="1"/>
    <d v="2016-06-16T00:00:00"/>
    <n v="836"/>
    <n v="251"/>
    <n v="7981"/>
    <x v="1711"/>
    <n v="83"/>
    <s v="Domestic"/>
    <n v="6"/>
    <n v="389"/>
    <n v="8370"/>
  </r>
  <r>
    <x v="1877"/>
    <n v="3"/>
    <n v="2"/>
    <x v="235"/>
    <x v="130"/>
    <s v="Northbrook"/>
    <x v="2"/>
    <n v="2"/>
    <s v="Naperville"/>
    <x v="1"/>
    <d v="2016-06-04T00:00:00"/>
    <n v="671"/>
    <n v="671"/>
    <n v="4751"/>
    <x v="1712"/>
    <n v="92"/>
    <s v="Domestic"/>
    <n v="6"/>
    <n v="139"/>
    <n v="4890"/>
  </r>
  <r>
    <x v="1878"/>
    <n v="3"/>
    <n v="3"/>
    <x v="236"/>
    <x v="53"/>
    <s v="Detriot"/>
    <x v="0"/>
    <n v="9"/>
    <s v="Monon"/>
    <x v="2"/>
    <d v="2016-03-03T00:00:00"/>
    <n v="806"/>
    <n v="458"/>
    <n v="4680"/>
    <x v="1713"/>
    <n v="81"/>
    <s v="International"/>
    <n v="8"/>
    <n v="638"/>
    <n v="5318"/>
  </r>
  <r>
    <x v="1879"/>
    <n v="2"/>
    <n v="3"/>
    <x v="237"/>
    <x v="197"/>
    <s v="Gary"/>
    <x v="3"/>
    <n v="9"/>
    <s v="Milwaukee"/>
    <x v="3"/>
    <d v="2016-06-23T00:00:00"/>
    <n v="312"/>
    <n v="297"/>
    <n v="1816"/>
    <x v="1714"/>
    <n v="73"/>
    <s v="International"/>
    <n v="4"/>
    <n v="469"/>
    <n v="2285"/>
  </r>
  <r>
    <x v="1880"/>
    <n v="3"/>
    <n v="6"/>
    <x v="238"/>
    <x v="124"/>
    <s v="Joliet"/>
    <x v="2"/>
    <n v="1"/>
    <s v="Madison"/>
    <x v="3"/>
    <d v="2016-02-03T00:00:00"/>
    <n v="885"/>
    <n v="599"/>
    <n v="6876"/>
    <x v="1715"/>
    <n v="66"/>
    <s v="Domestic"/>
    <n v="4"/>
    <n v="119"/>
    <n v="6995"/>
  </r>
  <r>
    <x v="1881"/>
    <n v="3"/>
    <n v="2"/>
    <x v="239"/>
    <x v="151"/>
    <s v="Monon"/>
    <x v="3"/>
    <n v="1"/>
    <s v="Lansing"/>
    <x v="4"/>
    <d v="2016-03-16T00:00:00"/>
    <n v="1072"/>
    <n v="692"/>
    <n v="1484"/>
    <x v="1022"/>
    <n v="83"/>
    <s v="Domestic"/>
    <n v="8"/>
    <n v="431"/>
    <n v="1915"/>
  </r>
  <r>
    <x v="1882"/>
    <n v="2"/>
    <n v="5"/>
    <x v="240"/>
    <x v="234"/>
    <s v="Madison"/>
    <x v="1"/>
    <n v="4"/>
    <s v="Kalamazoo"/>
    <x v="4"/>
    <d v="2016-08-23T00:00:00"/>
    <n v="527"/>
    <n v="401"/>
    <n v="7353"/>
    <x v="1716"/>
    <n v="61"/>
    <s v="Domestic"/>
    <n v="10"/>
    <n v="885"/>
    <n v="8238"/>
  </r>
  <r>
    <x v="1883"/>
    <n v="3"/>
    <n v="6"/>
    <x v="241"/>
    <x v="193"/>
    <s v="Green Bay"/>
    <x v="1"/>
    <n v="3"/>
    <s v="Joliet"/>
    <x v="1"/>
    <d v="2016-06-21T00:00:00"/>
    <n v="449"/>
    <n v="412"/>
    <n v="2136"/>
    <x v="1717"/>
    <n v="56"/>
    <s v="Domestic"/>
    <n v="10"/>
    <n v="927"/>
    <n v="3063"/>
  </r>
  <r>
    <x v="1884"/>
    <n v="3"/>
    <n v="2"/>
    <x v="242"/>
    <x v="69"/>
    <s v="Naperville"/>
    <x v="2"/>
    <n v="4"/>
    <s v="Indianapolis"/>
    <x v="2"/>
    <d v="2016-05-12T00:00:00"/>
    <n v="505"/>
    <n v="505"/>
    <n v="2461"/>
    <x v="1718"/>
    <n v="90"/>
    <s v="Domestic"/>
    <n v="8"/>
    <n v="120"/>
    <n v="2581"/>
  </r>
  <r>
    <x v="1885"/>
    <n v="2"/>
    <n v="2"/>
    <x v="243"/>
    <x v="82"/>
    <s v="Rockford"/>
    <x v="2"/>
    <n v="1"/>
    <s v="Green Bay"/>
    <x v="3"/>
    <d v="2016-06-23T00:00:00"/>
    <n v="1060"/>
    <n v="787"/>
    <n v="8454"/>
    <x v="1719"/>
    <n v="85"/>
    <s v="Domestic"/>
    <n v="1"/>
    <n v="267"/>
    <n v="8721"/>
  </r>
  <r>
    <x v="1886"/>
    <n v="2"/>
    <n v="3"/>
    <x v="244"/>
    <x v="150"/>
    <s v="Appleton"/>
    <x v="1"/>
    <n v="1"/>
    <s v="Grand Rapids"/>
    <x v="4"/>
    <d v="2016-05-11T00:00:00"/>
    <n v="1062"/>
    <n v="514"/>
    <n v="6242"/>
    <x v="1720"/>
    <n v="62"/>
    <s v="Domestic"/>
    <n v="8"/>
    <n v="358"/>
    <n v="6600"/>
  </r>
  <r>
    <x v="1887"/>
    <n v="2"/>
    <n v="3"/>
    <x v="245"/>
    <x v="190"/>
    <s v="Cincinnati"/>
    <x v="4"/>
    <n v="1"/>
    <s v="Gary"/>
    <x v="2"/>
    <d v="2016-01-02T00:00:00"/>
    <n v="365"/>
    <n v="365"/>
    <n v="4465"/>
    <x v="1721"/>
    <n v="72"/>
    <s v="Domestic"/>
    <n v="7"/>
    <n v="506"/>
    <n v="4971"/>
  </r>
  <r>
    <x v="1888"/>
    <n v="3"/>
    <n v="2"/>
    <x v="246"/>
    <x v="213"/>
    <s v="Dayton"/>
    <x v="4"/>
    <n v="4"/>
    <s v="Elgin"/>
    <x v="1"/>
    <d v="2016-01-18T00:00:00"/>
    <n v="972"/>
    <n v="551"/>
    <n v="5565"/>
    <x v="1722"/>
    <n v="86"/>
    <s v="Domestic"/>
    <n v="5"/>
    <n v="431"/>
    <n v="5996"/>
  </r>
  <r>
    <x v="1889"/>
    <n v="2"/>
    <n v="4"/>
    <x v="247"/>
    <x v="180"/>
    <s v="Toledo"/>
    <x v="4"/>
    <n v="10"/>
    <s v="Detriot"/>
    <x v="4"/>
    <d v="2016-08-19T00:00:00"/>
    <n v="518"/>
    <n v="518"/>
    <n v="2563"/>
    <x v="1723"/>
    <n v="82"/>
    <s v="International"/>
    <n v="7"/>
    <n v="-1412"/>
    <n v="1151"/>
  </r>
  <r>
    <x v="1890"/>
    <n v="3"/>
    <n v="4"/>
    <x v="248"/>
    <x v="222"/>
    <s v="Lansing"/>
    <x v="0"/>
    <n v="5"/>
    <s v="Dayton"/>
    <x v="0"/>
    <d v="2016-04-17T00:00:00"/>
    <n v="717"/>
    <n v="717"/>
    <n v="3108"/>
    <x v="1724"/>
    <n v="71"/>
    <s v="International"/>
    <n v="2"/>
    <n v="-2131"/>
    <n v="977"/>
  </r>
  <r>
    <x v="1891"/>
    <n v="3"/>
    <n v="3"/>
    <x v="249"/>
    <x v="126"/>
    <s v="Bangor"/>
    <x v="0"/>
    <n v="6"/>
    <s v="Davenport"/>
    <x v="5"/>
    <d v="2016-02-13T00:00:00"/>
    <n v="532"/>
    <n v="532"/>
    <n v="6509"/>
    <x v="1725"/>
    <n v="98"/>
    <s v="International"/>
    <n v="3"/>
    <n v="622"/>
    <n v="7131"/>
  </r>
  <r>
    <x v="1892"/>
    <n v="2"/>
    <n v="2"/>
    <x v="250"/>
    <x v="111"/>
    <s v="Elgin"/>
    <x v="2"/>
    <n v="7"/>
    <s v="Cincinnati"/>
    <x v="0"/>
    <d v="2016-03-11T00:00:00"/>
    <n v="360"/>
    <n v="360"/>
    <n v="3877"/>
    <x v="1726"/>
    <n v="99"/>
    <s v="International"/>
    <n v="7"/>
    <n v="154"/>
    <n v="4031"/>
  </r>
  <r>
    <x v="1893"/>
    <n v="3"/>
    <n v="2"/>
    <x v="251"/>
    <x v="124"/>
    <s v="Skokie"/>
    <x v="2"/>
    <n v="5"/>
    <s v="Chicago"/>
    <x v="1"/>
    <m/>
    <n v="905"/>
    <n v="571"/>
    <n v="2414"/>
    <x v="1727"/>
    <n v="99"/>
    <s v="International"/>
    <n v="2"/>
    <n v="249"/>
    <n v="2663"/>
  </r>
  <r>
    <x v="1894"/>
    <n v="2"/>
    <n v="6"/>
    <x v="252"/>
    <x v="208"/>
    <s v="Kalamazoo"/>
    <x v="0"/>
    <n v="2"/>
    <s v="Bangor"/>
    <x v="4"/>
    <d v="2016-05-15T00:00:00"/>
    <n v="852"/>
    <n v="314"/>
    <n v="4757"/>
    <x v="1728"/>
    <n v="93"/>
    <s v="Intercom"/>
    <n v="2"/>
    <n v="289"/>
    <n v="5046"/>
  </r>
  <r>
    <x v="1895"/>
    <n v="3"/>
    <n v="1"/>
    <x v="253"/>
    <x v="52"/>
    <s v="Davenport"/>
    <x v="5"/>
    <n v="1"/>
    <s v="Appleton"/>
    <x v="3"/>
    <d v="2016-03-28T00:00:00"/>
    <n v="599"/>
    <n v="439"/>
    <n v="2861"/>
    <x v="1686"/>
    <n v="59"/>
    <s v="Domestic"/>
    <n v="6"/>
    <n v="4207"/>
    <n v="7068"/>
  </r>
  <r>
    <x v="1896"/>
    <n v="3"/>
    <n v="4"/>
    <x v="254"/>
    <x v="178"/>
    <s v="Grand Rapids"/>
    <x v="0"/>
    <n v="3"/>
    <s v="Toledo"/>
    <x v="0"/>
    <d v="2016-03-31T00:00:00"/>
    <n v="1174"/>
    <n v="708"/>
    <n v="2759"/>
    <x v="13"/>
    <n v="55"/>
    <s v="Domestic"/>
    <n v="8"/>
    <n v="-1282"/>
    <n v="1477"/>
  </r>
  <r>
    <x v="1897"/>
    <n v="2"/>
    <n v="2"/>
    <x v="255"/>
    <x v="77"/>
    <s v="Milwaukee"/>
    <x v="1"/>
    <n v="2"/>
    <s v="Springfield"/>
    <x v="1"/>
    <d v="2016-06-19T00:00:00"/>
    <n v="427"/>
    <n v="427"/>
    <n v="4010"/>
    <x v="1729"/>
    <n v="96"/>
    <s v="Domestic"/>
    <n v="10"/>
    <n v="470"/>
    <n v="4480"/>
  </r>
  <r>
    <x v="1898"/>
    <n v="3"/>
    <n v="6"/>
    <x v="256"/>
    <x v="137"/>
    <s v="Springfield"/>
    <x v="2"/>
    <n v="9"/>
    <s v="Skokie"/>
    <x v="1"/>
    <d v="2016-03-02T00:00:00"/>
    <n v="571"/>
    <n v="555"/>
    <n v="3672"/>
    <x v="1005"/>
    <n v="55"/>
    <s v="International"/>
    <n v="9"/>
    <n v="344"/>
    <n v="4016"/>
  </r>
  <r>
    <x v="1899"/>
    <n v="3"/>
    <n v="5"/>
    <x v="257"/>
    <x v="91"/>
    <s v="Chicago"/>
    <x v="2"/>
    <n v="10"/>
    <s v="Rockford"/>
    <x v="1"/>
    <d v="2016-07-04T00:00:00"/>
    <n v="530"/>
    <n v="343"/>
    <n v="4762"/>
    <x v="1730"/>
    <n v="90"/>
    <s v="International"/>
    <n v="6"/>
    <n v="718"/>
    <n v="5480"/>
  </r>
  <r>
    <x v="1900"/>
    <n v="2"/>
    <n v="1"/>
    <x v="258"/>
    <x v="181"/>
    <s v="Indianapolis"/>
    <x v="3"/>
    <n v="1"/>
    <s v="Northbrook"/>
    <x v="1"/>
    <d v="2016-07-11T00:00:00"/>
    <n v="819"/>
    <n v="318"/>
    <n v="7438"/>
    <x v="1731"/>
    <n v="75"/>
    <s v="Domestic"/>
    <n v="10"/>
    <n v="4662"/>
    <n v="12100"/>
  </r>
  <r>
    <x v="1901"/>
    <n v="2"/>
    <n v="3"/>
    <x v="259"/>
    <x v="62"/>
    <s v="Northbrook"/>
    <x v="2"/>
    <n v="2"/>
    <s v="Naperville"/>
    <x v="1"/>
    <d v="2016-01-27T00:00:00"/>
    <n v="753"/>
    <n v="753"/>
    <n v="6291"/>
    <x v="1732"/>
    <n v="96"/>
    <s v="Domestic"/>
    <n v="3"/>
    <n v="108"/>
    <n v="6399"/>
  </r>
  <r>
    <x v="1902"/>
    <n v="2"/>
    <n v="3"/>
    <x v="260"/>
    <x v="4"/>
    <s v="Detriot"/>
    <x v="0"/>
    <n v="3"/>
    <s v="Monon"/>
    <x v="2"/>
    <d v="2016-05-23T00:00:00"/>
    <n v="240"/>
    <n v="240"/>
    <n v="2243"/>
    <x v="1344"/>
    <n v="84"/>
    <s v="Domestic"/>
    <n v="9"/>
    <n v="502"/>
    <n v="2745"/>
  </r>
  <r>
    <x v="1903"/>
    <n v="3"/>
    <n v="2"/>
    <x v="261"/>
    <x v="69"/>
    <s v="Gary"/>
    <x v="3"/>
    <n v="1"/>
    <s v="Milwaukee"/>
    <x v="3"/>
    <d v="2016-05-09T00:00:00"/>
    <n v="827"/>
    <n v="390"/>
    <n v="-141"/>
    <x v="1733"/>
    <n v="91"/>
    <s v="Domestic"/>
    <n v="10"/>
    <n v="949"/>
    <n v="808"/>
  </r>
  <r>
    <x v="1904"/>
    <n v="2"/>
    <n v="4"/>
    <x v="262"/>
    <x v="49"/>
    <s v="Joliet"/>
    <x v="2"/>
    <n v="2"/>
    <s v="Madison"/>
    <x v="3"/>
    <d v="2016-07-06T00:00:00"/>
    <n v="1160"/>
    <n v="778"/>
    <n v="2050"/>
    <x v="1734"/>
    <n v="77"/>
    <s v="Domestic"/>
    <n v="4"/>
    <n v="-2123"/>
    <n v="-73"/>
  </r>
  <r>
    <x v="1905"/>
    <n v="3"/>
    <n v="4"/>
    <x v="263"/>
    <x v="63"/>
    <s v="Monon"/>
    <x v="3"/>
    <n v="1"/>
    <s v="Lansing"/>
    <x v="4"/>
    <d v="2016-05-17T00:00:00"/>
    <n v="970"/>
    <n v="578"/>
    <n v="6611"/>
    <x v="1735"/>
    <n v="81"/>
    <s v="Domestic"/>
    <n v="7"/>
    <n v="-1898"/>
    <n v="4713"/>
  </r>
  <r>
    <x v="1906"/>
    <n v="2"/>
    <n v="3"/>
    <x v="264"/>
    <x v="67"/>
    <s v="Madison"/>
    <x v="1"/>
    <n v="2"/>
    <s v="Kalamazoo"/>
    <x v="4"/>
    <d v="2016-09-02T00:00:00"/>
    <n v="289"/>
    <n v="245"/>
    <n v="445"/>
    <x v="49"/>
    <n v="58"/>
    <s v="Domestic"/>
    <n v="3"/>
    <n v="739"/>
    <n v="1184"/>
  </r>
  <r>
    <x v="1907"/>
    <n v="3"/>
    <n v="6"/>
    <x v="265"/>
    <x v="170"/>
    <s v="Green Bay"/>
    <x v="1"/>
    <n v="3"/>
    <s v="Joliet"/>
    <x v="1"/>
    <d v="2016-01-22T00:00:00"/>
    <n v="560"/>
    <n v="560"/>
    <n v="7332"/>
    <x v="695"/>
    <n v="81"/>
    <s v="Domestic"/>
    <n v="10"/>
    <n v="940"/>
    <n v="8272"/>
  </r>
  <r>
    <x v="1908"/>
    <n v="2"/>
    <n v="4"/>
    <x v="266"/>
    <x v="174"/>
    <s v="Naperville"/>
    <x v="2"/>
    <n v="2"/>
    <s v="Indianapolis"/>
    <x v="2"/>
    <d v="2016-04-29T00:00:00"/>
    <n v="406"/>
    <n v="406"/>
    <n v="8389"/>
    <x v="1736"/>
    <n v="56"/>
    <s v="Domestic"/>
    <n v="5"/>
    <n v="-2879"/>
    <n v="5510"/>
  </r>
  <r>
    <x v="1909"/>
    <n v="3"/>
    <n v="2"/>
    <x v="267"/>
    <x v="179"/>
    <s v="Rockford"/>
    <x v="2"/>
    <n v="9"/>
    <s v="Green Bay"/>
    <x v="3"/>
    <d v="2016-02-20T00:00:00"/>
    <n v="434"/>
    <n v="310"/>
    <n v="2653"/>
    <x v="1737"/>
    <n v="97"/>
    <s v="International"/>
    <n v="2"/>
    <n v="478"/>
    <n v="3131"/>
  </r>
  <r>
    <x v="1910"/>
    <n v="3"/>
    <n v="6"/>
    <x v="268"/>
    <x v="243"/>
    <s v="Appleton"/>
    <x v="1"/>
    <n v="6"/>
    <s v="Grand Rapids"/>
    <x v="4"/>
    <d v="2016-07-27T00:00:00"/>
    <n v="899"/>
    <n v="534"/>
    <n v="4657"/>
    <x v="1738"/>
    <n v="55"/>
    <s v="International"/>
    <n v="7"/>
    <n v="939"/>
    <n v="5596"/>
  </r>
  <r>
    <x v="1911"/>
    <n v="3"/>
    <n v="4"/>
    <x v="269"/>
    <x v="56"/>
    <s v="Cincinnati"/>
    <x v="4"/>
    <n v="7"/>
    <s v="Gary"/>
    <x v="2"/>
    <d v="2016-08-18T00:00:00"/>
    <n v="907"/>
    <n v="373"/>
    <n v="7077"/>
    <x v="1739"/>
    <n v="70"/>
    <s v="International"/>
    <n v="5"/>
    <n v="-1586"/>
    <n v="5491"/>
  </r>
  <r>
    <x v="1912"/>
    <n v="3"/>
    <n v="4"/>
    <x v="270"/>
    <x v="175"/>
    <s v="Dayton"/>
    <x v="4"/>
    <n v="8"/>
    <s v="Elgin"/>
    <x v="1"/>
    <d v="2016-05-06T00:00:00"/>
    <n v="555"/>
    <n v="207"/>
    <n v="6611"/>
    <x v="443"/>
    <n v="61"/>
    <s v="International"/>
    <n v="8"/>
    <n v="-2277"/>
    <n v="4334"/>
  </r>
  <r>
    <x v="1913"/>
    <n v="2"/>
    <n v="5"/>
    <x v="271"/>
    <x v="95"/>
    <s v="Toledo"/>
    <x v="4"/>
    <n v="8"/>
    <s v="Detriot"/>
    <x v="4"/>
    <m/>
    <n v="521"/>
    <n v="521"/>
    <n v="2550"/>
    <x v="1740"/>
    <n v="55"/>
    <s v="International"/>
    <n v="3"/>
    <n v="263"/>
    <n v="2813"/>
  </r>
  <r>
    <x v="1914"/>
    <n v="3"/>
    <n v="1"/>
    <x v="272"/>
    <x v="16"/>
    <s v="Lansing"/>
    <x v="0"/>
    <n v="2"/>
    <s v="Dayton"/>
    <x v="0"/>
    <d v="2016-02-03T00:00:00"/>
    <n v="295"/>
    <n v="201"/>
    <n v="4503"/>
    <x v="1741"/>
    <n v="58"/>
    <s v="Intercom"/>
    <n v="4"/>
    <n v="4728"/>
    <n v="9231"/>
  </r>
  <r>
    <x v="1915"/>
    <n v="3"/>
    <n v="3"/>
    <x v="273"/>
    <x v="97"/>
    <s v="Bangor"/>
    <x v="0"/>
    <n v="2"/>
    <s v="Davenport"/>
    <x v="5"/>
    <d v="2016-08-20T00:00:00"/>
    <n v="995"/>
    <n v="258"/>
    <n v="6160"/>
    <x v="1742"/>
    <n v="59"/>
    <s v="Domestic"/>
    <n v="2"/>
    <n v="307"/>
    <n v="6467"/>
  </r>
  <r>
    <x v="1916"/>
    <n v="2"/>
    <n v="2"/>
    <x v="274"/>
    <x v="162"/>
    <s v="Elgin"/>
    <x v="2"/>
    <n v="2"/>
    <s v="Cincinnati"/>
    <x v="0"/>
    <d v="2016-05-13T00:00:00"/>
    <n v="852"/>
    <n v="426"/>
    <n v="5042"/>
    <x v="1743"/>
    <n v="99"/>
    <s v="Domestic"/>
    <n v="1"/>
    <n v="870"/>
    <n v="5912"/>
  </r>
  <r>
    <x v="1917"/>
    <n v="3"/>
    <n v="4"/>
    <x v="275"/>
    <x v="60"/>
    <s v="Skokie"/>
    <x v="2"/>
    <n v="1"/>
    <s v="Chicago"/>
    <x v="1"/>
    <d v="2016-04-12T00:00:00"/>
    <n v="266"/>
    <n v="266"/>
    <n v="3601"/>
    <x v="1744"/>
    <n v="54"/>
    <s v="Domestic"/>
    <n v="3"/>
    <n v="-2047"/>
    <n v="1554"/>
  </r>
  <r>
    <x v="1918"/>
    <n v="3"/>
    <n v="6"/>
    <x v="276"/>
    <x v="206"/>
    <s v="Kalamazoo"/>
    <x v="0"/>
    <n v="8"/>
    <s v="Bangor"/>
    <x v="4"/>
    <d v="2016-04-29T00:00:00"/>
    <n v="230"/>
    <n v="230"/>
    <n v="8751"/>
    <x v="1745"/>
    <n v="52"/>
    <s v="International"/>
    <n v="2"/>
    <n v="119"/>
    <n v="8870"/>
  </r>
  <r>
    <x v="1919"/>
    <n v="2"/>
    <n v="6"/>
    <x v="277"/>
    <x v="131"/>
    <s v="Davenport"/>
    <x v="5"/>
    <n v="5"/>
    <s v="Appleton"/>
    <x v="3"/>
    <d v="2016-02-15T00:00:00"/>
    <n v="556"/>
    <n v="454"/>
    <n v="-486"/>
    <x v="1746"/>
    <n v="65"/>
    <s v="International"/>
    <n v="8"/>
    <n v="925"/>
    <n v="439"/>
  </r>
  <r>
    <x v="1920"/>
    <n v="3"/>
    <n v="3"/>
    <x v="278"/>
    <x v="201"/>
    <s v="Grand Rapids"/>
    <x v="0"/>
    <n v="4"/>
    <s v="Toledo"/>
    <x v="0"/>
    <d v="2016-03-22T00:00:00"/>
    <n v="520"/>
    <n v="283"/>
    <n v="1316"/>
    <x v="1747"/>
    <n v="78"/>
    <s v="Domestic"/>
    <n v="7"/>
    <n v="439"/>
    <n v="1755"/>
  </r>
  <r>
    <x v="1921"/>
    <n v="2"/>
    <n v="4"/>
    <x v="279"/>
    <x v="149"/>
    <s v="Milwaukee"/>
    <x v="1"/>
    <n v="1"/>
    <s v="Springfield"/>
    <x v="1"/>
    <d v="2016-07-04T00:00:00"/>
    <n v="598"/>
    <n v="598"/>
    <n v="2915"/>
    <x v="1748"/>
    <n v="71"/>
    <s v="Domestic"/>
    <n v="2"/>
    <n v="-1796"/>
    <n v="1119"/>
  </r>
  <r>
    <x v="1922"/>
    <n v="3"/>
    <n v="6"/>
    <x v="280"/>
    <x v="157"/>
    <s v="Springfield"/>
    <x v="2"/>
    <n v="1"/>
    <s v="Skokie"/>
    <x v="1"/>
    <d v="2016-01-05T00:00:00"/>
    <n v="909"/>
    <n v="551"/>
    <n v="595"/>
    <x v="1749"/>
    <n v="96"/>
    <s v="Domestic"/>
    <n v="8"/>
    <n v="623"/>
    <n v="1218"/>
  </r>
  <r>
    <x v="1923"/>
    <n v="2"/>
    <n v="2"/>
    <x v="281"/>
    <x v="96"/>
    <s v="Chicago"/>
    <x v="2"/>
    <n v="3"/>
    <s v="Rockford"/>
    <x v="1"/>
    <d v="2016-03-21T00:00:00"/>
    <n v="1162"/>
    <n v="320"/>
    <n v="2468"/>
    <x v="914"/>
    <n v="92"/>
    <s v="Domestic"/>
    <n v="6"/>
    <n v="367"/>
    <n v="2835"/>
  </r>
  <r>
    <x v="1924"/>
    <n v="3"/>
    <n v="2"/>
    <x v="282"/>
    <x v="14"/>
    <s v="Indianapolis"/>
    <x v="3"/>
    <n v="3"/>
    <s v="Northbrook"/>
    <x v="1"/>
    <d v="2016-05-22T00:00:00"/>
    <n v="960"/>
    <n v="415"/>
    <n v="5229"/>
    <x v="1750"/>
    <n v="89"/>
    <s v="Domestic"/>
    <n v="8"/>
    <n v="149"/>
    <n v="5378"/>
  </r>
  <r>
    <x v="1925"/>
    <n v="2"/>
    <n v="3"/>
    <x v="283"/>
    <x v="153"/>
    <s v="Northbrook"/>
    <x v="2"/>
    <n v="2"/>
    <s v="Naperville"/>
    <x v="1"/>
    <d v="2016-08-03T00:00:00"/>
    <n v="537"/>
    <n v="537"/>
    <n v="1971"/>
    <x v="1751"/>
    <n v="61"/>
    <s v="Domestic"/>
    <n v="8"/>
    <n v="478"/>
    <n v="2449"/>
  </r>
  <r>
    <x v="1926"/>
    <n v="2"/>
    <n v="1"/>
    <x v="284"/>
    <x v="140"/>
    <s v="Detriot"/>
    <x v="0"/>
    <n v="4"/>
    <s v="Monon"/>
    <x v="2"/>
    <d v="2016-08-08T00:00:00"/>
    <n v="647"/>
    <n v="647"/>
    <n v="3483"/>
    <x v="1752"/>
    <n v="55"/>
    <s v="Domestic"/>
    <n v="5"/>
    <n v="4623"/>
    <n v="8106"/>
  </r>
  <r>
    <x v="1927"/>
    <n v="3"/>
    <n v="2"/>
    <x v="285"/>
    <x v="216"/>
    <s v="Gary"/>
    <x v="3"/>
    <n v="3"/>
    <s v="Milwaukee"/>
    <x v="3"/>
    <d v="2016-06-13T00:00:00"/>
    <n v="988"/>
    <n v="584"/>
    <n v="3354"/>
    <x v="1753"/>
    <n v="61"/>
    <s v="Domestic"/>
    <n v="8"/>
    <n v="925"/>
    <n v="4279"/>
  </r>
  <r>
    <x v="1928"/>
    <n v="3"/>
    <n v="3"/>
    <x v="286"/>
    <x v="207"/>
    <s v="Joliet"/>
    <x v="2"/>
    <n v="2"/>
    <s v="Madison"/>
    <x v="3"/>
    <d v="2016-07-13T00:00:00"/>
    <n v="427"/>
    <n v="427"/>
    <n v="208"/>
    <x v="1754"/>
    <n v="67"/>
    <s v="Domestic"/>
    <n v="6"/>
    <n v="213"/>
    <n v="421"/>
  </r>
  <r>
    <x v="1929"/>
    <n v="2"/>
    <n v="6"/>
    <x v="287"/>
    <x v="81"/>
    <s v="Monon"/>
    <x v="3"/>
    <n v="10"/>
    <s v="Lansing"/>
    <x v="4"/>
    <d v="2016-02-20T00:00:00"/>
    <n v="579"/>
    <n v="522"/>
    <n v="2728"/>
    <x v="1755"/>
    <n v="91"/>
    <s v="International"/>
    <n v="10"/>
    <n v="975"/>
    <n v="3703"/>
  </r>
  <r>
    <x v="1930"/>
    <n v="2"/>
    <n v="4"/>
    <x v="288"/>
    <x v="30"/>
    <s v="Madison"/>
    <x v="1"/>
    <n v="9"/>
    <s v="Kalamazoo"/>
    <x v="4"/>
    <d v="2016-06-15T00:00:00"/>
    <n v="638"/>
    <n v="416"/>
    <n v="5670"/>
    <x v="1756"/>
    <n v="70"/>
    <s v="International"/>
    <n v="4"/>
    <n v="-2275"/>
    <n v="3395"/>
  </r>
  <r>
    <x v="1931"/>
    <n v="3"/>
    <n v="2"/>
    <x v="289"/>
    <x v="93"/>
    <s v="Green Bay"/>
    <x v="1"/>
    <n v="5"/>
    <s v="Joliet"/>
    <x v="1"/>
    <d v="2016-08-21T00:00:00"/>
    <n v="357"/>
    <n v="357"/>
    <n v="1523"/>
    <x v="1757"/>
    <n v="56"/>
    <s v="International"/>
    <n v="4"/>
    <n v="411"/>
    <n v="1934"/>
  </r>
  <r>
    <x v="1932"/>
    <n v="3"/>
    <n v="6"/>
    <x v="290"/>
    <x v="110"/>
    <s v="Naperville"/>
    <x v="2"/>
    <n v="9"/>
    <s v="Indianapolis"/>
    <x v="2"/>
    <d v="2016-08-09T00:00:00"/>
    <n v="736"/>
    <n v="515"/>
    <n v="4108"/>
    <x v="79"/>
    <n v="78"/>
    <s v="International"/>
    <n v="7"/>
    <n v="387"/>
    <n v="4495"/>
  </r>
  <r>
    <x v="1933"/>
    <n v="3"/>
    <n v="2"/>
    <x v="291"/>
    <x v="223"/>
    <s v="Rockford"/>
    <x v="2"/>
    <n v="7"/>
    <s v="Green Bay"/>
    <x v="3"/>
    <m/>
    <n v="525"/>
    <n v="355"/>
    <n v="626"/>
    <x v="1758"/>
    <n v="86"/>
    <s v="International"/>
    <n v="7"/>
    <n v="734"/>
    <n v="1360"/>
  </r>
  <r>
    <x v="1934"/>
    <n v="2"/>
    <n v="3"/>
    <x v="292"/>
    <x v="235"/>
    <s v="Appleton"/>
    <x v="1"/>
    <n v="2"/>
    <s v="Grand Rapids"/>
    <x v="4"/>
    <d v="2016-06-27T00:00:00"/>
    <n v="244"/>
    <n v="244"/>
    <n v="1798"/>
    <x v="1759"/>
    <n v="58"/>
    <s v="Intercom"/>
    <n v="7"/>
    <n v="349"/>
    <n v="2147"/>
  </r>
  <r>
    <x v="1935"/>
    <n v="3"/>
    <n v="4"/>
    <x v="293"/>
    <x v="117"/>
    <s v="Cincinnati"/>
    <x v="4"/>
    <n v="1"/>
    <s v="Gary"/>
    <x v="2"/>
    <d v="2016-06-06T00:00:00"/>
    <n v="375"/>
    <n v="234"/>
    <n v="5321"/>
    <x v="1760"/>
    <n v="78"/>
    <s v="Domestic"/>
    <n v="7"/>
    <n v="-2149"/>
    <n v="3172"/>
  </r>
  <r>
    <x v="1936"/>
    <n v="3"/>
    <n v="3"/>
    <x v="294"/>
    <x v="156"/>
    <s v="Dayton"/>
    <x v="4"/>
    <n v="4"/>
    <s v="Elgin"/>
    <x v="1"/>
    <d v="2016-02-12T00:00:00"/>
    <n v="1036"/>
    <n v="770"/>
    <n v="5733"/>
    <x v="1761"/>
    <n v="72"/>
    <s v="Domestic"/>
    <n v="9"/>
    <n v="470"/>
    <n v="6203"/>
  </r>
  <r>
    <x v="1937"/>
    <n v="2"/>
    <n v="5"/>
    <x v="295"/>
    <x v="80"/>
    <s v="Toledo"/>
    <x v="4"/>
    <n v="1"/>
    <s v="Detriot"/>
    <x v="4"/>
    <d v="2016-08-15T00:00:00"/>
    <n v="1074"/>
    <n v="500"/>
    <n v="5414"/>
    <x v="1762"/>
    <n v="76"/>
    <s v="Domestic"/>
    <n v="7"/>
    <n v="233"/>
    <n v="5647"/>
  </r>
  <r>
    <x v="1938"/>
    <n v="3"/>
    <n v="3"/>
    <x v="296"/>
    <x v="239"/>
    <s v="Lansing"/>
    <x v="0"/>
    <n v="6"/>
    <s v="Dayton"/>
    <x v="0"/>
    <d v="2016-06-28T00:00:00"/>
    <n v="1118"/>
    <n v="357"/>
    <n v="7938"/>
    <x v="1763"/>
    <n v="62"/>
    <s v="International"/>
    <n v="4"/>
    <n v="957"/>
    <n v="8895"/>
  </r>
  <r>
    <x v="1939"/>
    <n v="2"/>
    <n v="5"/>
    <x v="297"/>
    <x v="37"/>
    <s v="Bangor"/>
    <x v="0"/>
    <n v="5"/>
    <s v="Davenport"/>
    <x v="5"/>
    <d v="2016-07-20T00:00:00"/>
    <n v="594"/>
    <n v="594"/>
    <n v="8331"/>
    <x v="1764"/>
    <n v="74"/>
    <s v="International"/>
    <n v="2"/>
    <n v="290"/>
    <n v="8621"/>
  </r>
  <r>
    <x v="1940"/>
    <n v="3"/>
    <n v="5"/>
    <x v="298"/>
    <x v="186"/>
    <s v="Elgin"/>
    <x v="2"/>
    <n v="2"/>
    <s v="Cincinnati"/>
    <x v="0"/>
    <d v="2016-03-17T00:00:00"/>
    <n v="479"/>
    <n v="238"/>
    <n v="742"/>
    <x v="332"/>
    <n v="54"/>
    <s v="Domestic"/>
    <n v="8"/>
    <n v="393"/>
    <n v="1135"/>
  </r>
  <r>
    <x v="1941"/>
    <n v="3"/>
    <n v="5"/>
    <x v="299"/>
    <x v="45"/>
    <s v="Skokie"/>
    <x v="2"/>
    <n v="3"/>
    <s v="Chicago"/>
    <x v="1"/>
    <d v="2016-07-16T00:00:00"/>
    <n v="409"/>
    <n v="409"/>
    <n v="5071"/>
    <x v="1765"/>
    <n v="83"/>
    <s v="Domestic"/>
    <n v="9"/>
    <n v="591"/>
    <n v="5662"/>
  </r>
  <r>
    <x v="1942"/>
    <n v="3"/>
    <n v="3"/>
    <x v="300"/>
    <x v="52"/>
    <s v="Kalamazoo"/>
    <x v="0"/>
    <n v="2"/>
    <s v="Bangor"/>
    <x v="4"/>
    <d v="2016-03-29T00:00:00"/>
    <n v="633"/>
    <n v="541"/>
    <n v="246"/>
    <x v="1766"/>
    <n v="84"/>
    <s v="Domestic"/>
    <n v="10"/>
    <n v="379"/>
    <n v="625"/>
  </r>
  <r>
    <x v="1943"/>
    <n v="3"/>
    <n v="6"/>
    <x v="301"/>
    <x v="181"/>
    <s v="Davenport"/>
    <x v="5"/>
    <n v="4"/>
    <s v="Appleton"/>
    <x v="3"/>
    <d v="2016-07-15T00:00:00"/>
    <n v="499"/>
    <n v="499"/>
    <n v="5954"/>
    <x v="1767"/>
    <n v="79"/>
    <s v="Domestic"/>
    <n v="2"/>
    <n v="514"/>
    <n v="6468"/>
  </r>
  <r>
    <x v="1944"/>
    <n v="3"/>
    <n v="6"/>
    <x v="302"/>
    <x v="174"/>
    <s v="Grand Rapids"/>
    <x v="0"/>
    <n v="4"/>
    <s v="Toledo"/>
    <x v="0"/>
    <d v="2016-05-03T00:00:00"/>
    <n v="1137"/>
    <n v="323"/>
    <n v="7274"/>
    <x v="1768"/>
    <n v="76"/>
    <s v="Domestic"/>
    <n v="10"/>
    <n v="851"/>
    <n v="8125"/>
  </r>
  <r>
    <x v="1945"/>
    <n v="2"/>
    <n v="2"/>
    <x v="303"/>
    <x v="15"/>
    <s v="Milwaukee"/>
    <x v="1"/>
    <n v="2"/>
    <s v="Springfield"/>
    <x v="1"/>
    <d v="2016-02-24T00:00:00"/>
    <n v="1008"/>
    <n v="729"/>
    <n v="5481"/>
    <x v="821"/>
    <n v="66"/>
    <s v="Domestic"/>
    <n v="1"/>
    <n v="805"/>
    <n v="6286"/>
  </r>
  <r>
    <x v="1946"/>
    <n v="3"/>
    <n v="5"/>
    <x v="304"/>
    <x v="242"/>
    <s v="Springfield"/>
    <x v="2"/>
    <n v="4"/>
    <s v="Skokie"/>
    <x v="1"/>
    <d v="2016-07-14T00:00:00"/>
    <n v="1101"/>
    <n v="222"/>
    <n v="8324"/>
    <x v="1769"/>
    <n v="75"/>
    <s v="Domestic"/>
    <n v="2"/>
    <n v="476"/>
    <n v="8800"/>
  </r>
  <r>
    <x v="1947"/>
    <n v="2"/>
    <n v="1"/>
    <x v="305"/>
    <x v="220"/>
    <s v="Chicago"/>
    <x v="2"/>
    <n v="1"/>
    <s v="Rockford"/>
    <x v="1"/>
    <d v="2016-01-09T00:00:00"/>
    <n v="735"/>
    <n v="458"/>
    <n v="4412"/>
    <x v="1770"/>
    <n v="85"/>
    <s v="Domestic"/>
    <n v="4"/>
    <n v="4586"/>
    <n v="8998"/>
  </r>
  <r>
    <x v="1948"/>
    <n v="3"/>
    <n v="4"/>
    <x v="306"/>
    <x v="209"/>
    <s v="Indianapolis"/>
    <x v="3"/>
    <n v="2"/>
    <s v="Northbrook"/>
    <x v="1"/>
    <d v="2016-08-07T00:00:00"/>
    <n v="317"/>
    <n v="317"/>
    <n v="2975"/>
    <x v="337"/>
    <n v="84"/>
    <s v="Domestic"/>
    <n v="6"/>
    <n v="-1796"/>
    <n v="1179"/>
  </r>
  <r>
    <x v="1949"/>
    <n v="3"/>
    <n v="3"/>
    <x v="307"/>
    <x v="189"/>
    <s v="Northbrook"/>
    <x v="2"/>
    <n v="7"/>
    <s v="Naperville"/>
    <x v="1"/>
    <d v="2016-01-20T00:00:00"/>
    <n v="490"/>
    <n v="251"/>
    <n v="8850"/>
    <x v="1771"/>
    <n v="60"/>
    <s v="International"/>
    <n v="9"/>
    <n v="127"/>
    <n v="8977"/>
  </r>
  <r>
    <x v="1950"/>
    <n v="3"/>
    <n v="2"/>
    <x v="308"/>
    <x v="196"/>
    <s v="Detriot"/>
    <x v="0"/>
    <n v="9"/>
    <s v="Monon"/>
    <x v="2"/>
    <d v="2016-01-24T00:00:00"/>
    <n v="376"/>
    <n v="376"/>
    <n v="7800"/>
    <x v="1772"/>
    <n v="66"/>
    <s v="International"/>
    <n v="8"/>
    <n v="582"/>
    <n v="8382"/>
  </r>
  <r>
    <x v="1951"/>
    <n v="2"/>
    <n v="6"/>
    <x v="309"/>
    <x v="11"/>
    <s v="Gary"/>
    <x v="3"/>
    <n v="5"/>
    <s v="Milwaukee"/>
    <x v="3"/>
    <d v="2016-03-07T00:00:00"/>
    <n v="689"/>
    <n v="689"/>
    <n v="126"/>
    <x v="1773"/>
    <n v="82"/>
    <s v="International"/>
    <n v="7"/>
    <n v="168"/>
    <n v="294"/>
  </r>
  <r>
    <x v="1952"/>
    <n v="3"/>
    <n v="1"/>
    <x v="310"/>
    <x v="243"/>
    <s v="Joliet"/>
    <x v="2"/>
    <n v="6"/>
    <s v="Madison"/>
    <x v="3"/>
    <d v="2016-07-27T00:00:00"/>
    <n v="337"/>
    <n v="337"/>
    <n v="3637"/>
    <x v="1774"/>
    <n v="81"/>
    <s v="International"/>
    <n v="1"/>
    <n v="5308"/>
    <n v="8945"/>
  </r>
  <r>
    <x v="1953"/>
    <n v="2"/>
    <n v="4"/>
    <x v="311"/>
    <x v="20"/>
    <s v="Monon"/>
    <x v="3"/>
    <n v="5"/>
    <s v="Lansing"/>
    <x v="4"/>
    <m/>
    <n v="1108"/>
    <n v="562"/>
    <n v="12"/>
    <x v="1775"/>
    <n v="96"/>
    <s v="International"/>
    <n v="9"/>
    <n v="-1787"/>
    <n v="-1775"/>
  </r>
  <r>
    <x v="1954"/>
    <n v="2"/>
    <n v="5"/>
    <x v="312"/>
    <x v="222"/>
    <s v="Madison"/>
    <x v="1"/>
    <n v="2"/>
    <s v="Kalamazoo"/>
    <x v="4"/>
    <d v="2016-04-14T00:00:00"/>
    <n v="481"/>
    <n v="481"/>
    <n v="2189"/>
    <x v="1776"/>
    <n v="64"/>
    <s v="Intercom"/>
    <n v="1"/>
    <n v="734"/>
    <n v="2923"/>
  </r>
  <r>
    <x v="1955"/>
    <n v="3"/>
    <n v="3"/>
    <x v="313"/>
    <x v="103"/>
    <s v="Green Bay"/>
    <x v="1"/>
    <n v="1"/>
    <s v="Joliet"/>
    <x v="1"/>
    <d v="2016-03-06T00:00:00"/>
    <n v="1094"/>
    <n v="354"/>
    <n v="8459"/>
    <x v="1777"/>
    <n v="52"/>
    <s v="Domestic"/>
    <n v="10"/>
    <n v="359"/>
    <n v="8818"/>
  </r>
  <r>
    <x v="1956"/>
    <n v="2"/>
    <n v="5"/>
    <x v="314"/>
    <x v="20"/>
    <s v="Naperville"/>
    <x v="2"/>
    <n v="1"/>
    <s v="Indianapolis"/>
    <x v="2"/>
    <d v="2016-05-25T00:00:00"/>
    <n v="558"/>
    <n v="453"/>
    <n v="6941"/>
    <x v="1778"/>
    <n v="83"/>
    <s v="Domestic"/>
    <n v="7"/>
    <n v="356"/>
    <n v="7297"/>
  </r>
  <r>
    <x v="1957"/>
    <n v="2"/>
    <n v="4"/>
    <x v="315"/>
    <x v="128"/>
    <s v="Rockford"/>
    <x v="2"/>
    <n v="2"/>
    <s v="Green Bay"/>
    <x v="3"/>
    <d v="2016-06-01T00:00:00"/>
    <n v="1078"/>
    <n v="432"/>
    <n v="6933"/>
    <x v="1779"/>
    <n v="90"/>
    <s v="Domestic"/>
    <n v="8"/>
    <n v="-2260"/>
    <n v="4673"/>
  </r>
  <r>
    <x v="1958"/>
    <n v="2"/>
    <n v="2"/>
    <x v="316"/>
    <x v="144"/>
    <s v="Appleton"/>
    <x v="1"/>
    <n v="6"/>
    <s v="Grand Rapids"/>
    <x v="4"/>
    <d v="2016-05-12T00:00:00"/>
    <n v="317"/>
    <n v="317"/>
    <n v="7111"/>
    <x v="1780"/>
    <n v="51"/>
    <s v="International"/>
    <n v="9"/>
    <n v="149"/>
    <n v="7260"/>
  </r>
  <r>
    <x v="1959"/>
    <n v="3"/>
    <n v="6"/>
    <x v="317"/>
    <x v="139"/>
    <s v="Cincinnati"/>
    <x v="4"/>
    <n v="10"/>
    <s v="Gary"/>
    <x v="2"/>
    <d v="2016-04-05T00:00:00"/>
    <n v="613"/>
    <n v="613"/>
    <n v="3613"/>
    <x v="319"/>
    <n v="70"/>
    <s v="International"/>
    <n v="6"/>
    <n v="209"/>
    <n v="3822"/>
  </r>
  <r>
    <x v="1960"/>
    <n v="3"/>
    <n v="5"/>
    <x v="318"/>
    <x v="148"/>
    <s v="Dayton"/>
    <x v="4"/>
    <n v="3"/>
    <s v="Elgin"/>
    <x v="1"/>
    <d v="2016-06-09T00:00:00"/>
    <n v="650"/>
    <n v="557"/>
    <n v="3809"/>
    <x v="1781"/>
    <n v="73"/>
    <s v="Domestic"/>
    <n v="3"/>
    <n v="688"/>
    <n v="4497"/>
  </r>
  <r>
    <x v="1961"/>
    <n v="2"/>
    <n v="3"/>
    <x v="319"/>
    <x v="7"/>
    <s v="Toledo"/>
    <x v="4"/>
    <n v="1"/>
    <s v="Detriot"/>
    <x v="4"/>
    <d v="2016-05-15T00:00:00"/>
    <n v="684"/>
    <n v="455"/>
    <n v="6097"/>
    <x v="1782"/>
    <n v="59"/>
    <s v="Domestic"/>
    <n v="4"/>
    <n v="127"/>
    <n v="6224"/>
  </r>
  <r>
    <x v="1962"/>
    <n v="3"/>
    <n v="1"/>
    <x v="320"/>
    <x v="102"/>
    <s v="Lansing"/>
    <x v="0"/>
    <n v="2"/>
    <s v="Dayton"/>
    <x v="0"/>
    <d v="2016-05-19T00:00:00"/>
    <n v="394"/>
    <n v="319"/>
    <n v="3610"/>
    <x v="1783"/>
    <n v="66"/>
    <s v="Domestic"/>
    <n v="3"/>
    <n v="5281"/>
    <n v="8891"/>
  </r>
  <r>
    <x v="1963"/>
    <n v="3"/>
    <n v="2"/>
    <x v="321"/>
    <x v="114"/>
    <s v="Bangor"/>
    <x v="0"/>
    <n v="2"/>
    <s v="Davenport"/>
    <x v="5"/>
    <d v="2016-07-27T00:00:00"/>
    <n v="451"/>
    <n v="319"/>
    <n v="7199"/>
    <x v="1784"/>
    <n v="74"/>
    <s v="Domestic"/>
    <n v="3"/>
    <n v="948"/>
    <n v="8147"/>
  </r>
  <r>
    <x v="1964"/>
    <n v="2"/>
    <n v="3"/>
    <x v="322"/>
    <x v="181"/>
    <s v="Elgin"/>
    <x v="2"/>
    <n v="4"/>
    <s v="Cincinnati"/>
    <x v="0"/>
    <d v="2016-07-15T00:00:00"/>
    <n v="981"/>
    <n v="394"/>
    <n v="5115"/>
    <x v="1785"/>
    <n v="84"/>
    <s v="Domestic"/>
    <n v="4"/>
    <n v="451"/>
    <n v="5566"/>
  </r>
  <r>
    <x v="1965"/>
    <n v="2"/>
    <n v="6"/>
    <x v="323"/>
    <x v="204"/>
    <s v="Skokie"/>
    <x v="2"/>
    <n v="2"/>
    <s v="Chicago"/>
    <x v="1"/>
    <d v="2016-04-28T00:00:00"/>
    <n v="999"/>
    <n v="580"/>
    <n v="1972"/>
    <x v="1786"/>
    <n v="53"/>
    <s v="Domestic"/>
    <n v="2"/>
    <n v="898"/>
    <n v="2870"/>
  </r>
  <r>
    <x v="1966"/>
    <n v="2"/>
    <n v="5"/>
    <x v="324"/>
    <x v="231"/>
    <s v="Kalamazoo"/>
    <x v="0"/>
    <n v="1"/>
    <s v="Bangor"/>
    <x v="4"/>
    <d v="2016-01-10T00:00:00"/>
    <n v="941"/>
    <n v="290"/>
    <n v="2450"/>
    <x v="1787"/>
    <n v="78"/>
    <s v="Domestic"/>
    <n v="8"/>
    <n v="427"/>
    <n v="2877"/>
  </r>
  <r>
    <x v="1967"/>
    <n v="3"/>
    <n v="5"/>
    <x v="325"/>
    <x v="210"/>
    <s v="Davenport"/>
    <x v="5"/>
    <n v="4"/>
    <s v="Appleton"/>
    <x v="3"/>
    <d v="2016-07-23T00:00:00"/>
    <n v="804"/>
    <n v="418"/>
    <n v="4568"/>
    <x v="627"/>
    <n v="67"/>
    <s v="Domestic"/>
    <n v="7"/>
    <n v="542"/>
    <n v="5110"/>
  </r>
  <r>
    <x v="1968"/>
    <n v="3"/>
    <n v="3"/>
    <x v="0"/>
    <x v="216"/>
    <s v="Grand Rapids"/>
    <x v="0"/>
    <n v="2"/>
    <s v="Toledo"/>
    <x v="0"/>
    <d v="2016-06-11T00:00:00"/>
    <n v="617"/>
    <n v="481"/>
    <n v="8090"/>
    <x v="1788"/>
    <n v="93"/>
    <s v="Domestic"/>
    <n v="9"/>
    <n v="308"/>
    <n v="8398"/>
  </r>
  <r>
    <x v="1969"/>
    <n v="3"/>
    <n v="6"/>
    <x v="1"/>
    <x v="126"/>
    <s v="Milwaukee"/>
    <x v="1"/>
    <n v="9"/>
    <s v="Springfield"/>
    <x v="1"/>
    <d v="2016-02-16T00:00:00"/>
    <n v="1200"/>
    <n v="485"/>
    <n v="2583"/>
    <x v="1789"/>
    <n v="76"/>
    <s v="International"/>
    <n v="7"/>
    <n v="402"/>
    <n v="2985"/>
  </r>
  <r>
    <x v="1970"/>
    <n v="3"/>
    <n v="6"/>
    <x v="2"/>
    <x v="67"/>
    <s v="Springfield"/>
    <x v="2"/>
    <n v="8"/>
    <s v="Skokie"/>
    <x v="1"/>
    <d v="2016-09-08T00:00:00"/>
    <n v="881"/>
    <n v="456"/>
    <n v="2486"/>
    <x v="1558"/>
    <n v="75"/>
    <s v="International"/>
    <n v="8"/>
    <n v="865"/>
    <n v="3351"/>
  </r>
  <r>
    <x v="1971"/>
    <n v="2"/>
    <n v="4"/>
    <x v="3"/>
    <x v="129"/>
    <s v="Chicago"/>
    <x v="2"/>
    <n v="7"/>
    <s v="Rockford"/>
    <x v="1"/>
    <d v="2016-07-07T00:00:00"/>
    <n v="646"/>
    <n v="571"/>
    <n v="5485"/>
    <x v="1790"/>
    <n v="81"/>
    <s v="International"/>
    <n v="4"/>
    <n v="-1844"/>
    <n v="3641"/>
  </r>
  <r>
    <x v="1972"/>
    <n v="2"/>
    <n v="5"/>
    <x v="4"/>
    <x v="60"/>
    <s v="Indianapolis"/>
    <x v="3"/>
    <n v="10"/>
    <s v="Northbrook"/>
    <x v="1"/>
    <d v="2016-04-21T00:00:00"/>
    <n v="1007"/>
    <n v="781"/>
    <n v="617"/>
    <x v="1791"/>
    <n v="59"/>
    <s v="International"/>
    <n v="6"/>
    <n v="794"/>
    <n v="1411"/>
  </r>
  <r>
    <x v="1973"/>
    <n v="2"/>
    <n v="2"/>
    <x v="5"/>
    <x v="86"/>
    <s v="Northbrook"/>
    <x v="2"/>
    <n v="8"/>
    <s v="Naperville"/>
    <x v="1"/>
    <m/>
    <n v="862"/>
    <n v="773"/>
    <n v="5321"/>
    <x v="1792"/>
    <n v="90"/>
    <s v="International"/>
    <n v="10"/>
    <n v="974"/>
    <n v="6295"/>
  </r>
  <r>
    <x v="1974"/>
    <n v="2"/>
    <n v="4"/>
    <x v="6"/>
    <x v="16"/>
    <s v="Detriot"/>
    <x v="0"/>
    <n v="1"/>
    <s v="Monon"/>
    <x v="2"/>
    <d v="2016-02-02T00:00:00"/>
    <n v="509"/>
    <n v="509"/>
    <n v="468"/>
    <x v="1793"/>
    <n v="67"/>
    <s v="Intercom"/>
    <n v="2"/>
    <n v="-2326"/>
    <n v="-1858"/>
  </r>
  <r>
    <x v="1975"/>
    <n v="2"/>
    <n v="6"/>
    <x v="7"/>
    <x v="65"/>
    <s v="Gary"/>
    <x v="3"/>
    <n v="4"/>
    <s v="Milwaukee"/>
    <x v="3"/>
    <d v="2016-02-01T00:00:00"/>
    <n v="796"/>
    <n v="664"/>
    <n v="6271"/>
    <x v="1794"/>
    <n v="79"/>
    <s v="Domestic"/>
    <n v="6"/>
    <n v="266"/>
    <n v="6537"/>
  </r>
  <r>
    <x v="1976"/>
    <n v="3"/>
    <n v="1"/>
    <x v="8"/>
    <x v="201"/>
    <s v="Joliet"/>
    <x v="2"/>
    <n v="2"/>
    <s v="Madison"/>
    <x v="3"/>
    <d v="2016-03-23T00:00:00"/>
    <n v="928"/>
    <n v="757"/>
    <n v="1915"/>
    <x v="1795"/>
    <n v="54"/>
    <s v="Domestic"/>
    <n v="7"/>
    <n v="4096"/>
    <n v="6011"/>
  </r>
  <r>
    <x v="1977"/>
    <n v="2"/>
    <n v="2"/>
    <x v="9"/>
    <x v="118"/>
    <s v="Monon"/>
    <x v="3"/>
    <n v="1"/>
    <s v="Lansing"/>
    <x v="4"/>
    <d v="2016-04-22T00:00:00"/>
    <n v="529"/>
    <n v="529"/>
    <n v="7671"/>
    <x v="1796"/>
    <n v="93"/>
    <s v="Domestic"/>
    <n v="4"/>
    <n v="193"/>
    <n v="7864"/>
  </r>
  <r>
    <x v="1978"/>
    <n v="2"/>
    <n v="1"/>
    <x v="10"/>
    <x v="47"/>
    <s v="Madison"/>
    <x v="1"/>
    <n v="5"/>
    <s v="Kalamazoo"/>
    <x v="4"/>
    <d v="2016-04-05T00:00:00"/>
    <n v="638"/>
    <n v="638"/>
    <n v="2496"/>
    <x v="1797"/>
    <n v="50"/>
    <s v="International"/>
    <n v="1"/>
    <n v="4627"/>
    <n v="7123"/>
  </r>
  <r>
    <x v="1979"/>
    <n v="2"/>
    <n v="2"/>
    <x v="11"/>
    <x v="163"/>
    <s v="Green Bay"/>
    <x v="1"/>
    <n v="7"/>
    <s v="Joliet"/>
    <x v="1"/>
    <d v="2016-07-24T00:00:00"/>
    <n v="950"/>
    <n v="681"/>
    <n v="8035"/>
    <x v="1798"/>
    <n v="58"/>
    <s v="International"/>
    <n v="2"/>
    <n v="583"/>
    <n v="8618"/>
  </r>
  <r>
    <x v="1980"/>
    <n v="2"/>
    <n v="5"/>
    <x v="12"/>
    <x v="175"/>
    <s v="Naperville"/>
    <x v="2"/>
    <n v="3"/>
    <s v="Indianapolis"/>
    <x v="2"/>
    <d v="2016-04-28T00:00:00"/>
    <n v="751"/>
    <n v="552"/>
    <n v="7541"/>
    <x v="1799"/>
    <n v="65"/>
    <s v="Domestic"/>
    <n v="4"/>
    <n v="780"/>
    <n v="8321"/>
  </r>
  <r>
    <x v="1981"/>
    <n v="2"/>
    <n v="2"/>
    <x v="13"/>
    <x v="142"/>
    <s v="Rockford"/>
    <x v="2"/>
    <n v="3"/>
    <s v="Green Bay"/>
    <x v="3"/>
    <d v="2016-04-18T00:00:00"/>
    <n v="632"/>
    <n v="239"/>
    <n v="229"/>
    <x v="1800"/>
    <n v="65"/>
    <s v="Domestic"/>
    <n v="3"/>
    <n v="761"/>
    <n v="990"/>
  </r>
  <r>
    <x v="1982"/>
    <n v="3"/>
    <n v="4"/>
    <x v="14"/>
    <x v="112"/>
    <s v="Appleton"/>
    <x v="1"/>
    <n v="2"/>
    <s v="Grand Rapids"/>
    <x v="4"/>
    <d v="2016-07-01T00:00:00"/>
    <n v="1139"/>
    <n v="358"/>
    <n v="4116"/>
    <x v="1801"/>
    <n v="72"/>
    <s v="Domestic"/>
    <n v="9"/>
    <n v="-2268"/>
    <n v="1848"/>
  </r>
  <r>
    <x v="1983"/>
    <n v="2"/>
    <n v="6"/>
    <x v="15"/>
    <x v="119"/>
    <s v="Cincinnati"/>
    <x v="4"/>
    <n v="1"/>
    <s v="Gary"/>
    <x v="2"/>
    <d v="2016-08-08T00:00:00"/>
    <n v="742"/>
    <n v="417"/>
    <n v="4909"/>
    <x v="1802"/>
    <n v="93"/>
    <s v="Domestic"/>
    <n v="7"/>
    <n v="631"/>
    <n v="5540"/>
  </r>
  <r>
    <x v="1984"/>
    <n v="3"/>
    <n v="4"/>
    <x v="16"/>
    <x v="209"/>
    <s v="Dayton"/>
    <x v="4"/>
    <n v="3"/>
    <s v="Elgin"/>
    <x v="1"/>
    <d v="2016-08-09T00:00:00"/>
    <n v="880"/>
    <n v="362"/>
    <n v="6287"/>
    <x v="1803"/>
    <n v="50"/>
    <s v="Domestic"/>
    <n v="1"/>
    <n v="-1987"/>
    <n v="4300"/>
  </r>
  <r>
    <x v="1985"/>
    <n v="3"/>
    <n v="5"/>
    <x v="17"/>
    <x v="133"/>
    <s v="Toledo"/>
    <x v="4"/>
    <n v="4"/>
    <s v="Detriot"/>
    <x v="4"/>
    <d v="2016-06-08T00:00:00"/>
    <n v="1191"/>
    <n v="478"/>
    <n v="2326"/>
    <x v="1804"/>
    <n v="87"/>
    <s v="Domestic"/>
    <n v="4"/>
    <n v="598"/>
    <n v="2924"/>
  </r>
  <r>
    <x v="1986"/>
    <n v="2"/>
    <n v="1"/>
    <x v="18"/>
    <x v="134"/>
    <s v="Lansing"/>
    <x v="0"/>
    <n v="1"/>
    <s v="Dayton"/>
    <x v="0"/>
    <d v="2016-01-25T00:00:00"/>
    <n v="842"/>
    <n v="566"/>
    <n v="1191"/>
    <x v="1805"/>
    <n v="60"/>
    <s v="Domestic"/>
    <n v="7"/>
    <n v="4472"/>
    <n v="5663"/>
  </r>
  <r>
    <x v="1987"/>
    <n v="2"/>
    <n v="6"/>
    <x v="19"/>
    <x v="211"/>
    <s v="Bangor"/>
    <x v="0"/>
    <n v="2"/>
    <s v="Davenport"/>
    <x v="5"/>
    <d v="2016-06-21T00:00:00"/>
    <n v="736"/>
    <n v="321"/>
    <n v="7013"/>
    <x v="634"/>
    <n v="80"/>
    <s v="Domestic"/>
    <n v="2"/>
    <n v="479"/>
    <n v="7492"/>
  </r>
  <r>
    <x v="1988"/>
    <n v="2"/>
    <n v="6"/>
    <x v="20"/>
    <x v="220"/>
    <s v="Elgin"/>
    <x v="2"/>
    <n v="3"/>
    <s v="Cincinnati"/>
    <x v="0"/>
    <d v="2016-01-09T00:00:00"/>
    <n v="1135"/>
    <n v="518"/>
    <n v="431"/>
    <x v="1806"/>
    <n v="66"/>
    <s v="Domestic"/>
    <n v="8"/>
    <n v="441"/>
    <n v="872"/>
  </r>
  <r>
    <x v="1989"/>
    <n v="2"/>
    <n v="4"/>
    <x v="21"/>
    <x v="212"/>
    <s v="Skokie"/>
    <x v="2"/>
    <n v="5"/>
    <s v="Chicago"/>
    <x v="1"/>
    <d v="2016-08-03T00:00:00"/>
    <n v="429"/>
    <n v="216"/>
    <n v="6711"/>
    <x v="1807"/>
    <n v="58"/>
    <s v="International"/>
    <n v="2"/>
    <n v="-1118"/>
    <n v="5593"/>
  </r>
  <r>
    <x v="1990"/>
    <n v="2"/>
    <n v="4"/>
    <x v="22"/>
    <x v="210"/>
    <s v="Kalamazoo"/>
    <x v="0"/>
    <n v="7"/>
    <s v="Bangor"/>
    <x v="4"/>
    <d v="2016-07-26T00:00:00"/>
    <n v="208"/>
    <n v="208"/>
    <n v="4491"/>
    <x v="1232"/>
    <n v="50"/>
    <s v="International"/>
    <n v="1"/>
    <n v="-1761"/>
    <n v="2730"/>
  </r>
  <r>
    <x v="1991"/>
    <n v="2"/>
    <n v="4"/>
    <x v="23"/>
    <x v="80"/>
    <s v="Davenport"/>
    <x v="5"/>
    <n v="7"/>
    <s v="Appleton"/>
    <x v="3"/>
    <d v="2016-08-21T00:00:00"/>
    <n v="745"/>
    <n v="490"/>
    <n v="1599"/>
    <x v="1808"/>
    <n v="77"/>
    <s v="International"/>
    <n v="1"/>
    <n v="-2814"/>
    <n v="-1215"/>
  </r>
  <r>
    <x v="1992"/>
    <n v="2"/>
    <n v="3"/>
    <x v="24"/>
    <x v="78"/>
    <s v="Grand Rapids"/>
    <x v="0"/>
    <n v="5"/>
    <s v="Toledo"/>
    <x v="0"/>
    <d v="2016-06-06T00:00:00"/>
    <n v="594"/>
    <n v="594"/>
    <n v="6902"/>
    <x v="1809"/>
    <n v="56"/>
    <s v="International"/>
    <n v="2"/>
    <n v="884"/>
    <n v="7786"/>
  </r>
  <r>
    <x v="1993"/>
    <n v="3"/>
    <n v="2"/>
    <x v="25"/>
    <x v="196"/>
    <s v="Milwaukee"/>
    <x v="1"/>
    <n v="6"/>
    <s v="Springfield"/>
    <x v="1"/>
    <m/>
    <n v="364"/>
    <n v="364"/>
    <n v="5284"/>
    <x v="1810"/>
    <n v="88"/>
    <s v="International"/>
    <n v="5"/>
    <n v="500"/>
    <n v="5784"/>
  </r>
  <r>
    <x v="1994"/>
    <n v="3"/>
    <n v="5"/>
    <x v="26"/>
    <x v="23"/>
    <s v="Springfield"/>
    <x v="2"/>
    <n v="1"/>
    <s v="Skokie"/>
    <x v="1"/>
    <d v="2016-07-08T00:00:00"/>
    <n v="824"/>
    <n v="432"/>
    <n v="7605"/>
    <x v="1811"/>
    <n v="99"/>
    <s v="Intercom"/>
    <n v="9"/>
    <n v="836"/>
    <n v="8441"/>
  </r>
  <r>
    <x v="1995"/>
    <n v="3"/>
    <n v="4"/>
    <x v="27"/>
    <x v="97"/>
    <s v="Chicago"/>
    <x v="2"/>
    <n v="4"/>
    <s v="Rockford"/>
    <x v="1"/>
    <d v="2016-08-22T00:00:00"/>
    <n v="1058"/>
    <n v="228"/>
    <n v="726"/>
    <x v="1812"/>
    <n v="57"/>
    <s v="Domestic"/>
    <n v="7"/>
    <n v="-1999"/>
    <n v="-1273"/>
  </r>
  <r>
    <x v="1996"/>
    <n v="3"/>
    <n v="4"/>
    <x v="28"/>
    <x v="221"/>
    <s v="Indianapolis"/>
    <x v="3"/>
    <n v="3"/>
    <s v="Northbrook"/>
    <x v="1"/>
    <d v="2016-03-13T00:00:00"/>
    <n v="988"/>
    <n v="352"/>
    <n v="7584"/>
    <x v="1813"/>
    <n v="64"/>
    <s v="Domestic"/>
    <n v="10"/>
    <n v="-2529"/>
    <n v="5055"/>
  </r>
  <r>
    <x v="1997"/>
    <n v="2"/>
    <n v="2"/>
    <x v="29"/>
    <x v="140"/>
    <s v="Northbrook"/>
    <x v="2"/>
    <n v="1"/>
    <s v="Naperville"/>
    <x v="1"/>
    <d v="2016-08-05T00:00:00"/>
    <n v="1193"/>
    <n v="433"/>
    <n v="4390"/>
    <x v="1814"/>
    <n v="74"/>
    <s v="Domestic"/>
    <n v="6"/>
    <n v="584"/>
    <n v="4974"/>
  </r>
  <r>
    <x v="1998"/>
    <n v="3"/>
    <n v="6"/>
    <x v="30"/>
    <x v="195"/>
    <s v="Detriot"/>
    <x v="0"/>
    <n v="10"/>
    <s v="Monon"/>
    <x v="2"/>
    <d v="2016-02-19T00:00:00"/>
    <n v="721"/>
    <n v="619"/>
    <n v="1000"/>
    <x v="1815"/>
    <n v="68"/>
    <s v="International"/>
    <n v="7"/>
    <n v="362"/>
    <n v="1362"/>
  </r>
  <r>
    <x v="1999"/>
    <n v="3"/>
    <n v="1"/>
    <x v="31"/>
    <x v="228"/>
    <s v="Gary"/>
    <x v="3"/>
    <n v="9"/>
    <s v="Milwaukee"/>
    <x v="3"/>
    <d v="2016-08-30T00:00:00"/>
    <n v="702"/>
    <n v="702"/>
    <n v="-488"/>
    <x v="1816"/>
    <n v="60"/>
    <s v="International"/>
    <n v="1"/>
    <n v="4628"/>
    <n v="41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B872E2-C58D-4666-98EB-9768BE470FA4}" name="PivotTable5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30" firstHeaderRow="1" firstDataRow="1" firstDataCol="1"/>
  <pivotFields count="22">
    <pivotField showAll="0"/>
    <pivotField showAll="0"/>
    <pivotField showAll="0"/>
    <pivotField axis="axisRow" showAll="0">
      <items count="327">
        <item x="246"/>
        <item x="214"/>
        <item x="216"/>
        <item x="70"/>
        <item x="220"/>
        <item x="39"/>
        <item x="115"/>
        <item x="133"/>
        <item x="323"/>
        <item x="2"/>
        <item x="52"/>
        <item x="29"/>
        <item x="290"/>
        <item x="105"/>
        <item x="107"/>
        <item x="78"/>
        <item x="302"/>
        <item x="154"/>
        <item x="316"/>
        <item x="198"/>
        <item x="41"/>
        <item x="129"/>
        <item x="293"/>
        <item x="36"/>
        <item x="289"/>
        <item x="167"/>
        <item x="297"/>
        <item x="155"/>
        <item x="215"/>
        <item x="287"/>
        <item x="98"/>
        <item x="300"/>
        <item x="137"/>
        <item x="306"/>
        <item x="210"/>
        <item x="122"/>
        <item x="14"/>
        <item x="190"/>
        <item x="71"/>
        <item x="272"/>
        <item x="12"/>
        <item x="274"/>
        <item x="270"/>
        <item x="10"/>
        <item x="209"/>
        <item x="233"/>
        <item x="281"/>
        <item x="30"/>
        <item x="159"/>
        <item x="261"/>
        <item x="279"/>
        <item x="87"/>
        <item x="134"/>
        <item x="194"/>
        <item x="118"/>
        <item x="265"/>
        <item x="82"/>
        <item x="317"/>
        <item x="191"/>
        <item x="217"/>
        <item x="53"/>
        <item x="124"/>
        <item x="32"/>
        <item x="102"/>
        <item x="128"/>
        <item x="147"/>
        <item x="225"/>
        <item x="172"/>
        <item x="152"/>
        <item x="80"/>
        <item x="60"/>
        <item x="232"/>
        <item x="31"/>
        <item x="162"/>
        <item x="171"/>
        <item x="250"/>
        <item x="108"/>
        <item x="311"/>
        <item x="186"/>
        <item x="208"/>
        <item x="153"/>
        <item x="249"/>
        <item x="324"/>
        <item x="218"/>
        <item x="104"/>
        <item x="20"/>
        <item x="247"/>
        <item x="266"/>
        <item x="201"/>
        <item x="89"/>
        <item x="195"/>
        <item x="174"/>
        <item x="314"/>
        <item x="227"/>
        <item x="65"/>
        <item x="197"/>
        <item x="320"/>
        <item x="237"/>
        <item x="151"/>
        <item x="149"/>
        <item x="213"/>
        <item x="96"/>
        <item x="64"/>
        <item x="48"/>
        <item x="256"/>
        <item x="310"/>
        <item x="164"/>
        <item x="235"/>
        <item x="240"/>
        <item x="21"/>
        <item x="280"/>
        <item x="59"/>
        <item x="7"/>
        <item x="262"/>
        <item x="90"/>
        <item x="229"/>
        <item x="193"/>
        <item x="11"/>
        <item x="205"/>
        <item x="54"/>
        <item x="184"/>
        <item x="224"/>
        <item x="321"/>
        <item x="301"/>
        <item x="100"/>
        <item x="298"/>
        <item x="291"/>
        <item x="135"/>
        <item x="88"/>
        <item x="271"/>
        <item x="148"/>
        <item x="260"/>
        <item x="284"/>
        <item x="121"/>
        <item x="156"/>
        <item x="183"/>
        <item x="22"/>
        <item x="73"/>
        <item x="322"/>
        <item x="23"/>
        <item x="278"/>
        <item x="179"/>
        <item x="142"/>
        <item x="173"/>
        <item x="325"/>
        <item x="239"/>
        <item x="28"/>
        <item x="180"/>
        <item x="140"/>
        <item x="318"/>
        <item x="252"/>
        <item x="49"/>
        <item x="62"/>
        <item x="85"/>
        <item x="138"/>
        <item x="207"/>
        <item x="112"/>
        <item x="196"/>
        <item x="263"/>
        <item x="84"/>
        <item x="76"/>
        <item x="253"/>
        <item x="6"/>
        <item x="192"/>
        <item x="15"/>
        <item x="234"/>
        <item x="166"/>
        <item x="304"/>
        <item x="292"/>
        <item x="34"/>
        <item x="168"/>
        <item x="72"/>
        <item x="33"/>
        <item x="203"/>
        <item x="175"/>
        <item x="204"/>
        <item x="238"/>
        <item x="117"/>
        <item x="141"/>
        <item x="75"/>
        <item x="93"/>
        <item x="1"/>
        <item x="275"/>
        <item x="165"/>
        <item x="123"/>
        <item x="3"/>
        <item x="223"/>
        <item x="94"/>
        <item x="212"/>
        <item x="109"/>
        <item x="244"/>
        <item x="19"/>
        <item x="0"/>
        <item x="305"/>
        <item x="113"/>
        <item x="139"/>
        <item x="160"/>
        <item x="288"/>
        <item x="79"/>
        <item x="230"/>
        <item x="259"/>
        <item x="299"/>
        <item x="46"/>
        <item x="61"/>
        <item x="9"/>
        <item x="283"/>
        <item x="50"/>
        <item x="182"/>
        <item x="103"/>
        <item x="127"/>
        <item x="83"/>
        <item x="241"/>
        <item x="236"/>
        <item x="189"/>
        <item x="26"/>
        <item x="66"/>
        <item x="269"/>
        <item x="136"/>
        <item x="5"/>
        <item x="285"/>
        <item x="95"/>
        <item x="169"/>
        <item x="35"/>
        <item x="144"/>
        <item x="131"/>
        <item x="226"/>
        <item x="248"/>
        <item x="47"/>
        <item x="251"/>
        <item x="254"/>
        <item x="176"/>
        <item x="27"/>
        <item x="267"/>
        <item x="120"/>
        <item x="242"/>
        <item x="158"/>
        <item x="97"/>
        <item x="43"/>
        <item x="116"/>
        <item x="13"/>
        <item x="258"/>
        <item x="69"/>
        <item x="45"/>
        <item x="63"/>
        <item x="77"/>
        <item x="18"/>
        <item x="146"/>
        <item x="143"/>
        <item x="319"/>
        <item x="178"/>
        <item x="243"/>
        <item x="38"/>
        <item x="295"/>
        <item x="111"/>
        <item x="315"/>
        <item x="211"/>
        <item x="268"/>
        <item x="157"/>
        <item x="187"/>
        <item x="16"/>
        <item x="277"/>
        <item x="222"/>
        <item x="81"/>
        <item x="276"/>
        <item x="110"/>
        <item x="125"/>
        <item x="303"/>
        <item x="188"/>
        <item x="286"/>
        <item x="245"/>
        <item x="67"/>
        <item x="92"/>
        <item x="91"/>
        <item x="74"/>
        <item x="17"/>
        <item x="313"/>
        <item x="4"/>
        <item x="24"/>
        <item x="294"/>
        <item x="296"/>
        <item x="308"/>
        <item x="264"/>
        <item x="219"/>
        <item x="163"/>
        <item x="42"/>
        <item x="231"/>
        <item x="119"/>
        <item x="55"/>
        <item x="99"/>
        <item x="44"/>
        <item x="132"/>
        <item x="8"/>
        <item x="202"/>
        <item x="51"/>
        <item x="161"/>
        <item x="273"/>
        <item x="170"/>
        <item x="56"/>
        <item x="101"/>
        <item x="312"/>
        <item x="145"/>
        <item x="257"/>
        <item x="309"/>
        <item x="307"/>
        <item x="106"/>
        <item x="37"/>
        <item x="200"/>
        <item x="185"/>
        <item x="282"/>
        <item x="86"/>
        <item x="126"/>
        <item x="40"/>
        <item x="68"/>
        <item x="57"/>
        <item x="221"/>
        <item x="130"/>
        <item x="206"/>
        <item x="25"/>
        <item x="199"/>
        <item x="181"/>
        <item x="114"/>
        <item x="228"/>
        <item x="150"/>
        <item x="58"/>
        <item x="177"/>
        <item x="255"/>
        <item t="default"/>
      </items>
    </pivotField>
    <pivotField numFmtId="14" showAll="0">
      <items count="245">
        <item x="190"/>
        <item x="85"/>
        <item x="21"/>
        <item x="157"/>
        <item x="27"/>
        <item x="184"/>
        <item x="241"/>
        <item x="220"/>
        <item x="231"/>
        <item x="10"/>
        <item x="205"/>
        <item x="74"/>
        <item x="189"/>
        <item x="72"/>
        <item x="196"/>
        <item x="132"/>
        <item x="213"/>
        <item x="68"/>
        <item x="170"/>
        <item x="171"/>
        <item x="50"/>
        <item x="177"/>
        <item x="54"/>
        <item x="134"/>
        <item x="62"/>
        <item x="224"/>
        <item x="227"/>
        <item x="65"/>
        <item x="41"/>
        <item x="167"/>
        <item x="36"/>
        <item x="16"/>
        <item x="73"/>
        <item x="124"/>
        <item x="88"/>
        <item x="75"/>
        <item x="40"/>
        <item x="126"/>
        <item x="156"/>
        <item x="107"/>
        <item x="81"/>
        <item x="179"/>
        <item x="195"/>
        <item x="131"/>
        <item x="104"/>
        <item x="95"/>
        <item x="127"/>
        <item x="187"/>
        <item x="108"/>
        <item x="146"/>
        <item x="203"/>
        <item x="168"/>
        <item x="15"/>
        <item x="137"/>
        <item x="53"/>
        <item x="136"/>
        <item x="70"/>
        <item x="138"/>
        <item x="29"/>
        <item x="55"/>
        <item x="154"/>
        <item x="11"/>
        <item x="164"/>
        <item x="111"/>
        <item x="103"/>
        <item x="86"/>
        <item x="115"/>
        <item x="232"/>
        <item x="43"/>
        <item x="221"/>
        <item x="66"/>
        <item x="26"/>
        <item x="113"/>
        <item x="218"/>
        <item x="151"/>
        <item x="186"/>
        <item x="13"/>
        <item x="96"/>
        <item x="28"/>
        <item x="217"/>
        <item x="201"/>
        <item x="64"/>
        <item x="135"/>
        <item x="223"/>
        <item x="76"/>
        <item x="109"/>
        <item x="52"/>
        <item x="178"/>
        <item x="139"/>
        <item x="71"/>
        <item x="172"/>
        <item x="121"/>
        <item x="47"/>
        <item x="6"/>
        <item x="25"/>
        <item x="191"/>
        <item x="225"/>
        <item x="166"/>
        <item x="9"/>
        <item x="39"/>
        <item x="236"/>
        <item x="60"/>
        <item x="222"/>
        <item x="38"/>
        <item x="182"/>
        <item x="142"/>
        <item x="120"/>
        <item x="214"/>
        <item x="98"/>
        <item x="18"/>
        <item x="42"/>
        <item x="118"/>
        <item x="17"/>
        <item x="206"/>
        <item x="237"/>
        <item x="5"/>
        <item x="204"/>
        <item x="22"/>
        <item x="175"/>
        <item x="174"/>
        <item x="238"/>
        <item x="79"/>
        <item x="51"/>
        <item x="176"/>
        <item x="200"/>
        <item x="240"/>
        <item x="59"/>
        <item x="61"/>
        <item x="69"/>
        <item x="144"/>
        <item x="150"/>
        <item x="162"/>
        <item x="101"/>
        <item x="208"/>
        <item x="7"/>
        <item x="89"/>
        <item x="63"/>
        <item x="102"/>
        <item x="230"/>
        <item x="14"/>
        <item x="4"/>
        <item x="1"/>
        <item x="106"/>
        <item x="188"/>
        <item x="20"/>
        <item x="229"/>
        <item x="219"/>
        <item x="198"/>
        <item x="152"/>
        <item x="169"/>
        <item x="128"/>
        <item x="145"/>
        <item x="78"/>
        <item x="130"/>
        <item x="105"/>
        <item x="133"/>
        <item x="117"/>
        <item x="30"/>
        <item x="34"/>
        <item x="148"/>
        <item x="90"/>
        <item x="216"/>
        <item x="12"/>
        <item x="183"/>
        <item x="94"/>
        <item x="202"/>
        <item x="141"/>
        <item x="197"/>
        <item x="77"/>
        <item x="193"/>
        <item x="211"/>
        <item x="99"/>
        <item x="161"/>
        <item x="82"/>
        <item x="44"/>
        <item x="239"/>
        <item x="235"/>
        <item x="159"/>
        <item x="91"/>
        <item x="173"/>
        <item x="112"/>
        <item x="129"/>
        <item x="165"/>
        <item x="83"/>
        <item x="149"/>
        <item x="49"/>
        <item x="215"/>
        <item x="155"/>
        <item x="23"/>
        <item x="0"/>
        <item x="92"/>
        <item x="242"/>
        <item x="181"/>
        <item x="207"/>
        <item x="45"/>
        <item x="226"/>
        <item x="194"/>
        <item x="233"/>
        <item x="37"/>
        <item x="163"/>
        <item x="210"/>
        <item x="123"/>
        <item x="243"/>
        <item x="143"/>
        <item x="33"/>
        <item x="8"/>
        <item x="114"/>
        <item x="160"/>
        <item x="46"/>
        <item x="35"/>
        <item x="212"/>
        <item x="147"/>
        <item x="110"/>
        <item x="153"/>
        <item x="192"/>
        <item x="158"/>
        <item x="140"/>
        <item x="32"/>
        <item x="209"/>
        <item x="119"/>
        <item x="122"/>
        <item x="180"/>
        <item x="125"/>
        <item x="56"/>
        <item x="57"/>
        <item x="116"/>
        <item x="80"/>
        <item x="87"/>
        <item x="93"/>
        <item x="84"/>
        <item x="97"/>
        <item x="234"/>
        <item x="199"/>
        <item x="31"/>
        <item x="24"/>
        <item x="58"/>
        <item x="228"/>
        <item x="3"/>
        <item x="19"/>
        <item x="48"/>
        <item x="185"/>
        <item x="2"/>
        <item x="100"/>
        <item x="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3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 t="grand">
      <x/>
    </i>
  </rowItems>
  <colItems count="1">
    <i/>
  </colItems>
  <dataFields count="1">
    <dataField name="Sum of Revenue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E8CDF0-F045-4BC4-A466-8D0136B2EF26}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V31:W38" firstHeaderRow="1" firstDataRow="1" firstDataCol="1"/>
  <pivotFields count="22">
    <pivotField showAll="0"/>
    <pivotField showAll="0"/>
    <pivotField showAll="0"/>
    <pivotField showAll="0"/>
    <pivotField numFmtId="14" showAll="0">
      <items count="245">
        <item x="190"/>
        <item x="85"/>
        <item x="21"/>
        <item x="157"/>
        <item x="27"/>
        <item x="184"/>
        <item x="241"/>
        <item x="220"/>
        <item x="231"/>
        <item x="10"/>
        <item x="205"/>
        <item x="74"/>
        <item x="189"/>
        <item x="72"/>
        <item x="196"/>
        <item x="132"/>
        <item x="213"/>
        <item x="68"/>
        <item x="170"/>
        <item x="171"/>
        <item x="50"/>
        <item x="177"/>
        <item x="54"/>
        <item x="134"/>
        <item x="62"/>
        <item x="224"/>
        <item x="227"/>
        <item x="65"/>
        <item x="41"/>
        <item x="167"/>
        <item x="36"/>
        <item x="16"/>
        <item x="73"/>
        <item x="124"/>
        <item x="88"/>
        <item x="75"/>
        <item x="40"/>
        <item x="126"/>
        <item x="156"/>
        <item x="107"/>
        <item x="81"/>
        <item x="179"/>
        <item x="195"/>
        <item x="131"/>
        <item x="104"/>
        <item x="95"/>
        <item x="127"/>
        <item x="187"/>
        <item x="108"/>
        <item x="146"/>
        <item x="203"/>
        <item x="168"/>
        <item x="15"/>
        <item x="137"/>
        <item x="53"/>
        <item x="136"/>
        <item x="70"/>
        <item x="138"/>
        <item x="29"/>
        <item x="55"/>
        <item x="154"/>
        <item x="11"/>
        <item x="164"/>
        <item x="111"/>
        <item x="103"/>
        <item x="86"/>
        <item x="115"/>
        <item x="232"/>
        <item x="43"/>
        <item x="221"/>
        <item x="66"/>
        <item x="26"/>
        <item x="113"/>
        <item x="218"/>
        <item x="151"/>
        <item x="186"/>
        <item x="13"/>
        <item x="96"/>
        <item x="28"/>
        <item x="217"/>
        <item x="201"/>
        <item x="64"/>
        <item x="135"/>
        <item x="223"/>
        <item x="76"/>
        <item x="109"/>
        <item x="52"/>
        <item x="178"/>
        <item x="139"/>
        <item x="71"/>
        <item x="172"/>
        <item x="121"/>
        <item x="47"/>
        <item x="6"/>
        <item x="25"/>
        <item x="191"/>
        <item x="225"/>
        <item x="166"/>
        <item x="9"/>
        <item x="39"/>
        <item x="236"/>
        <item x="60"/>
        <item x="222"/>
        <item x="38"/>
        <item x="182"/>
        <item x="142"/>
        <item x="120"/>
        <item x="214"/>
        <item x="98"/>
        <item x="18"/>
        <item x="42"/>
        <item x="118"/>
        <item x="17"/>
        <item x="206"/>
        <item x="237"/>
        <item x="5"/>
        <item x="204"/>
        <item x="22"/>
        <item x="175"/>
        <item x="174"/>
        <item x="238"/>
        <item x="79"/>
        <item x="51"/>
        <item x="176"/>
        <item x="200"/>
        <item x="240"/>
        <item x="59"/>
        <item x="61"/>
        <item x="69"/>
        <item x="144"/>
        <item x="150"/>
        <item x="162"/>
        <item x="101"/>
        <item x="208"/>
        <item x="7"/>
        <item x="89"/>
        <item x="63"/>
        <item x="102"/>
        <item x="230"/>
        <item x="14"/>
        <item x="4"/>
        <item x="1"/>
        <item x="106"/>
        <item x="188"/>
        <item x="20"/>
        <item x="229"/>
        <item x="219"/>
        <item x="198"/>
        <item x="152"/>
        <item x="169"/>
        <item x="128"/>
        <item x="145"/>
        <item x="78"/>
        <item x="130"/>
        <item x="105"/>
        <item x="133"/>
        <item x="117"/>
        <item x="30"/>
        <item x="34"/>
        <item x="148"/>
        <item x="90"/>
        <item x="216"/>
        <item x="12"/>
        <item x="183"/>
        <item x="94"/>
        <item x="202"/>
        <item x="141"/>
        <item x="197"/>
        <item x="77"/>
        <item x="193"/>
        <item x="211"/>
        <item x="99"/>
        <item x="161"/>
        <item x="82"/>
        <item x="44"/>
        <item x="239"/>
        <item x="235"/>
        <item x="159"/>
        <item x="91"/>
        <item x="173"/>
        <item x="112"/>
        <item x="129"/>
        <item x="165"/>
        <item x="83"/>
        <item x="149"/>
        <item x="49"/>
        <item x="215"/>
        <item x="155"/>
        <item x="23"/>
        <item x="0"/>
        <item x="92"/>
        <item x="242"/>
        <item x="181"/>
        <item x="207"/>
        <item x="45"/>
        <item x="226"/>
        <item x="194"/>
        <item x="233"/>
        <item x="37"/>
        <item x="163"/>
        <item x="210"/>
        <item x="123"/>
        <item x="243"/>
        <item x="143"/>
        <item x="33"/>
        <item x="8"/>
        <item x="114"/>
        <item x="160"/>
        <item x="46"/>
        <item x="35"/>
        <item x="212"/>
        <item x="147"/>
        <item x="110"/>
        <item x="153"/>
        <item x="192"/>
        <item x="158"/>
        <item x="140"/>
        <item x="32"/>
        <item x="209"/>
        <item x="119"/>
        <item x="122"/>
        <item x="180"/>
        <item x="125"/>
        <item x="56"/>
        <item x="57"/>
        <item x="116"/>
        <item x="80"/>
        <item x="87"/>
        <item x="93"/>
        <item x="84"/>
        <item x="97"/>
        <item x="234"/>
        <item x="199"/>
        <item x="31"/>
        <item x="24"/>
        <item x="58"/>
        <item x="228"/>
        <item x="3"/>
        <item x="19"/>
        <item x="48"/>
        <item x="185"/>
        <item x="2"/>
        <item x="100"/>
        <item x="67"/>
        <item t="default"/>
      </items>
    </pivotField>
    <pivotField showAll="0"/>
    <pivotField showAll="0">
      <items count="7">
        <item x="5"/>
        <item x="2"/>
        <item x="3"/>
        <item x="0"/>
        <item x="4"/>
        <item x="1"/>
        <item t="default"/>
      </items>
    </pivotField>
    <pivotField showAll="0"/>
    <pivotField showAll="0"/>
    <pivotField axis="axisRow" showAll="0">
      <items count="7">
        <item x="5"/>
        <item x="1"/>
        <item x="2"/>
        <item x="4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TripType" fld="1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7A129B-11B6-4E11-B311-6C578A69085C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V18:W25" firstHeaderRow="1" firstDataRow="1" firstDataCol="1"/>
  <pivotFields count="22">
    <pivotField showAll="0"/>
    <pivotField showAll="0"/>
    <pivotField showAll="0"/>
    <pivotField showAll="0"/>
    <pivotField numFmtId="14" showAll="0">
      <items count="245">
        <item x="190"/>
        <item x="85"/>
        <item x="21"/>
        <item x="157"/>
        <item x="27"/>
        <item x="184"/>
        <item x="241"/>
        <item x="220"/>
        <item x="231"/>
        <item x="10"/>
        <item x="205"/>
        <item x="74"/>
        <item x="189"/>
        <item x="72"/>
        <item x="196"/>
        <item x="132"/>
        <item x="213"/>
        <item x="68"/>
        <item x="170"/>
        <item x="171"/>
        <item x="50"/>
        <item x="177"/>
        <item x="54"/>
        <item x="134"/>
        <item x="62"/>
        <item x="224"/>
        <item x="227"/>
        <item x="65"/>
        <item x="41"/>
        <item x="167"/>
        <item x="36"/>
        <item x="16"/>
        <item x="73"/>
        <item x="124"/>
        <item x="88"/>
        <item x="75"/>
        <item x="40"/>
        <item x="126"/>
        <item x="156"/>
        <item x="107"/>
        <item x="81"/>
        <item x="179"/>
        <item x="195"/>
        <item x="131"/>
        <item x="104"/>
        <item x="95"/>
        <item x="127"/>
        <item x="187"/>
        <item x="108"/>
        <item x="146"/>
        <item x="203"/>
        <item x="168"/>
        <item x="15"/>
        <item x="137"/>
        <item x="53"/>
        <item x="136"/>
        <item x="70"/>
        <item x="138"/>
        <item x="29"/>
        <item x="55"/>
        <item x="154"/>
        <item x="11"/>
        <item x="164"/>
        <item x="111"/>
        <item x="103"/>
        <item x="86"/>
        <item x="115"/>
        <item x="232"/>
        <item x="43"/>
        <item x="221"/>
        <item x="66"/>
        <item x="26"/>
        <item x="113"/>
        <item x="218"/>
        <item x="151"/>
        <item x="186"/>
        <item x="13"/>
        <item x="96"/>
        <item x="28"/>
        <item x="217"/>
        <item x="201"/>
        <item x="64"/>
        <item x="135"/>
        <item x="223"/>
        <item x="76"/>
        <item x="109"/>
        <item x="52"/>
        <item x="178"/>
        <item x="139"/>
        <item x="71"/>
        <item x="172"/>
        <item x="121"/>
        <item x="47"/>
        <item x="6"/>
        <item x="25"/>
        <item x="191"/>
        <item x="225"/>
        <item x="166"/>
        <item x="9"/>
        <item x="39"/>
        <item x="236"/>
        <item x="60"/>
        <item x="222"/>
        <item x="38"/>
        <item x="182"/>
        <item x="142"/>
        <item x="120"/>
        <item x="214"/>
        <item x="98"/>
        <item x="18"/>
        <item x="42"/>
        <item x="118"/>
        <item x="17"/>
        <item x="206"/>
        <item x="237"/>
        <item x="5"/>
        <item x="204"/>
        <item x="22"/>
        <item x="175"/>
        <item x="174"/>
        <item x="238"/>
        <item x="79"/>
        <item x="51"/>
        <item x="176"/>
        <item x="200"/>
        <item x="240"/>
        <item x="59"/>
        <item x="61"/>
        <item x="69"/>
        <item x="144"/>
        <item x="150"/>
        <item x="162"/>
        <item x="101"/>
        <item x="208"/>
        <item x="7"/>
        <item x="89"/>
        <item x="63"/>
        <item x="102"/>
        <item x="230"/>
        <item x="14"/>
        <item x="4"/>
        <item x="1"/>
        <item x="106"/>
        <item x="188"/>
        <item x="20"/>
        <item x="229"/>
        <item x="219"/>
        <item x="198"/>
        <item x="152"/>
        <item x="169"/>
        <item x="128"/>
        <item x="145"/>
        <item x="78"/>
        <item x="130"/>
        <item x="105"/>
        <item x="133"/>
        <item x="117"/>
        <item x="30"/>
        <item x="34"/>
        <item x="148"/>
        <item x="90"/>
        <item x="216"/>
        <item x="12"/>
        <item x="183"/>
        <item x="94"/>
        <item x="202"/>
        <item x="141"/>
        <item x="197"/>
        <item x="77"/>
        <item x="193"/>
        <item x="211"/>
        <item x="99"/>
        <item x="161"/>
        <item x="82"/>
        <item x="44"/>
        <item x="239"/>
        <item x="235"/>
        <item x="159"/>
        <item x="91"/>
        <item x="173"/>
        <item x="112"/>
        <item x="129"/>
        <item x="165"/>
        <item x="83"/>
        <item x="149"/>
        <item x="49"/>
        <item x="215"/>
        <item x="155"/>
        <item x="23"/>
        <item x="0"/>
        <item x="92"/>
        <item x="242"/>
        <item x="181"/>
        <item x="207"/>
        <item x="45"/>
        <item x="226"/>
        <item x="194"/>
        <item x="233"/>
        <item x="37"/>
        <item x="163"/>
        <item x="210"/>
        <item x="123"/>
        <item x="243"/>
        <item x="143"/>
        <item x="33"/>
        <item x="8"/>
        <item x="114"/>
        <item x="160"/>
        <item x="46"/>
        <item x="35"/>
        <item x="212"/>
        <item x="147"/>
        <item x="110"/>
        <item x="153"/>
        <item x="192"/>
        <item x="158"/>
        <item x="140"/>
        <item x="32"/>
        <item x="209"/>
        <item x="119"/>
        <item x="122"/>
        <item x="180"/>
        <item x="125"/>
        <item x="56"/>
        <item x="57"/>
        <item x="116"/>
        <item x="80"/>
        <item x="87"/>
        <item x="93"/>
        <item x="84"/>
        <item x="97"/>
        <item x="234"/>
        <item x="199"/>
        <item x="31"/>
        <item x="24"/>
        <item x="58"/>
        <item x="228"/>
        <item x="3"/>
        <item x="19"/>
        <item x="48"/>
        <item x="185"/>
        <item x="2"/>
        <item x="100"/>
        <item x="67"/>
        <item t="default"/>
      </items>
    </pivotField>
    <pivotField showAll="0"/>
    <pivotField axis="axisRow" showAll="0">
      <items count="7">
        <item x="5"/>
        <item x="2"/>
        <item x="3"/>
        <item x="0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evenue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DD5ECF-DEB9-4E42-84B2-5799B9C585F2}" name="PivotTable8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7:Q334" firstHeaderRow="1" firstDataRow="1" firstDataCol="1"/>
  <pivotFields count="22">
    <pivotField showAll="0"/>
    <pivotField showAll="0"/>
    <pivotField showAll="0"/>
    <pivotField axis="axisRow" showAll="0">
      <items count="327">
        <item x="246"/>
        <item x="214"/>
        <item x="216"/>
        <item x="70"/>
        <item x="220"/>
        <item x="39"/>
        <item x="115"/>
        <item x="133"/>
        <item x="323"/>
        <item x="2"/>
        <item x="52"/>
        <item x="29"/>
        <item x="290"/>
        <item x="105"/>
        <item x="107"/>
        <item x="78"/>
        <item x="302"/>
        <item x="154"/>
        <item x="316"/>
        <item x="198"/>
        <item x="41"/>
        <item x="129"/>
        <item x="293"/>
        <item x="36"/>
        <item x="289"/>
        <item x="167"/>
        <item x="297"/>
        <item x="155"/>
        <item x="215"/>
        <item x="287"/>
        <item x="98"/>
        <item x="300"/>
        <item x="137"/>
        <item x="306"/>
        <item x="210"/>
        <item x="122"/>
        <item x="14"/>
        <item x="190"/>
        <item x="71"/>
        <item x="272"/>
        <item x="12"/>
        <item x="274"/>
        <item x="270"/>
        <item x="10"/>
        <item x="209"/>
        <item x="233"/>
        <item x="281"/>
        <item x="30"/>
        <item x="159"/>
        <item x="261"/>
        <item x="279"/>
        <item x="87"/>
        <item x="134"/>
        <item x="194"/>
        <item x="118"/>
        <item x="265"/>
        <item x="82"/>
        <item x="317"/>
        <item x="191"/>
        <item x="217"/>
        <item x="53"/>
        <item x="124"/>
        <item x="32"/>
        <item x="102"/>
        <item x="128"/>
        <item x="147"/>
        <item x="225"/>
        <item x="172"/>
        <item x="152"/>
        <item x="80"/>
        <item x="60"/>
        <item x="232"/>
        <item x="31"/>
        <item x="162"/>
        <item x="171"/>
        <item x="250"/>
        <item x="108"/>
        <item x="311"/>
        <item x="186"/>
        <item x="208"/>
        <item x="153"/>
        <item x="249"/>
        <item x="324"/>
        <item x="218"/>
        <item x="104"/>
        <item x="20"/>
        <item x="247"/>
        <item x="266"/>
        <item x="201"/>
        <item x="89"/>
        <item x="195"/>
        <item x="174"/>
        <item x="314"/>
        <item x="227"/>
        <item x="65"/>
        <item x="197"/>
        <item x="320"/>
        <item x="237"/>
        <item x="151"/>
        <item x="149"/>
        <item x="213"/>
        <item x="96"/>
        <item x="64"/>
        <item x="48"/>
        <item x="256"/>
        <item x="310"/>
        <item x="164"/>
        <item x="235"/>
        <item x="240"/>
        <item x="21"/>
        <item x="280"/>
        <item x="59"/>
        <item x="7"/>
        <item x="262"/>
        <item x="90"/>
        <item x="229"/>
        <item x="193"/>
        <item x="11"/>
        <item x="205"/>
        <item x="54"/>
        <item x="184"/>
        <item x="224"/>
        <item x="321"/>
        <item x="301"/>
        <item x="100"/>
        <item x="298"/>
        <item x="291"/>
        <item x="135"/>
        <item x="88"/>
        <item x="271"/>
        <item x="148"/>
        <item x="260"/>
        <item x="284"/>
        <item x="121"/>
        <item x="156"/>
        <item x="183"/>
        <item x="22"/>
        <item x="73"/>
        <item x="322"/>
        <item x="23"/>
        <item x="278"/>
        <item x="179"/>
        <item x="142"/>
        <item x="173"/>
        <item x="325"/>
        <item x="239"/>
        <item x="28"/>
        <item x="180"/>
        <item x="140"/>
        <item x="318"/>
        <item x="252"/>
        <item x="49"/>
        <item x="62"/>
        <item x="85"/>
        <item x="138"/>
        <item x="207"/>
        <item x="112"/>
        <item x="196"/>
        <item x="263"/>
        <item x="84"/>
        <item x="76"/>
        <item x="253"/>
        <item x="6"/>
        <item x="192"/>
        <item x="15"/>
        <item x="234"/>
        <item x="166"/>
        <item x="304"/>
        <item x="292"/>
        <item x="34"/>
        <item x="168"/>
        <item x="72"/>
        <item x="33"/>
        <item x="203"/>
        <item x="175"/>
        <item x="204"/>
        <item x="238"/>
        <item x="117"/>
        <item x="141"/>
        <item x="75"/>
        <item x="93"/>
        <item x="1"/>
        <item x="275"/>
        <item x="165"/>
        <item x="123"/>
        <item x="3"/>
        <item x="223"/>
        <item x="94"/>
        <item x="212"/>
        <item x="109"/>
        <item x="244"/>
        <item x="19"/>
        <item x="0"/>
        <item x="305"/>
        <item x="113"/>
        <item x="139"/>
        <item x="160"/>
        <item x="288"/>
        <item x="79"/>
        <item x="230"/>
        <item x="259"/>
        <item x="299"/>
        <item x="46"/>
        <item x="61"/>
        <item x="9"/>
        <item x="283"/>
        <item x="50"/>
        <item x="182"/>
        <item x="103"/>
        <item x="127"/>
        <item x="83"/>
        <item x="241"/>
        <item x="236"/>
        <item x="189"/>
        <item x="26"/>
        <item x="66"/>
        <item x="269"/>
        <item x="136"/>
        <item x="5"/>
        <item x="285"/>
        <item x="95"/>
        <item x="169"/>
        <item x="35"/>
        <item x="144"/>
        <item x="131"/>
        <item x="226"/>
        <item x="248"/>
        <item x="47"/>
        <item x="251"/>
        <item x="254"/>
        <item x="176"/>
        <item x="27"/>
        <item x="267"/>
        <item x="120"/>
        <item x="242"/>
        <item x="158"/>
        <item x="97"/>
        <item x="43"/>
        <item x="116"/>
        <item x="13"/>
        <item x="258"/>
        <item x="69"/>
        <item x="45"/>
        <item x="63"/>
        <item x="77"/>
        <item x="18"/>
        <item x="146"/>
        <item x="143"/>
        <item x="319"/>
        <item x="178"/>
        <item x="243"/>
        <item x="38"/>
        <item x="295"/>
        <item x="111"/>
        <item x="315"/>
        <item x="211"/>
        <item x="268"/>
        <item x="157"/>
        <item x="187"/>
        <item x="16"/>
        <item x="277"/>
        <item x="222"/>
        <item x="81"/>
        <item x="276"/>
        <item x="110"/>
        <item x="125"/>
        <item x="303"/>
        <item x="188"/>
        <item x="286"/>
        <item x="245"/>
        <item x="67"/>
        <item x="92"/>
        <item x="91"/>
        <item x="74"/>
        <item x="17"/>
        <item x="313"/>
        <item x="4"/>
        <item x="24"/>
        <item x="294"/>
        <item x="296"/>
        <item x="308"/>
        <item x="264"/>
        <item x="219"/>
        <item x="163"/>
        <item x="42"/>
        <item x="231"/>
        <item x="119"/>
        <item x="55"/>
        <item x="99"/>
        <item x="44"/>
        <item x="132"/>
        <item x="8"/>
        <item x="202"/>
        <item x="51"/>
        <item x="161"/>
        <item x="273"/>
        <item x="170"/>
        <item x="56"/>
        <item x="101"/>
        <item x="312"/>
        <item x="145"/>
        <item x="257"/>
        <item x="309"/>
        <item x="307"/>
        <item x="106"/>
        <item x="37"/>
        <item x="200"/>
        <item x="185"/>
        <item x="282"/>
        <item x="86"/>
        <item x="126"/>
        <item x="40"/>
        <item x="68"/>
        <item x="57"/>
        <item x="221"/>
        <item x="130"/>
        <item x="206"/>
        <item x="25"/>
        <item x="199"/>
        <item x="181"/>
        <item x="114"/>
        <item x="228"/>
        <item x="150"/>
        <item x="58"/>
        <item x="177"/>
        <item x="255"/>
        <item t="default"/>
      </items>
    </pivotField>
    <pivotField numFmtId="14" showAll="0">
      <items count="245">
        <item x="190"/>
        <item x="85"/>
        <item x="21"/>
        <item x="157"/>
        <item x="27"/>
        <item x="184"/>
        <item x="241"/>
        <item x="220"/>
        <item x="231"/>
        <item x="10"/>
        <item x="205"/>
        <item x="74"/>
        <item x="189"/>
        <item x="72"/>
        <item x="196"/>
        <item x="132"/>
        <item x="213"/>
        <item x="68"/>
        <item x="170"/>
        <item x="171"/>
        <item x="50"/>
        <item x="177"/>
        <item x="54"/>
        <item x="134"/>
        <item x="62"/>
        <item x="224"/>
        <item x="227"/>
        <item x="65"/>
        <item x="41"/>
        <item x="167"/>
        <item x="36"/>
        <item x="16"/>
        <item x="73"/>
        <item x="124"/>
        <item x="88"/>
        <item x="75"/>
        <item x="40"/>
        <item x="126"/>
        <item x="156"/>
        <item x="107"/>
        <item x="81"/>
        <item x="179"/>
        <item x="195"/>
        <item x="131"/>
        <item x="104"/>
        <item x="95"/>
        <item x="127"/>
        <item x="187"/>
        <item x="108"/>
        <item x="146"/>
        <item x="203"/>
        <item x="168"/>
        <item x="15"/>
        <item x="137"/>
        <item x="53"/>
        <item x="136"/>
        <item x="70"/>
        <item x="138"/>
        <item x="29"/>
        <item x="55"/>
        <item x="154"/>
        <item x="11"/>
        <item x="164"/>
        <item x="111"/>
        <item x="103"/>
        <item x="86"/>
        <item x="115"/>
        <item x="232"/>
        <item x="43"/>
        <item x="221"/>
        <item x="66"/>
        <item x="26"/>
        <item x="113"/>
        <item x="218"/>
        <item x="151"/>
        <item x="186"/>
        <item x="13"/>
        <item x="96"/>
        <item x="28"/>
        <item x="217"/>
        <item x="201"/>
        <item x="64"/>
        <item x="135"/>
        <item x="223"/>
        <item x="76"/>
        <item x="109"/>
        <item x="52"/>
        <item x="178"/>
        <item x="139"/>
        <item x="71"/>
        <item x="172"/>
        <item x="121"/>
        <item x="47"/>
        <item x="6"/>
        <item x="25"/>
        <item x="191"/>
        <item x="225"/>
        <item x="166"/>
        <item x="9"/>
        <item x="39"/>
        <item x="236"/>
        <item x="60"/>
        <item x="222"/>
        <item x="38"/>
        <item x="182"/>
        <item x="142"/>
        <item x="120"/>
        <item x="214"/>
        <item x="98"/>
        <item x="18"/>
        <item x="42"/>
        <item x="118"/>
        <item x="17"/>
        <item x="206"/>
        <item x="237"/>
        <item x="5"/>
        <item x="204"/>
        <item x="22"/>
        <item x="175"/>
        <item x="174"/>
        <item x="238"/>
        <item x="79"/>
        <item x="51"/>
        <item x="176"/>
        <item x="200"/>
        <item x="240"/>
        <item x="59"/>
        <item x="61"/>
        <item x="69"/>
        <item x="144"/>
        <item x="150"/>
        <item x="162"/>
        <item x="101"/>
        <item x="208"/>
        <item x="7"/>
        <item x="89"/>
        <item x="63"/>
        <item x="102"/>
        <item x="230"/>
        <item x="14"/>
        <item x="4"/>
        <item x="1"/>
        <item x="106"/>
        <item x="188"/>
        <item x="20"/>
        <item x="229"/>
        <item x="219"/>
        <item x="198"/>
        <item x="152"/>
        <item x="169"/>
        <item x="128"/>
        <item x="145"/>
        <item x="78"/>
        <item x="130"/>
        <item x="105"/>
        <item x="133"/>
        <item x="117"/>
        <item x="30"/>
        <item x="34"/>
        <item x="148"/>
        <item x="90"/>
        <item x="216"/>
        <item x="12"/>
        <item x="183"/>
        <item x="94"/>
        <item x="202"/>
        <item x="141"/>
        <item x="197"/>
        <item x="77"/>
        <item x="193"/>
        <item x="211"/>
        <item x="99"/>
        <item x="161"/>
        <item x="82"/>
        <item x="44"/>
        <item x="239"/>
        <item x="235"/>
        <item x="159"/>
        <item x="91"/>
        <item x="173"/>
        <item x="112"/>
        <item x="129"/>
        <item x="165"/>
        <item x="83"/>
        <item x="149"/>
        <item x="49"/>
        <item x="215"/>
        <item x="155"/>
        <item x="23"/>
        <item x="0"/>
        <item x="92"/>
        <item x="242"/>
        <item x="181"/>
        <item x="207"/>
        <item x="45"/>
        <item x="226"/>
        <item x="194"/>
        <item x="233"/>
        <item x="37"/>
        <item x="163"/>
        <item x="210"/>
        <item x="123"/>
        <item x="243"/>
        <item x="143"/>
        <item x="33"/>
        <item x="8"/>
        <item x="114"/>
        <item x="160"/>
        <item x="46"/>
        <item x="35"/>
        <item x="212"/>
        <item x="147"/>
        <item x="110"/>
        <item x="153"/>
        <item x="192"/>
        <item x="158"/>
        <item x="140"/>
        <item x="32"/>
        <item x="209"/>
        <item x="119"/>
        <item x="122"/>
        <item x="180"/>
        <item x="125"/>
        <item x="56"/>
        <item x="57"/>
        <item x="116"/>
        <item x="80"/>
        <item x="87"/>
        <item x="93"/>
        <item x="84"/>
        <item x="97"/>
        <item x="234"/>
        <item x="199"/>
        <item x="31"/>
        <item x="24"/>
        <item x="58"/>
        <item x="228"/>
        <item x="3"/>
        <item x="19"/>
        <item x="48"/>
        <item x="185"/>
        <item x="2"/>
        <item x="100"/>
        <item x="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3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 t="grand">
      <x/>
    </i>
  </rowItems>
  <colItems count="1">
    <i/>
  </colItems>
  <dataFields count="1">
    <dataField name="Sum of Revenue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BFEAFA-EAC8-4E8B-B82F-8D4D69496816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7:B36" firstHeaderRow="1" firstDataRow="1" firstDataCol="1"/>
  <pivotFields count="22">
    <pivotField showAll="0"/>
    <pivotField showAll="0"/>
    <pivotField showAll="0"/>
    <pivotField showAll="0">
      <items count="327">
        <item x="246"/>
        <item x="214"/>
        <item x="216"/>
        <item x="70"/>
        <item x="220"/>
        <item x="39"/>
        <item x="115"/>
        <item x="133"/>
        <item x="323"/>
        <item x="2"/>
        <item x="52"/>
        <item x="29"/>
        <item x="290"/>
        <item x="105"/>
        <item x="107"/>
        <item x="78"/>
        <item x="302"/>
        <item x="154"/>
        <item x="316"/>
        <item x="198"/>
        <item x="41"/>
        <item x="129"/>
        <item x="293"/>
        <item x="36"/>
        <item x="289"/>
        <item x="167"/>
        <item x="297"/>
        <item x="155"/>
        <item x="215"/>
        <item x="287"/>
        <item x="98"/>
        <item x="300"/>
        <item x="137"/>
        <item x="306"/>
        <item x="210"/>
        <item x="122"/>
        <item x="14"/>
        <item x="190"/>
        <item x="71"/>
        <item x="272"/>
        <item x="12"/>
        <item x="274"/>
        <item x="270"/>
        <item x="10"/>
        <item x="209"/>
        <item x="233"/>
        <item x="281"/>
        <item x="30"/>
        <item x="159"/>
        <item x="261"/>
        <item x="279"/>
        <item x="87"/>
        <item x="134"/>
        <item x="194"/>
        <item x="118"/>
        <item x="265"/>
        <item x="82"/>
        <item x="317"/>
        <item x="191"/>
        <item x="217"/>
        <item x="53"/>
        <item x="124"/>
        <item x="32"/>
        <item x="102"/>
        <item x="128"/>
        <item x="147"/>
        <item x="225"/>
        <item x="172"/>
        <item x="152"/>
        <item x="80"/>
        <item x="60"/>
        <item x="232"/>
        <item x="31"/>
        <item x="162"/>
        <item x="171"/>
        <item x="250"/>
        <item x="108"/>
        <item x="311"/>
        <item x="186"/>
        <item x="208"/>
        <item x="153"/>
        <item x="249"/>
        <item x="324"/>
        <item x="218"/>
        <item x="104"/>
        <item x="20"/>
        <item x="247"/>
        <item x="266"/>
        <item x="201"/>
        <item x="89"/>
        <item x="195"/>
        <item x="174"/>
        <item x="314"/>
        <item x="227"/>
        <item x="65"/>
        <item x="197"/>
        <item x="320"/>
        <item x="237"/>
        <item x="151"/>
        <item x="149"/>
        <item x="213"/>
        <item x="96"/>
        <item x="64"/>
        <item x="48"/>
        <item x="256"/>
        <item x="310"/>
        <item x="164"/>
        <item x="235"/>
        <item x="240"/>
        <item x="21"/>
        <item x="280"/>
        <item x="59"/>
        <item x="7"/>
        <item x="262"/>
        <item x="90"/>
        <item x="229"/>
        <item x="193"/>
        <item x="11"/>
        <item x="205"/>
        <item x="54"/>
        <item x="184"/>
        <item x="224"/>
        <item x="321"/>
        <item x="301"/>
        <item x="100"/>
        <item x="298"/>
        <item x="291"/>
        <item x="135"/>
        <item x="88"/>
        <item x="271"/>
        <item x="148"/>
        <item x="260"/>
        <item x="284"/>
        <item x="121"/>
        <item x="156"/>
        <item x="183"/>
        <item x="22"/>
        <item x="73"/>
        <item x="322"/>
        <item x="23"/>
        <item x="278"/>
        <item x="179"/>
        <item x="142"/>
        <item x="173"/>
        <item x="325"/>
        <item x="239"/>
        <item x="28"/>
        <item x="180"/>
        <item x="140"/>
        <item x="318"/>
        <item x="252"/>
        <item x="49"/>
        <item x="62"/>
        <item x="85"/>
        <item x="138"/>
        <item x="207"/>
        <item x="112"/>
        <item x="196"/>
        <item x="263"/>
        <item x="84"/>
        <item x="76"/>
        <item x="253"/>
        <item x="6"/>
        <item x="192"/>
        <item x="15"/>
        <item x="234"/>
        <item x="166"/>
        <item x="304"/>
        <item x="292"/>
        <item x="34"/>
        <item x="168"/>
        <item x="72"/>
        <item x="33"/>
        <item x="203"/>
        <item x="175"/>
        <item x="204"/>
        <item x="238"/>
        <item x="117"/>
        <item x="141"/>
        <item x="75"/>
        <item x="93"/>
        <item x="1"/>
        <item x="275"/>
        <item x="165"/>
        <item x="123"/>
        <item x="3"/>
        <item x="223"/>
        <item x="94"/>
        <item x="212"/>
        <item x="109"/>
        <item x="244"/>
        <item x="19"/>
        <item x="0"/>
        <item x="305"/>
        <item x="113"/>
        <item x="139"/>
        <item x="160"/>
        <item x="288"/>
        <item x="79"/>
        <item x="230"/>
        <item x="259"/>
        <item x="299"/>
        <item x="46"/>
        <item x="61"/>
        <item x="9"/>
        <item x="283"/>
        <item x="50"/>
        <item x="182"/>
        <item x="103"/>
        <item x="127"/>
        <item x="83"/>
        <item x="241"/>
        <item x="236"/>
        <item x="189"/>
        <item x="26"/>
        <item x="66"/>
        <item x="269"/>
        <item x="136"/>
        <item x="5"/>
        <item x="285"/>
        <item x="95"/>
        <item x="169"/>
        <item x="35"/>
        <item x="144"/>
        <item x="131"/>
        <item x="226"/>
        <item x="248"/>
        <item x="47"/>
        <item x="251"/>
        <item x="254"/>
        <item x="176"/>
        <item x="27"/>
        <item x="267"/>
        <item x="120"/>
        <item x="242"/>
        <item x="158"/>
        <item x="97"/>
        <item x="43"/>
        <item x="116"/>
        <item x="13"/>
        <item x="258"/>
        <item x="69"/>
        <item x="45"/>
        <item x="63"/>
        <item x="77"/>
        <item x="18"/>
        <item x="146"/>
        <item x="143"/>
        <item x="319"/>
        <item x="178"/>
        <item x="243"/>
        <item x="38"/>
        <item x="295"/>
        <item x="111"/>
        <item x="315"/>
        <item x="211"/>
        <item x="268"/>
        <item x="157"/>
        <item x="187"/>
        <item x="16"/>
        <item x="277"/>
        <item x="222"/>
        <item x="81"/>
        <item x="276"/>
        <item x="110"/>
        <item x="125"/>
        <item x="303"/>
        <item x="188"/>
        <item x="286"/>
        <item x="245"/>
        <item x="67"/>
        <item x="92"/>
        <item x="91"/>
        <item x="74"/>
        <item x="17"/>
        <item x="313"/>
        <item x="4"/>
        <item x="24"/>
        <item x="294"/>
        <item x="296"/>
        <item x="308"/>
        <item x="264"/>
        <item x="219"/>
        <item x="163"/>
        <item x="42"/>
        <item x="231"/>
        <item x="119"/>
        <item x="55"/>
        <item x="99"/>
        <item x="44"/>
        <item x="132"/>
        <item x="8"/>
        <item x="202"/>
        <item x="51"/>
        <item x="161"/>
        <item x="273"/>
        <item x="170"/>
        <item x="56"/>
        <item x="101"/>
        <item x="312"/>
        <item x="145"/>
        <item x="257"/>
        <item x="309"/>
        <item x="307"/>
        <item x="106"/>
        <item x="37"/>
        <item x="200"/>
        <item x="185"/>
        <item x="282"/>
        <item x="86"/>
        <item x="126"/>
        <item x="40"/>
        <item x="68"/>
        <item x="57"/>
        <item x="221"/>
        <item x="130"/>
        <item x="206"/>
        <item x="25"/>
        <item x="199"/>
        <item x="181"/>
        <item x="114"/>
        <item x="228"/>
        <item x="150"/>
        <item x="58"/>
        <item x="177"/>
        <item x="255"/>
        <item t="default"/>
      </items>
    </pivotField>
    <pivotField numFmtId="14" showAll="0">
      <items count="245">
        <item x="190"/>
        <item x="85"/>
        <item x="21"/>
        <item x="157"/>
        <item x="27"/>
        <item x="184"/>
        <item x="241"/>
        <item x="220"/>
        <item x="231"/>
        <item x="10"/>
        <item x="205"/>
        <item x="74"/>
        <item x="189"/>
        <item x="72"/>
        <item x="196"/>
        <item x="132"/>
        <item x="213"/>
        <item x="68"/>
        <item x="170"/>
        <item x="171"/>
        <item x="50"/>
        <item x="177"/>
        <item x="54"/>
        <item x="134"/>
        <item x="62"/>
        <item x="224"/>
        <item x="227"/>
        <item x="65"/>
        <item x="41"/>
        <item x="167"/>
        <item x="36"/>
        <item x="16"/>
        <item x="73"/>
        <item x="124"/>
        <item x="88"/>
        <item x="75"/>
        <item x="40"/>
        <item x="126"/>
        <item x="156"/>
        <item x="107"/>
        <item x="81"/>
        <item x="179"/>
        <item x="195"/>
        <item x="131"/>
        <item x="104"/>
        <item x="95"/>
        <item x="127"/>
        <item x="187"/>
        <item x="108"/>
        <item x="146"/>
        <item x="203"/>
        <item x="168"/>
        <item x="15"/>
        <item x="137"/>
        <item x="53"/>
        <item x="136"/>
        <item x="70"/>
        <item x="138"/>
        <item x="29"/>
        <item x="55"/>
        <item x="154"/>
        <item x="11"/>
        <item x="164"/>
        <item x="111"/>
        <item x="103"/>
        <item x="86"/>
        <item x="115"/>
        <item x="232"/>
        <item x="43"/>
        <item x="221"/>
        <item x="66"/>
        <item x="26"/>
        <item x="113"/>
        <item x="218"/>
        <item x="151"/>
        <item x="186"/>
        <item x="13"/>
        <item x="96"/>
        <item x="28"/>
        <item x="217"/>
        <item x="201"/>
        <item x="64"/>
        <item x="135"/>
        <item x="223"/>
        <item x="76"/>
        <item x="109"/>
        <item x="52"/>
        <item x="178"/>
        <item x="139"/>
        <item x="71"/>
        <item x="172"/>
        <item x="121"/>
        <item x="47"/>
        <item x="6"/>
        <item x="25"/>
        <item x="191"/>
        <item x="225"/>
        <item x="166"/>
        <item x="9"/>
        <item x="39"/>
        <item x="236"/>
        <item x="60"/>
        <item x="222"/>
        <item x="38"/>
        <item x="182"/>
        <item x="142"/>
        <item x="120"/>
        <item x="214"/>
        <item x="98"/>
        <item x="18"/>
        <item x="42"/>
        <item x="118"/>
        <item x="17"/>
        <item x="206"/>
        <item x="237"/>
        <item x="5"/>
        <item x="204"/>
        <item x="22"/>
        <item x="175"/>
        <item x="174"/>
        <item x="238"/>
        <item x="79"/>
        <item x="51"/>
        <item x="176"/>
        <item x="200"/>
        <item x="240"/>
        <item x="59"/>
        <item x="61"/>
        <item x="69"/>
        <item x="144"/>
        <item x="150"/>
        <item x="162"/>
        <item x="101"/>
        <item x="208"/>
        <item x="7"/>
        <item x="89"/>
        <item x="63"/>
        <item x="102"/>
        <item x="230"/>
        <item x="14"/>
        <item x="4"/>
        <item x="1"/>
        <item x="106"/>
        <item x="188"/>
        <item x="20"/>
        <item x="229"/>
        <item x="219"/>
        <item x="198"/>
        <item x="152"/>
        <item x="169"/>
        <item x="128"/>
        <item x="145"/>
        <item x="78"/>
        <item x="130"/>
        <item x="105"/>
        <item x="133"/>
        <item x="117"/>
        <item x="30"/>
        <item x="34"/>
        <item x="148"/>
        <item x="90"/>
        <item x="216"/>
        <item x="12"/>
        <item x="183"/>
        <item x="94"/>
        <item x="202"/>
        <item x="141"/>
        <item x="197"/>
        <item x="77"/>
        <item x="193"/>
        <item x="211"/>
        <item x="99"/>
        <item x="161"/>
        <item x="82"/>
        <item x="44"/>
        <item x="239"/>
        <item x="235"/>
        <item x="159"/>
        <item x="91"/>
        <item x="173"/>
        <item x="112"/>
        <item x="129"/>
        <item x="165"/>
        <item x="83"/>
        <item x="149"/>
        <item x="49"/>
        <item x="215"/>
        <item x="155"/>
        <item x="23"/>
        <item x="0"/>
        <item x="92"/>
        <item x="242"/>
        <item x="181"/>
        <item x="207"/>
        <item x="45"/>
        <item x="226"/>
        <item x="194"/>
        <item x="233"/>
        <item x="37"/>
        <item x="163"/>
        <item x="210"/>
        <item x="123"/>
        <item x="243"/>
        <item x="143"/>
        <item x="33"/>
        <item x="8"/>
        <item x="114"/>
        <item x="160"/>
        <item x="46"/>
        <item x="35"/>
        <item x="212"/>
        <item x="147"/>
        <item x="110"/>
        <item x="153"/>
        <item x="192"/>
        <item x="158"/>
        <item x="140"/>
        <item x="32"/>
        <item x="209"/>
        <item x="119"/>
        <item x="122"/>
        <item x="180"/>
        <item x="125"/>
        <item x="56"/>
        <item x="57"/>
        <item x="116"/>
        <item x="80"/>
        <item x="87"/>
        <item x="93"/>
        <item x="84"/>
        <item x="97"/>
        <item x="234"/>
        <item x="199"/>
        <item x="31"/>
        <item x="24"/>
        <item x="58"/>
        <item x="228"/>
        <item x="3"/>
        <item x="19"/>
        <item x="48"/>
        <item x="185"/>
        <item x="2"/>
        <item x="100"/>
        <item x="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1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ShippingCost" fld="13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11CBD9-3B99-4D67-AE81-F91BB351AA43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10" firstHeaderRow="1" firstDataRow="1" firstDataCol="1"/>
  <pivotFields count="22">
    <pivotField showAll="0"/>
    <pivotField showAll="0"/>
    <pivotField showAll="0"/>
    <pivotField showAll="0"/>
    <pivotField numFmtId="14" showAll="0">
      <items count="245">
        <item x="190"/>
        <item x="85"/>
        <item x="21"/>
        <item x="157"/>
        <item x="27"/>
        <item x="184"/>
        <item x="241"/>
        <item x="220"/>
        <item x="231"/>
        <item x="10"/>
        <item x="205"/>
        <item x="74"/>
        <item x="189"/>
        <item x="72"/>
        <item x="196"/>
        <item x="132"/>
        <item x="213"/>
        <item x="68"/>
        <item x="170"/>
        <item x="171"/>
        <item x="50"/>
        <item x="177"/>
        <item x="54"/>
        <item x="134"/>
        <item x="62"/>
        <item x="224"/>
        <item x="227"/>
        <item x="65"/>
        <item x="41"/>
        <item x="167"/>
        <item x="36"/>
        <item x="16"/>
        <item x="73"/>
        <item x="124"/>
        <item x="88"/>
        <item x="75"/>
        <item x="40"/>
        <item x="126"/>
        <item x="156"/>
        <item x="107"/>
        <item x="81"/>
        <item x="179"/>
        <item x="195"/>
        <item x="131"/>
        <item x="104"/>
        <item x="95"/>
        <item x="127"/>
        <item x="187"/>
        <item x="108"/>
        <item x="146"/>
        <item x="203"/>
        <item x="168"/>
        <item x="15"/>
        <item x="137"/>
        <item x="53"/>
        <item x="136"/>
        <item x="70"/>
        <item x="138"/>
        <item x="29"/>
        <item x="55"/>
        <item x="154"/>
        <item x="11"/>
        <item x="164"/>
        <item x="111"/>
        <item x="103"/>
        <item x="86"/>
        <item x="115"/>
        <item x="232"/>
        <item x="43"/>
        <item x="221"/>
        <item x="66"/>
        <item x="26"/>
        <item x="113"/>
        <item x="218"/>
        <item x="151"/>
        <item x="186"/>
        <item x="13"/>
        <item x="96"/>
        <item x="28"/>
        <item x="217"/>
        <item x="201"/>
        <item x="64"/>
        <item x="135"/>
        <item x="223"/>
        <item x="76"/>
        <item x="109"/>
        <item x="52"/>
        <item x="178"/>
        <item x="139"/>
        <item x="71"/>
        <item x="172"/>
        <item x="121"/>
        <item x="47"/>
        <item x="6"/>
        <item x="25"/>
        <item x="191"/>
        <item x="225"/>
        <item x="166"/>
        <item x="9"/>
        <item x="39"/>
        <item x="236"/>
        <item x="60"/>
        <item x="222"/>
        <item x="38"/>
        <item x="182"/>
        <item x="142"/>
        <item x="120"/>
        <item x="214"/>
        <item x="98"/>
        <item x="18"/>
        <item x="42"/>
        <item x="118"/>
        <item x="17"/>
        <item x="206"/>
        <item x="237"/>
        <item x="5"/>
        <item x="204"/>
        <item x="22"/>
        <item x="175"/>
        <item x="174"/>
        <item x="238"/>
        <item x="79"/>
        <item x="51"/>
        <item x="176"/>
        <item x="200"/>
        <item x="240"/>
        <item x="59"/>
        <item x="61"/>
        <item x="69"/>
        <item x="144"/>
        <item x="150"/>
        <item x="162"/>
        <item x="101"/>
        <item x="208"/>
        <item x="7"/>
        <item x="89"/>
        <item x="63"/>
        <item x="102"/>
        <item x="230"/>
        <item x="14"/>
        <item x="4"/>
        <item x="1"/>
        <item x="106"/>
        <item x="188"/>
        <item x="20"/>
        <item x="229"/>
        <item x="219"/>
        <item x="198"/>
        <item x="152"/>
        <item x="169"/>
        <item x="128"/>
        <item x="145"/>
        <item x="78"/>
        <item x="130"/>
        <item x="105"/>
        <item x="133"/>
        <item x="117"/>
        <item x="30"/>
        <item x="34"/>
        <item x="148"/>
        <item x="90"/>
        <item x="216"/>
        <item x="12"/>
        <item x="183"/>
        <item x="94"/>
        <item x="202"/>
        <item x="141"/>
        <item x="197"/>
        <item x="77"/>
        <item x="193"/>
        <item x="211"/>
        <item x="99"/>
        <item x="161"/>
        <item x="82"/>
        <item x="44"/>
        <item x="239"/>
        <item x="235"/>
        <item x="159"/>
        <item x="91"/>
        <item x="173"/>
        <item x="112"/>
        <item x="129"/>
        <item x="165"/>
        <item x="83"/>
        <item x="149"/>
        <item x="49"/>
        <item x="215"/>
        <item x="155"/>
        <item x="23"/>
        <item x="0"/>
        <item x="92"/>
        <item x="242"/>
        <item x="181"/>
        <item x="207"/>
        <item x="45"/>
        <item x="226"/>
        <item x="194"/>
        <item x="233"/>
        <item x="37"/>
        <item x="163"/>
        <item x="210"/>
        <item x="123"/>
        <item x="243"/>
        <item x="143"/>
        <item x="33"/>
        <item x="8"/>
        <item x="114"/>
        <item x="160"/>
        <item x="46"/>
        <item x="35"/>
        <item x="212"/>
        <item x="147"/>
        <item x="110"/>
        <item x="153"/>
        <item x="192"/>
        <item x="158"/>
        <item x="140"/>
        <item x="32"/>
        <item x="209"/>
        <item x="119"/>
        <item x="122"/>
        <item x="180"/>
        <item x="125"/>
        <item x="56"/>
        <item x="57"/>
        <item x="116"/>
        <item x="80"/>
        <item x="87"/>
        <item x="93"/>
        <item x="84"/>
        <item x="97"/>
        <item x="234"/>
        <item x="199"/>
        <item x="31"/>
        <item x="24"/>
        <item x="58"/>
        <item x="228"/>
        <item x="3"/>
        <item x="19"/>
        <item x="48"/>
        <item x="185"/>
        <item x="2"/>
        <item x="100"/>
        <item x="67"/>
        <item t="default"/>
      </items>
    </pivotField>
    <pivotField showAll="0"/>
    <pivotField axis="axisRow" showAll="0">
      <items count="7">
        <item x="5"/>
        <item x="2"/>
        <item x="3"/>
        <item x="0"/>
        <item x="4"/>
        <item x="1"/>
        <item t="default"/>
      </items>
    </pivotField>
    <pivotField showAll="0"/>
    <pivotField showAll="0"/>
    <pivotField showAll="0">
      <items count="7">
        <item x="5"/>
        <item x="1"/>
        <item x="2"/>
        <item x="4"/>
        <item x="0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evenue" fld="14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45CA80-B3F1-4B4B-8979-9BDE92E23F47}" name="PivotTable10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I4002" firstHeaderRow="1" firstDataRow="1" firstDataCol="1"/>
  <pivotFields count="22">
    <pivotField axis="axisRow" showAll="0">
      <items count="2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showAll="0"/>
    <pivotField showAll="0"/>
    <pivotField axis="axisRow" showAll="0">
      <items count="327">
        <item x="246"/>
        <item x="214"/>
        <item x="216"/>
        <item x="70"/>
        <item x="220"/>
        <item x="39"/>
        <item x="115"/>
        <item x="133"/>
        <item x="323"/>
        <item x="2"/>
        <item x="52"/>
        <item x="29"/>
        <item x="290"/>
        <item x="105"/>
        <item x="107"/>
        <item x="78"/>
        <item x="302"/>
        <item x="154"/>
        <item x="316"/>
        <item x="198"/>
        <item x="41"/>
        <item x="129"/>
        <item x="293"/>
        <item x="36"/>
        <item x="289"/>
        <item x="167"/>
        <item x="297"/>
        <item x="155"/>
        <item x="215"/>
        <item x="287"/>
        <item x="98"/>
        <item x="300"/>
        <item x="137"/>
        <item x="306"/>
        <item x="210"/>
        <item x="122"/>
        <item x="14"/>
        <item x="190"/>
        <item x="71"/>
        <item x="272"/>
        <item x="12"/>
        <item x="274"/>
        <item x="270"/>
        <item x="10"/>
        <item x="209"/>
        <item x="233"/>
        <item x="281"/>
        <item x="30"/>
        <item x="159"/>
        <item x="261"/>
        <item x="279"/>
        <item x="87"/>
        <item x="134"/>
        <item x="194"/>
        <item x="118"/>
        <item x="265"/>
        <item x="82"/>
        <item x="317"/>
        <item x="191"/>
        <item x="217"/>
        <item x="53"/>
        <item x="124"/>
        <item x="32"/>
        <item x="102"/>
        <item x="128"/>
        <item x="147"/>
        <item x="225"/>
        <item x="172"/>
        <item x="152"/>
        <item x="80"/>
        <item x="60"/>
        <item x="232"/>
        <item x="31"/>
        <item x="162"/>
        <item x="171"/>
        <item x="250"/>
        <item x="108"/>
        <item x="311"/>
        <item x="186"/>
        <item x="208"/>
        <item x="153"/>
        <item x="249"/>
        <item x="324"/>
        <item x="218"/>
        <item x="104"/>
        <item x="20"/>
        <item x="247"/>
        <item x="266"/>
        <item x="201"/>
        <item x="89"/>
        <item x="195"/>
        <item x="174"/>
        <item x="314"/>
        <item x="227"/>
        <item x="65"/>
        <item x="197"/>
        <item x="320"/>
        <item x="237"/>
        <item x="151"/>
        <item x="149"/>
        <item x="213"/>
        <item x="96"/>
        <item x="64"/>
        <item x="48"/>
        <item x="256"/>
        <item x="310"/>
        <item x="164"/>
        <item x="235"/>
        <item x="240"/>
        <item x="21"/>
        <item x="280"/>
        <item x="59"/>
        <item x="7"/>
        <item x="262"/>
        <item x="90"/>
        <item x="229"/>
        <item x="193"/>
        <item x="11"/>
        <item x="205"/>
        <item x="54"/>
        <item x="184"/>
        <item x="224"/>
        <item x="321"/>
        <item x="301"/>
        <item x="100"/>
        <item x="298"/>
        <item x="291"/>
        <item x="135"/>
        <item x="88"/>
        <item x="271"/>
        <item x="148"/>
        <item x="260"/>
        <item x="284"/>
        <item x="121"/>
        <item x="156"/>
        <item x="183"/>
        <item x="22"/>
        <item x="73"/>
        <item x="322"/>
        <item x="23"/>
        <item x="278"/>
        <item x="179"/>
        <item x="142"/>
        <item x="173"/>
        <item x="325"/>
        <item x="239"/>
        <item x="28"/>
        <item x="180"/>
        <item x="140"/>
        <item x="318"/>
        <item x="252"/>
        <item x="49"/>
        <item x="62"/>
        <item x="85"/>
        <item x="138"/>
        <item x="207"/>
        <item x="112"/>
        <item x="196"/>
        <item x="263"/>
        <item x="84"/>
        <item x="76"/>
        <item x="253"/>
        <item x="6"/>
        <item x="192"/>
        <item x="15"/>
        <item x="234"/>
        <item x="166"/>
        <item x="304"/>
        <item x="292"/>
        <item x="34"/>
        <item x="168"/>
        <item x="72"/>
        <item x="33"/>
        <item x="203"/>
        <item x="175"/>
        <item x="204"/>
        <item x="238"/>
        <item x="117"/>
        <item x="141"/>
        <item x="75"/>
        <item x="93"/>
        <item x="1"/>
        <item x="275"/>
        <item x="165"/>
        <item x="123"/>
        <item x="3"/>
        <item x="223"/>
        <item x="94"/>
        <item x="212"/>
        <item x="109"/>
        <item x="244"/>
        <item x="19"/>
        <item x="0"/>
        <item x="305"/>
        <item x="113"/>
        <item x="139"/>
        <item x="160"/>
        <item x="288"/>
        <item x="79"/>
        <item x="230"/>
        <item x="259"/>
        <item x="299"/>
        <item x="46"/>
        <item x="61"/>
        <item x="9"/>
        <item x="283"/>
        <item x="50"/>
        <item x="182"/>
        <item x="103"/>
        <item x="127"/>
        <item x="83"/>
        <item x="241"/>
        <item x="236"/>
        <item x="189"/>
        <item x="26"/>
        <item x="66"/>
        <item x="269"/>
        <item x="136"/>
        <item x="5"/>
        <item x="285"/>
        <item x="95"/>
        <item x="169"/>
        <item x="35"/>
        <item x="144"/>
        <item x="131"/>
        <item x="226"/>
        <item x="248"/>
        <item x="47"/>
        <item x="251"/>
        <item x="254"/>
        <item x="176"/>
        <item x="27"/>
        <item x="267"/>
        <item x="120"/>
        <item x="242"/>
        <item x="158"/>
        <item x="97"/>
        <item x="43"/>
        <item x="116"/>
        <item x="13"/>
        <item x="258"/>
        <item x="69"/>
        <item x="45"/>
        <item x="63"/>
        <item x="77"/>
        <item x="18"/>
        <item x="146"/>
        <item x="143"/>
        <item x="319"/>
        <item x="178"/>
        <item x="243"/>
        <item x="38"/>
        <item x="295"/>
        <item x="111"/>
        <item x="315"/>
        <item x="211"/>
        <item x="268"/>
        <item x="157"/>
        <item x="187"/>
        <item x="16"/>
        <item x="277"/>
        <item x="222"/>
        <item x="81"/>
        <item x="276"/>
        <item x="110"/>
        <item x="125"/>
        <item x="303"/>
        <item x="188"/>
        <item x="286"/>
        <item x="245"/>
        <item x="67"/>
        <item x="92"/>
        <item x="91"/>
        <item x="74"/>
        <item x="17"/>
        <item x="313"/>
        <item x="4"/>
        <item x="24"/>
        <item x="294"/>
        <item x="296"/>
        <item x="308"/>
        <item x="264"/>
        <item x="219"/>
        <item x="163"/>
        <item x="42"/>
        <item x="231"/>
        <item x="119"/>
        <item x="55"/>
        <item x="99"/>
        <item x="44"/>
        <item x="132"/>
        <item x="8"/>
        <item x="202"/>
        <item x="51"/>
        <item x="161"/>
        <item x="273"/>
        <item x="170"/>
        <item x="56"/>
        <item x="101"/>
        <item x="312"/>
        <item x="145"/>
        <item x="257"/>
        <item x="309"/>
        <item x="307"/>
        <item x="106"/>
        <item x="37"/>
        <item x="200"/>
        <item x="185"/>
        <item x="282"/>
        <item x="86"/>
        <item x="126"/>
        <item x="40"/>
        <item x="68"/>
        <item x="57"/>
        <item x="221"/>
        <item x="130"/>
        <item x="206"/>
        <item x="25"/>
        <item x="199"/>
        <item x="181"/>
        <item x="114"/>
        <item x="228"/>
        <item x="150"/>
        <item x="58"/>
        <item x="177"/>
        <item x="255"/>
        <item t="default"/>
      </items>
    </pivotField>
    <pivotField numFmtId="14" showAll="0">
      <items count="245">
        <item x="190"/>
        <item x="85"/>
        <item x="21"/>
        <item x="157"/>
        <item x="27"/>
        <item x="184"/>
        <item x="241"/>
        <item x="220"/>
        <item x="231"/>
        <item x="10"/>
        <item x="205"/>
        <item x="74"/>
        <item x="189"/>
        <item x="72"/>
        <item x="196"/>
        <item x="132"/>
        <item x="213"/>
        <item x="68"/>
        <item x="170"/>
        <item x="171"/>
        <item x="50"/>
        <item x="177"/>
        <item x="54"/>
        <item x="134"/>
        <item x="62"/>
        <item x="224"/>
        <item x="227"/>
        <item x="65"/>
        <item x="41"/>
        <item x="167"/>
        <item x="36"/>
        <item x="16"/>
        <item x="73"/>
        <item x="124"/>
        <item x="88"/>
        <item x="75"/>
        <item x="40"/>
        <item x="126"/>
        <item x="156"/>
        <item x="107"/>
        <item x="81"/>
        <item x="179"/>
        <item x="195"/>
        <item x="131"/>
        <item x="104"/>
        <item x="95"/>
        <item x="127"/>
        <item x="187"/>
        <item x="108"/>
        <item x="146"/>
        <item x="203"/>
        <item x="168"/>
        <item x="15"/>
        <item x="137"/>
        <item x="53"/>
        <item x="136"/>
        <item x="70"/>
        <item x="138"/>
        <item x="29"/>
        <item x="55"/>
        <item x="154"/>
        <item x="11"/>
        <item x="164"/>
        <item x="111"/>
        <item x="103"/>
        <item x="86"/>
        <item x="115"/>
        <item x="232"/>
        <item x="43"/>
        <item x="221"/>
        <item x="66"/>
        <item x="26"/>
        <item x="113"/>
        <item x="218"/>
        <item x="151"/>
        <item x="186"/>
        <item x="13"/>
        <item x="96"/>
        <item x="28"/>
        <item x="217"/>
        <item x="201"/>
        <item x="64"/>
        <item x="135"/>
        <item x="223"/>
        <item x="76"/>
        <item x="109"/>
        <item x="52"/>
        <item x="178"/>
        <item x="139"/>
        <item x="71"/>
        <item x="172"/>
        <item x="121"/>
        <item x="47"/>
        <item x="6"/>
        <item x="25"/>
        <item x="191"/>
        <item x="225"/>
        <item x="166"/>
        <item x="9"/>
        <item x="39"/>
        <item x="236"/>
        <item x="60"/>
        <item x="222"/>
        <item x="38"/>
        <item x="182"/>
        <item x="142"/>
        <item x="120"/>
        <item x="214"/>
        <item x="98"/>
        <item x="18"/>
        <item x="42"/>
        <item x="118"/>
        <item x="17"/>
        <item x="206"/>
        <item x="237"/>
        <item x="5"/>
        <item x="204"/>
        <item x="22"/>
        <item x="175"/>
        <item x="174"/>
        <item x="238"/>
        <item x="79"/>
        <item x="51"/>
        <item x="176"/>
        <item x="200"/>
        <item x="240"/>
        <item x="59"/>
        <item x="61"/>
        <item x="69"/>
        <item x="144"/>
        <item x="150"/>
        <item x="162"/>
        <item x="101"/>
        <item x="208"/>
        <item x="7"/>
        <item x="89"/>
        <item x="63"/>
        <item x="102"/>
        <item x="230"/>
        <item x="14"/>
        <item x="4"/>
        <item x="1"/>
        <item x="106"/>
        <item x="188"/>
        <item x="20"/>
        <item x="229"/>
        <item x="219"/>
        <item x="198"/>
        <item x="152"/>
        <item x="169"/>
        <item x="128"/>
        <item x="145"/>
        <item x="78"/>
        <item x="130"/>
        <item x="105"/>
        <item x="133"/>
        <item x="117"/>
        <item x="30"/>
        <item x="34"/>
        <item x="148"/>
        <item x="90"/>
        <item x="216"/>
        <item x="12"/>
        <item x="183"/>
        <item x="94"/>
        <item x="202"/>
        <item x="141"/>
        <item x="197"/>
        <item x="77"/>
        <item x="193"/>
        <item x="211"/>
        <item x="99"/>
        <item x="161"/>
        <item x="82"/>
        <item x="44"/>
        <item x="239"/>
        <item x="235"/>
        <item x="159"/>
        <item x="91"/>
        <item x="173"/>
        <item x="112"/>
        <item x="129"/>
        <item x="165"/>
        <item x="83"/>
        <item x="149"/>
        <item x="49"/>
        <item x="215"/>
        <item x="155"/>
        <item x="23"/>
        <item x="0"/>
        <item x="92"/>
        <item x="242"/>
        <item x="181"/>
        <item x="207"/>
        <item x="45"/>
        <item x="226"/>
        <item x="194"/>
        <item x="233"/>
        <item x="37"/>
        <item x="163"/>
        <item x="210"/>
        <item x="123"/>
        <item x="243"/>
        <item x="143"/>
        <item x="33"/>
        <item x="8"/>
        <item x="114"/>
        <item x="160"/>
        <item x="46"/>
        <item x="35"/>
        <item x="212"/>
        <item x="147"/>
        <item x="110"/>
        <item x="153"/>
        <item x="192"/>
        <item x="158"/>
        <item x="140"/>
        <item x="32"/>
        <item x="209"/>
        <item x="119"/>
        <item x="122"/>
        <item x="180"/>
        <item x="125"/>
        <item x="56"/>
        <item x="57"/>
        <item x="116"/>
        <item x="80"/>
        <item x="87"/>
        <item x="93"/>
        <item x="84"/>
        <item x="97"/>
        <item x="234"/>
        <item x="199"/>
        <item x="31"/>
        <item x="24"/>
        <item x="58"/>
        <item x="228"/>
        <item x="3"/>
        <item x="19"/>
        <item x="48"/>
        <item x="185"/>
        <item x="2"/>
        <item x="100"/>
        <item x="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0"/>
    <field x="3"/>
  </rowFields>
  <rowItems count="4001">
    <i>
      <x/>
    </i>
    <i r="1">
      <x v="192"/>
    </i>
    <i>
      <x v="1"/>
    </i>
    <i r="1">
      <x v="181"/>
    </i>
    <i>
      <x v="2"/>
    </i>
    <i r="1">
      <x v="9"/>
    </i>
    <i>
      <x v="3"/>
    </i>
    <i r="1">
      <x v="185"/>
    </i>
    <i>
      <x v="4"/>
    </i>
    <i r="1">
      <x v="276"/>
    </i>
    <i>
      <x v="5"/>
    </i>
    <i r="1">
      <x v="218"/>
    </i>
    <i>
      <x v="6"/>
    </i>
    <i r="1">
      <x v="162"/>
    </i>
    <i>
      <x v="7"/>
    </i>
    <i r="1">
      <x v="112"/>
    </i>
    <i>
      <x v="8"/>
    </i>
    <i r="1">
      <x v="291"/>
    </i>
    <i>
      <x v="9"/>
    </i>
    <i r="1">
      <x v="204"/>
    </i>
    <i>
      <x v="10"/>
    </i>
    <i r="1">
      <x v="43"/>
    </i>
    <i>
      <x v="11"/>
    </i>
    <i r="1">
      <x v="117"/>
    </i>
    <i>
      <x v="12"/>
    </i>
    <i r="1">
      <x v="40"/>
    </i>
    <i>
      <x v="13"/>
    </i>
    <i r="1">
      <x v="239"/>
    </i>
    <i>
      <x v="14"/>
    </i>
    <i r="1">
      <x v="36"/>
    </i>
    <i>
      <x v="15"/>
    </i>
    <i r="1">
      <x v="164"/>
    </i>
    <i>
      <x v="16"/>
    </i>
    <i r="1">
      <x v="259"/>
    </i>
    <i>
      <x v="17"/>
    </i>
    <i r="1">
      <x v="274"/>
    </i>
    <i>
      <x v="18"/>
    </i>
    <i r="1">
      <x v="245"/>
    </i>
    <i>
      <x v="19"/>
    </i>
    <i r="1">
      <x v="191"/>
    </i>
    <i>
      <x v="20"/>
    </i>
    <i r="1">
      <x v="85"/>
    </i>
    <i>
      <x v="21"/>
    </i>
    <i r="1">
      <x v="109"/>
    </i>
    <i>
      <x v="22"/>
    </i>
    <i r="1">
      <x v="136"/>
    </i>
    <i>
      <x v="23"/>
    </i>
    <i r="1">
      <x v="139"/>
    </i>
    <i>
      <x v="24"/>
    </i>
    <i r="1">
      <x v="277"/>
    </i>
    <i>
      <x v="25"/>
    </i>
    <i r="1">
      <x v="317"/>
    </i>
    <i>
      <x v="26"/>
    </i>
    <i r="1">
      <x v="214"/>
    </i>
    <i>
      <x v="27"/>
    </i>
    <i r="1">
      <x v="231"/>
    </i>
    <i>
      <x v="28"/>
    </i>
    <i r="1">
      <x v="146"/>
    </i>
    <i>
      <x v="29"/>
    </i>
    <i r="1">
      <x v="11"/>
    </i>
    <i>
      <x v="30"/>
    </i>
    <i r="1">
      <x v="47"/>
    </i>
    <i>
      <x v="31"/>
    </i>
    <i r="1">
      <x v="72"/>
    </i>
    <i>
      <x v="32"/>
    </i>
    <i r="1">
      <x v="62"/>
    </i>
    <i>
      <x v="33"/>
    </i>
    <i r="1">
      <x v="172"/>
    </i>
    <i>
      <x v="34"/>
    </i>
    <i r="1">
      <x v="169"/>
    </i>
    <i>
      <x v="35"/>
    </i>
    <i r="1">
      <x v="222"/>
    </i>
    <i>
      <x v="36"/>
    </i>
    <i r="1">
      <x v="23"/>
    </i>
    <i>
      <x v="37"/>
    </i>
    <i r="1">
      <x v="305"/>
    </i>
    <i>
      <x v="38"/>
    </i>
    <i r="1">
      <x v="251"/>
    </i>
    <i>
      <x v="39"/>
    </i>
    <i r="1">
      <x v="5"/>
    </i>
    <i>
      <x v="40"/>
    </i>
    <i r="1">
      <x v="311"/>
    </i>
    <i>
      <x v="41"/>
    </i>
    <i r="1">
      <x v="20"/>
    </i>
    <i>
      <x v="42"/>
    </i>
    <i r="1">
      <x v="284"/>
    </i>
    <i>
      <x v="43"/>
    </i>
    <i r="1">
      <x v="237"/>
    </i>
    <i>
      <x v="44"/>
    </i>
    <i r="1">
      <x v="289"/>
    </i>
    <i>
      <x v="45"/>
    </i>
    <i r="1">
      <x v="242"/>
    </i>
    <i>
      <x v="46"/>
    </i>
    <i r="1">
      <x v="202"/>
    </i>
    <i>
      <x v="47"/>
    </i>
    <i r="1">
      <x v="227"/>
    </i>
    <i>
      <x v="48"/>
    </i>
    <i r="1">
      <x v="103"/>
    </i>
    <i>
      <x v="49"/>
    </i>
    <i r="1">
      <x v="151"/>
    </i>
    <i>
      <x v="50"/>
    </i>
    <i r="1">
      <x v="206"/>
    </i>
    <i>
      <x v="51"/>
    </i>
    <i r="1">
      <x v="293"/>
    </i>
    <i>
      <x v="52"/>
    </i>
    <i r="1">
      <x v="10"/>
    </i>
    <i>
      <x v="53"/>
    </i>
    <i r="1">
      <x v="60"/>
    </i>
    <i>
      <x v="54"/>
    </i>
    <i r="1">
      <x v="119"/>
    </i>
    <i>
      <x v="55"/>
    </i>
    <i r="1">
      <x v="287"/>
    </i>
    <i>
      <x v="56"/>
    </i>
    <i r="1">
      <x v="297"/>
    </i>
    <i>
      <x v="57"/>
    </i>
    <i r="1">
      <x v="313"/>
    </i>
    <i>
      <x v="58"/>
    </i>
    <i r="1">
      <x v="323"/>
    </i>
    <i>
      <x v="59"/>
    </i>
    <i r="1">
      <x v="111"/>
    </i>
    <i>
      <x v="60"/>
    </i>
    <i r="1">
      <x v="70"/>
    </i>
    <i>
      <x v="61"/>
    </i>
    <i r="1">
      <x v="203"/>
    </i>
    <i>
      <x v="62"/>
    </i>
    <i r="1">
      <x v="152"/>
    </i>
    <i>
      <x v="63"/>
    </i>
    <i r="1">
      <x v="243"/>
    </i>
    <i>
      <x v="64"/>
    </i>
    <i r="1">
      <x v="102"/>
    </i>
    <i>
      <x v="65"/>
    </i>
    <i r="1">
      <x v="94"/>
    </i>
    <i>
      <x v="66"/>
    </i>
    <i r="1">
      <x v="215"/>
    </i>
    <i>
      <x v="67"/>
    </i>
    <i r="1">
      <x v="270"/>
    </i>
    <i>
      <x v="68"/>
    </i>
    <i r="1">
      <x v="312"/>
    </i>
    <i>
      <x v="69"/>
    </i>
    <i r="1">
      <x v="241"/>
    </i>
    <i>
      <x v="70"/>
    </i>
    <i r="1">
      <x v="3"/>
    </i>
    <i>
      <x v="71"/>
    </i>
    <i r="1">
      <x v="38"/>
    </i>
    <i>
      <x v="72"/>
    </i>
    <i r="1">
      <x v="171"/>
    </i>
    <i>
      <x v="73"/>
    </i>
    <i r="1">
      <x v="137"/>
    </i>
    <i>
      <x v="74"/>
    </i>
    <i r="1">
      <x v="273"/>
    </i>
    <i>
      <x v="75"/>
    </i>
    <i r="1">
      <x v="179"/>
    </i>
    <i>
      <x v="76"/>
    </i>
    <i r="1">
      <x v="160"/>
    </i>
    <i>
      <x v="77"/>
    </i>
    <i r="1">
      <x v="244"/>
    </i>
    <i>
      <x v="78"/>
    </i>
    <i r="1">
      <x v="15"/>
    </i>
    <i>
      <x v="79"/>
    </i>
    <i r="1">
      <x v="198"/>
    </i>
    <i>
      <x v="80"/>
    </i>
    <i r="1">
      <x v="69"/>
    </i>
    <i>
      <x v="81"/>
    </i>
    <i r="1">
      <x v="262"/>
    </i>
    <i>
      <x v="82"/>
    </i>
    <i r="1">
      <x v="56"/>
    </i>
    <i>
      <x v="83"/>
    </i>
    <i r="1">
      <x v="210"/>
    </i>
    <i>
      <x v="84"/>
    </i>
    <i r="1">
      <x v="159"/>
    </i>
    <i>
      <x v="85"/>
    </i>
    <i r="1">
      <x v="153"/>
    </i>
    <i>
      <x v="86"/>
    </i>
    <i r="1">
      <x v="309"/>
    </i>
    <i>
      <x v="87"/>
    </i>
    <i r="1">
      <x v="51"/>
    </i>
    <i>
      <x v="88"/>
    </i>
    <i r="1">
      <x v="128"/>
    </i>
    <i>
      <x v="89"/>
    </i>
    <i r="1">
      <x v="89"/>
    </i>
    <i>
      <x v="90"/>
    </i>
    <i r="1">
      <x v="114"/>
    </i>
    <i>
      <x v="91"/>
    </i>
    <i r="1">
      <x v="272"/>
    </i>
    <i>
      <x v="92"/>
    </i>
    <i r="1">
      <x v="271"/>
    </i>
    <i>
      <x v="93"/>
    </i>
    <i r="1">
      <x v="180"/>
    </i>
    <i>
      <x v="94"/>
    </i>
    <i r="1">
      <x v="187"/>
    </i>
    <i>
      <x v="95"/>
    </i>
    <i r="1">
      <x v="220"/>
    </i>
    <i>
      <x v="96"/>
    </i>
    <i r="1">
      <x v="101"/>
    </i>
    <i>
      <x v="97"/>
    </i>
    <i r="1">
      <x v="236"/>
    </i>
    <i>
      <x v="98"/>
    </i>
    <i r="1">
      <x v="30"/>
    </i>
    <i>
      <x v="99"/>
    </i>
    <i r="1">
      <x v="288"/>
    </i>
    <i>
      <x v="100"/>
    </i>
    <i r="1">
      <x v="124"/>
    </i>
    <i>
      <x v="101"/>
    </i>
    <i r="1">
      <x v="298"/>
    </i>
    <i>
      <x v="102"/>
    </i>
    <i r="1">
      <x v="63"/>
    </i>
    <i>
      <x v="103"/>
    </i>
    <i r="1">
      <x v="208"/>
    </i>
    <i>
      <x v="104"/>
    </i>
    <i r="1">
      <x v="84"/>
    </i>
    <i>
      <x v="105"/>
    </i>
    <i r="1">
      <x v="13"/>
    </i>
    <i>
      <x v="106"/>
    </i>
    <i r="1">
      <x v="304"/>
    </i>
    <i>
      <x v="107"/>
    </i>
    <i r="1">
      <x v="14"/>
    </i>
    <i>
      <x v="108"/>
    </i>
    <i r="1">
      <x v="76"/>
    </i>
    <i>
      <x v="109"/>
    </i>
    <i r="1">
      <x v="189"/>
    </i>
    <i>
      <x v="110"/>
    </i>
    <i r="1">
      <x v="264"/>
    </i>
    <i>
      <x v="111"/>
    </i>
    <i r="1">
      <x v="253"/>
    </i>
    <i>
      <x v="112"/>
    </i>
    <i r="1">
      <x v="198"/>
    </i>
    <i>
      <x v="113"/>
    </i>
    <i r="1">
      <x v="156"/>
    </i>
    <i>
      <x v="114"/>
    </i>
    <i r="1">
      <x v="194"/>
    </i>
    <i>
      <x v="115"/>
    </i>
    <i r="1">
      <x v="320"/>
    </i>
    <i>
      <x v="116"/>
    </i>
    <i r="1">
      <x v="6"/>
    </i>
    <i>
      <x v="117"/>
    </i>
    <i r="1">
      <x v="238"/>
    </i>
    <i>
      <x v="118"/>
    </i>
    <i r="1">
      <x v="177"/>
    </i>
    <i>
      <x v="119"/>
    </i>
    <i r="1">
      <x v="54"/>
    </i>
    <i>
      <x v="120"/>
    </i>
    <i r="1">
      <x v="286"/>
    </i>
    <i>
      <x v="121"/>
    </i>
    <i r="1">
      <x v="233"/>
    </i>
    <i>
      <x v="122"/>
    </i>
    <i r="1">
      <x v="133"/>
    </i>
    <i>
      <x v="123"/>
    </i>
    <i r="1">
      <x v="35"/>
    </i>
    <i>
      <x v="124"/>
    </i>
    <i r="1">
      <x v="184"/>
    </i>
    <i>
      <x v="125"/>
    </i>
    <i r="1">
      <x v="61"/>
    </i>
    <i>
      <x v="126"/>
    </i>
    <i r="1">
      <x v="265"/>
    </i>
    <i>
      <x v="127"/>
    </i>
    <i r="1">
      <x v="310"/>
    </i>
    <i>
      <x v="128"/>
    </i>
    <i r="1">
      <x v="209"/>
    </i>
    <i>
      <x v="129"/>
    </i>
    <i r="1">
      <x v="64"/>
    </i>
    <i>
      <x v="130"/>
    </i>
    <i r="1">
      <x v="21"/>
    </i>
    <i>
      <x v="131"/>
    </i>
    <i r="1">
      <x v="315"/>
    </i>
    <i>
      <x v="132"/>
    </i>
    <i r="1">
      <x v="224"/>
    </i>
    <i>
      <x v="133"/>
    </i>
    <i r="1">
      <x v="290"/>
    </i>
    <i>
      <x v="134"/>
    </i>
    <i r="1">
      <x v="7"/>
    </i>
    <i>
      <x v="135"/>
    </i>
    <i r="1">
      <x v="52"/>
    </i>
    <i>
      <x v="136"/>
    </i>
    <i r="1">
      <x v="127"/>
    </i>
    <i>
      <x v="137"/>
    </i>
    <i r="1">
      <x v="217"/>
    </i>
    <i>
      <x v="138"/>
    </i>
    <i r="1">
      <x v="32"/>
    </i>
    <i>
      <x v="139"/>
    </i>
    <i r="1">
      <x v="154"/>
    </i>
    <i>
      <x v="140"/>
    </i>
    <i r="1">
      <x v="195"/>
    </i>
    <i>
      <x v="141"/>
    </i>
    <i r="1">
      <x v="148"/>
    </i>
    <i>
      <x v="142"/>
    </i>
    <i r="1">
      <x v="178"/>
    </i>
    <i>
      <x v="143"/>
    </i>
    <i r="1">
      <x v="184"/>
    </i>
    <i>
      <x v="144"/>
    </i>
    <i r="1">
      <x v="142"/>
    </i>
    <i>
      <x v="145"/>
    </i>
    <i r="1">
      <x v="247"/>
    </i>
    <i>
      <x v="146"/>
    </i>
    <i r="1">
      <x v="223"/>
    </i>
    <i>
      <x v="147"/>
    </i>
    <i r="1">
      <x v="300"/>
    </i>
    <i>
      <x v="148"/>
    </i>
    <i r="1">
      <x v="246"/>
    </i>
    <i>
      <x v="149"/>
    </i>
    <i r="1">
      <x v="65"/>
    </i>
    <i>
      <x v="150"/>
    </i>
    <i r="1">
      <x v="130"/>
    </i>
    <i>
      <x v="151"/>
    </i>
    <i r="1">
      <x v="99"/>
    </i>
    <i>
      <x v="152"/>
    </i>
    <i r="1">
      <x v="322"/>
    </i>
    <i>
      <x v="153"/>
    </i>
    <i r="1">
      <x v="98"/>
    </i>
    <i>
      <x v="154"/>
    </i>
    <i r="1">
      <x v="68"/>
    </i>
    <i>
      <x v="155"/>
    </i>
    <i r="1">
      <x v="80"/>
    </i>
    <i>
      <x v="156"/>
    </i>
    <i r="1">
      <x v="17"/>
    </i>
    <i>
      <x v="157"/>
    </i>
    <i r="1">
      <x v="27"/>
    </i>
    <i>
      <x v="158"/>
    </i>
    <i r="1">
      <x v="134"/>
    </i>
    <i>
      <x v="159"/>
    </i>
    <i r="1">
      <x v="257"/>
    </i>
    <i>
      <x v="160"/>
    </i>
    <i r="1">
      <x v="235"/>
    </i>
    <i>
      <x v="161"/>
    </i>
    <i r="1">
      <x v="48"/>
    </i>
    <i>
      <x v="162"/>
    </i>
    <i r="1">
      <x v="196"/>
    </i>
    <i>
      <x v="163"/>
    </i>
    <i r="1">
      <x v="294"/>
    </i>
    <i>
      <x v="164"/>
    </i>
    <i r="1">
      <x v="73"/>
    </i>
    <i>
      <x v="165"/>
    </i>
    <i r="1">
      <x v="283"/>
    </i>
    <i>
      <x v="166"/>
    </i>
    <i r="1">
      <x v="106"/>
    </i>
    <i>
      <x v="167"/>
    </i>
    <i r="1">
      <x v="183"/>
    </i>
    <i>
      <x v="168"/>
    </i>
    <i r="1">
      <x v="166"/>
    </i>
    <i>
      <x v="169"/>
    </i>
    <i r="1">
      <x v="25"/>
    </i>
    <i>
      <x v="170"/>
    </i>
    <i r="1">
      <x v="170"/>
    </i>
    <i>
      <x v="171"/>
    </i>
    <i r="1">
      <x v="221"/>
    </i>
    <i>
      <x v="172"/>
    </i>
    <i r="1">
      <x v="296"/>
    </i>
    <i>
      <x v="173"/>
    </i>
    <i r="1">
      <x v="74"/>
    </i>
    <i>
      <x v="174"/>
    </i>
    <i r="1">
      <x v="67"/>
    </i>
    <i>
      <x v="175"/>
    </i>
    <i r="1">
      <x v="143"/>
    </i>
    <i>
      <x v="176"/>
    </i>
    <i r="1">
      <x v="91"/>
    </i>
    <i>
      <x v="177"/>
    </i>
    <i r="1">
      <x v="174"/>
    </i>
    <i>
      <x v="178"/>
    </i>
    <i r="1">
      <x v="230"/>
    </i>
    <i>
      <x v="179"/>
    </i>
    <i r="1">
      <x v="324"/>
    </i>
    <i>
      <x v="180"/>
    </i>
    <i r="1">
      <x v="249"/>
    </i>
    <i>
      <x v="181"/>
    </i>
    <i r="1">
      <x v="141"/>
    </i>
    <i>
      <x v="182"/>
    </i>
    <i r="1">
      <x v="147"/>
    </i>
    <i>
      <x v="183"/>
    </i>
    <i r="1">
      <x v="319"/>
    </i>
    <i>
      <x v="184"/>
    </i>
    <i r="1">
      <x v="207"/>
    </i>
    <i>
      <x v="185"/>
    </i>
    <i r="1">
      <x v="135"/>
    </i>
    <i>
      <x v="186"/>
    </i>
    <i r="1">
      <x v="120"/>
    </i>
    <i>
      <x v="187"/>
    </i>
    <i r="1">
      <x v="307"/>
    </i>
    <i>
      <x v="188"/>
    </i>
    <i r="1">
      <x v="78"/>
    </i>
    <i>
      <x v="189"/>
    </i>
    <i r="1">
      <x v="258"/>
    </i>
    <i>
      <x v="190"/>
    </i>
    <i r="1">
      <x v="267"/>
    </i>
    <i>
      <x v="191"/>
    </i>
    <i r="1">
      <x v="213"/>
    </i>
    <i>
      <x v="192"/>
    </i>
    <i r="1">
      <x v="37"/>
    </i>
    <i>
      <x v="193"/>
    </i>
    <i r="1">
      <x v="58"/>
    </i>
    <i>
      <x v="194"/>
    </i>
    <i r="1">
      <x v="163"/>
    </i>
    <i>
      <x v="195"/>
    </i>
    <i r="1">
      <x v="116"/>
    </i>
    <i>
      <x v="196"/>
    </i>
    <i r="1">
      <x v="53"/>
    </i>
    <i>
      <x v="197"/>
    </i>
    <i r="1">
      <x v="90"/>
    </i>
    <i>
      <x v="198"/>
    </i>
    <i r="1">
      <x v="157"/>
    </i>
    <i>
      <x v="199"/>
    </i>
    <i r="1">
      <x v="95"/>
    </i>
    <i>
      <x v="200"/>
    </i>
    <i r="1">
      <x v="19"/>
    </i>
    <i>
      <x v="201"/>
    </i>
    <i r="1">
      <x v="318"/>
    </i>
    <i>
      <x v="202"/>
    </i>
    <i r="1">
      <x v="306"/>
    </i>
    <i>
      <x v="203"/>
    </i>
    <i r="1">
      <x v="88"/>
    </i>
    <i>
      <x v="204"/>
    </i>
    <i r="1">
      <x v="292"/>
    </i>
    <i>
      <x v="205"/>
    </i>
    <i r="1">
      <x v="173"/>
    </i>
    <i>
      <x v="206"/>
    </i>
    <i r="1">
      <x v="175"/>
    </i>
    <i>
      <x v="207"/>
    </i>
    <i r="1">
      <x v="118"/>
    </i>
    <i>
      <x v="208"/>
    </i>
    <i r="1">
      <x v="316"/>
    </i>
    <i>
      <x v="209"/>
    </i>
    <i r="1">
      <x v="155"/>
    </i>
    <i>
      <x v="210"/>
    </i>
    <i r="1">
      <x v="79"/>
    </i>
    <i>
      <x v="211"/>
    </i>
    <i r="1">
      <x v="44"/>
    </i>
    <i>
      <x v="212"/>
    </i>
    <i r="1">
      <x v="34"/>
    </i>
    <i>
      <x v="213"/>
    </i>
    <i r="1">
      <x v="255"/>
    </i>
    <i>
      <x v="214"/>
    </i>
    <i r="1">
      <x v="188"/>
    </i>
    <i>
      <x v="215"/>
    </i>
    <i r="1">
      <x v="100"/>
    </i>
    <i>
      <x v="216"/>
    </i>
    <i r="1">
      <x v="1"/>
    </i>
    <i>
      <x v="217"/>
    </i>
    <i r="1">
      <x v="28"/>
    </i>
    <i>
      <x v="218"/>
    </i>
    <i r="1">
      <x v="2"/>
    </i>
    <i>
      <x v="219"/>
    </i>
    <i r="1">
      <x v="59"/>
    </i>
    <i>
      <x v="220"/>
    </i>
    <i r="1">
      <x v="83"/>
    </i>
    <i>
      <x v="221"/>
    </i>
    <i r="1">
      <x v="282"/>
    </i>
    <i>
      <x v="222"/>
    </i>
    <i r="1">
      <x v="4"/>
    </i>
    <i>
      <x v="223"/>
    </i>
    <i r="1">
      <x v="314"/>
    </i>
    <i>
      <x v="224"/>
    </i>
    <i r="1">
      <x v="261"/>
    </i>
    <i>
      <x v="225"/>
    </i>
    <i r="1">
      <x v="186"/>
    </i>
    <i>
      <x v="226"/>
    </i>
    <i r="1">
      <x v="121"/>
    </i>
    <i>
      <x v="227"/>
    </i>
    <i r="1">
      <x v="66"/>
    </i>
    <i>
      <x v="228"/>
    </i>
    <i r="1">
      <x v="225"/>
    </i>
    <i>
      <x v="229"/>
    </i>
    <i r="1">
      <x v="93"/>
    </i>
    <i>
      <x v="230"/>
    </i>
    <i r="1">
      <x v="321"/>
    </i>
    <i>
      <x v="231"/>
    </i>
    <i r="1">
      <x v="115"/>
    </i>
    <i>
      <x v="232"/>
    </i>
    <i r="1">
      <x v="199"/>
    </i>
    <i>
      <x v="233"/>
    </i>
    <i r="1">
      <x v="285"/>
    </i>
    <i>
      <x v="234"/>
    </i>
    <i r="1">
      <x v="71"/>
    </i>
    <i>
      <x v="235"/>
    </i>
    <i r="1">
      <x v="45"/>
    </i>
    <i>
      <x v="236"/>
    </i>
    <i r="1">
      <x v="165"/>
    </i>
    <i>
      <x v="237"/>
    </i>
    <i r="1">
      <x v="107"/>
    </i>
    <i>
      <x v="238"/>
    </i>
    <i r="1">
      <x v="212"/>
    </i>
    <i>
      <x v="239"/>
    </i>
    <i r="1">
      <x v="97"/>
    </i>
    <i>
      <x v="240"/>
    </i>
    <i r="1">
      <x v="176"/>
    </i>
    <i>
      <x v="241"/>
    </i>
    <i r="1">
      <x v="145"/>
    </i>
    <i>
      <x v="242"/>
    </i>
    <i r="1">
      <x v="108"/>
    </i>
    <i>
      <x v="243"/>
    </i>
    <i r="1">
      <x v="211"/>
    </i>
    <i>
      <x v="244"/>
    </i>
    <i r="1">
      <x v="234"/>
    </i>
    <i>
      <x v="245"/>
    </i>
    <i r="1">
      <x v="250"/>
    </i>
    <i>
      <x v="246"/>
    </i>
    <i r="1">
      <x v="190"/>
    </i>
    <i>
      <x v="247"/>
    </i>
    <i r="1">
      <x v="269"/>
    </i>
    <i>
      <x v="248"/>
    </i>
    <i r="1">
      <x/>
    </i>
    <i>
      <x v="249"/>
    </i>
    <i r="1">
      <x v="86"/>
    </i>
    <i>
      <x v="250"/>
    </i>
    <i r="1">
      <x v="226"/>
    </i>
    <i>
      <x v="251"/>
    </i>
    <i r="1">
      <x v="81"/>
    </i>
    <i>
      <x v="252"/>
    </i>
    <i r="1">
      <x v="75"/>
    </i>
    <i>
      <x v="253"/>
    </i>
    <i r="1">
      <x v="228"/>
    </i>
    <i>
      <x v="254"/>
    </i>
    <i r="1">
      <x v="150"/>
    </i>
    <i>
      <x v="255"/>
    </i>
    <i r="1">
      <x v="161"/>
    </i>
    <i>
      <x v="256"/>
    </i>
    <i r="1">
      <x v="229"/>
    </i>
    <i>
      <x v="257"/>
    </i>
    <i r="1">
      <x v="325"/>
    </i>
    <i>
      <x v="258"/>
    </i>
    <i r="1">
      <x v="104"/>
    </i>
    <i>
      <x v="259"/>
    </i>
    <i r="1">
      <x v="301"/>
    </i>
    <i>
      <x v="260"/>
    </i>
    <i r="1">
      <x v="240"/>
    </i>
    <i>
      <x v="261"/>
    </i>
    <i r="1">
      <x v="200"/>
    </i>
    <i>
      <x v="262"/>
    </i>
    <i r="1">
      <x v="131"/>
    </i>
    <i>
      <x v="263"/>
    </i>
    <i r="1">
      <x v="49"/>
    </i>
    <i>
      <x v="264"/>
    </i>
    <i r="1">
      <x v="113"/>
    </i>
    <i>
      <x v="265"/>
    </i>
    <i r="1">
      <x v="158"/>
    </i>
    <i>
      <x v="266"/>
    </i>
    <i r="1">
      <x v="281"/>
    </i>
    <i>
      <x v="267"/>
    </i>
    <i r="1">
      <x v="55"/>
    </i>
    <i>
      <x v="268"/>
    </i>
    <i r="1">
      <x v="87"/>
    </i>
    <i>
      <x v="269"/>
    </i>
    <i r="1">
      <x v="232"/>
    </i>
    <i>
      <x v="270"/>
    </i>
    <i r="1">
      <x v="256"/>
    </i>
    <i>
      <x v="271"/>
    </i>
    <i r="1">
      <x v="216"/>
    </i>
    <i>
      <x v="272"/>
    </i>
    <i r="1">
      <x v="42"/>
    </i>
    <i>
      <x v="273"/>
    </i>
    <i r="1">
      <x v="129"/>
    </i>
    <i>
      <x v="274"/>
    </i>
    <i r="1">
      <x v="39"/>
    </i>
    <i>
      <x v="275"/>
    </i>
    <i r="1">
      <x v="295"/>
    </i>
    <i>
      <x v="276"/>
    </i>
    <i r="1">
      <x v="41"/>
    </i>
    <i>
      <x v="277"/>
    </i>
    <i r="1">
      <x v="182"/>
    </i>
    <i>
      <x v="278"/>
    </i>
    <i r="1">
      <x v="263"/>
    </i>
    <i>
      <x v="279"/>
    </i>
    <i r="1">
      <x v="260"/>
    </i>
    <i>
      <x v="280"/>
    </i>
    <i r="1">
      <x v="140"/>
    </i>
    <i>
      <x v="281"/>
    </i>
    <i r="1">
      <x v="50"/>
    </i>
    <i>
      <x v="282"/>
    </i>
    <i r="1">
      <x v="110"/>
    </i>
    <i>
      <x v="283"/>
    </i>
    <i r="1">
      <x v="46"/>
    </i>
    <i>
      <x v="284"/>
    </i>
    <i r="1">
      <x v="308"/>
    </i>
    <i>
      <x v="285"/>
    </i>
    <i r="1">
      <x v="205"/>
    </i>
    <i>
      <x v="286"/>
    </i>
    <i r="1">
      <x v="132"/>
    </i>
    <i>
      <x v="287"/>
    </i>
    <i r="1">
      <x v="219"/>
    </i>
    <i>
      <x v="288"/>
    </i>
    <i r="1">
      <x v="268"/>
    </i>
    <i>
      <x v="289"/>
    </i>
    <i r="1">
      <x v="29"/>
    </i>
    <i>
      <x v="290"/>
    </i>
    <i r="1">
      <x v="197"/>
    </i>
    <i>
      <x v="291"/>
    </i>
    <i r="1">
      <x v="24"/>
    </i>
    <i>
      <x v="292"/>
    </i>
    <i r="1">
      <x v="12"/>
    </i>
    <i>
      <x v="293"/>
    </i>
    <i r="1">
      <x v="126"/>
    </i>
    <i>
      <x v="294"/>
    </i>
    <i r="1">
      <x v="168"/>
    </i>
    <i>
      <x v="295"/>
    </i>
    <i r="1">
      <x v="22"/>
    </i>
    <i>
      <x v="296"/>
    </i>
    <i r="1">
      <x v="278"/>
    </i>
    <i>
      <x v="297"/>
    </i>
    <i r="1">
      <x v="252"/>
    </i>
    <i>
      <x v="298"/>
    </i>
    <i r="1">
      <x v="279"/>
    </i>
    <i>
      <x v="299"/>
    </i>
    <i r="1">
      <x v="26"/>
    </i>
    <i>
      <x v="300"/>
    </i>
    <i r="1">
      <x v="125"/>
    </i>
    <i>
      <x v="301"/>
    </i>
    <i r="1">
      <x v="201"/>
    </i>
    <i>
      <x v="302"/>
    </i>
    <i r="1">
      <x v="31"/>
    </i>
    <i>
      <x v="303"/>
    </i>
    <i r="1">
      <x v="123"/>
    </i>
    <i>
      <x v="304"/>
    </i>
    <i r="1">
      <x v="16"/>
    </i>
    <i>
      <x v="305"/>
    </i>
    <i r="1">
      <x v="266"/>
    </i>
    <i>
      <x v="306"/>
    </i>
    <i r="1">
      <x v="167"/>
    </i>
    <i>
      <x v="307"/>
    </i>
    <i r="1">
      <x v="193"/>
    </i>
    <i>
      <x v="308"/>
    </i>
    <i r="1">
      <x v="33"/>
    </i>
    <i>
      <x v="309"/>
    </i>
    <i r="1">
      <x v="303"/>
    </i>
    <i>
      <x v="310"/>
    </i>
    <i r="1">
      <x v="280"/>
    </i>
    <i>
      <x v="311"/>
    </i>
    <i r="1">
      <x v="302"/>
    </i>
    <i>
      <x v="312"/>
    </i>
    <i r="1">
      <x v="105"/>
    </i>
    <i>
      <x v="313"/>
    </i>
    <i r="1">
      <x v="77"/>
    </i>
    <i>
      <x v="314"/>
    </i>
    <i r="1">
      <x v="299"/>
    </i>
    <i>
      <x v="315"/>
    </i>
    <i r="1">
      <x v="275"/>
    </i>
    <i>
      <x v="316"/>
    </i>
    <i r="1">
      <x v="92"/>
    </i>
    <i>
      <x v="317"/>
    </i>
    <i r="1">
      <x v="254"/>
    </i>
    <i>
      <x v="318"/>
    </i>
    <i r="1">
      <x v="18"/>
    </i>
    <i>
      <x v="319"/>
    </i>
    <i r="1">
      <x v="57"/>
    </i>
    <i>
      <x v="320"/>
    </i>
    <i r="1">
      <x v="149"/>
    </i>
    <i>
      <x v="321"/>
    </i>
    <i r="1">
      <x v="248"/>
    </i>
    <i>
      <x v="322"/>
    </i>
    <i r="1">
      <x v="96"/>
    </i>
    <i>
      <x v="323"/>
    </i>
    <i r="1">
      <x v="122"/>
    </i>
    <i>
      <x v="324"/>
    </i>
    <i r="1">
      <x v="138"/>
    </i>
    <i>
      <x v="325"/>
    </i>
    <i r="1">
      <x v="8"/>
    </i>
    <i>
      <x v="326"/>
    </i>
    <i r="1">
      <x v="82"/>
    </i>
    <i>
      <x v="327"/>
    </i>
    <i r="1">
      <x v="144"/>
    </i>
    <i>
      <x v="328"/>
    </i>
    <i r="1">
      <x v="192"/>
    </i>
    <i>
      <x v="329"/>
    </i>
    <i r="1">
      <x v="181"/>
    </i>
    <i>
      <x v="330"/>
    </i>
    <i r="1">
      <x v="9"/>
    </i>
    <i>
      <x v="331"/>
    </i>
    <i r="1">
      <x v="185"/>
    </i>
    <i>
      <x v="332"/>
    </i>
    <i r="1">
      <x v="276"/>
    </i>
    <i>
      <x v="333"/>
    </i>
    <i r="1">
      <x v="218"/>
    </i>
    <i>
      <x v="334"/>
    </i>
    <i r="1">
      <x v="162"/>
    </i>
    <i>
      <x v="335"/>
    </i>
    <i r="1">
      <x v="112"/>
    </i>
    <i>
      <x v="336"/>
    </i>
    <i r="1">
      <x v="291"/>
    </i>
    <i>
      <x v="337"/>
    </i>
    <i r="1">
      <x v="204"/>
    </i>
    <i>
      <x v="338"/>
    </i>
    <i r="1">
      <x v="43"/>
    </i>
    <i>
      <x v="339"/>
    </i>
    <i r="1">
      <x v="117"/>
    </i>
    <i>
      <x v="340"/>
    </i>
    <i r="1">
      <x v="40"/>
    </i>
    <i>
      <x v="341"/>
    </i>
    <i r="1">
      <x v="239"/>
    </i>
    <i>
      <x v="342"/>
    </i>
    <i r="1">
      <x v="36"/>
    </i>
    <i>
      <x v="343"/>
    </i>
    <i r="1">
      <x v="164"/>
    </i>
    <i>
      <x v="344"/>
    </i>
    <i r="1">
      <x v="259"/>
    </i>
    <i>
      <x v="345"/>
    </i>
    <i r="1">
      <x v="274"/>
    </i>
    <i>
      <x v="346"/>
    </i>
    <i r="1">
      <x v="245"/>
    </i>
    <i>
      <x v="347"/>
    </i>
    <i r="1">
      <x v="191"/>
    </i>
    <i>
      <x v="348"/>
    </i>
    <i r="1">
      <x v="85"/>
    </i>
    <i>
      <x v="349"/>
    </i>
    <i r="1">
      <x v="109"/>
    </i>
    <i>
      <x v="350"/>
    </i>
    <i r="1">
      <x v="136"/>
    </i>
    <i>
      <x v="351"/>
    </i>
    <i r="1">
      <x v="139"/>
    </i>
    <i>
      <x v="352"/>
    </i>
    <i r="1">
      <x v="277"/>
    </i>
    <i>
      <x v="353"/>
    </i>
    <i r="1">
      <x v="317"/>
    </i>
    <i>
      <x v="354"/>
    </i>
    <i r="1">
      <x v="214"/>
    </i>
    <i>
      <x v="355"/>
    </i>
    <i r="1">
      <x v="231"/>
    </i>
    <i>
      <x v="356"/>
    </i>
    <i r="1">
      <x v="146"/>
    </i>
    <i>
      <x v="357"/>
    </i>
    <i r="1">
      <x v="11"/>
    </i>
    <i>
      <x v="358"/>
    </i>
    <i r="1">
      <x v="47"/>
    </i>
    <i>
      <x v="359"/>
    </i>
    <i r="1">
      <x v="72"/>
    </i>
    <i>
      <x v="360"/>
    </i>
    <i r="1">
      <x v="62"/>
    </i>
    <i>
      <x v="361"/>
    </i>
    <i r="1">
      <x v="172"/>
    </i>
    <i>
      <x v="362"/>
    </i>
    <i r="1">
      <x v="169"/>
    </i>
    <i>
      <x v="363"/>
    </i>
    <i r="1">
      <x v="222"/>
    </i>
    <i>
      <x v="364"/>
    </i>
    <i r="1">
      <x v="23"/>
    </i>
    <i>
      <x v="365"/>
    </i>
    <i r="1">
      <x v="305"/>
    </i>
    <i>
      <x v="366"/>
    </i>
    <i r="1">
      <x v="251"/>
    </i>
    <i>
      <x v="367"/>
    </i>
    <i r="1">
      <x v="5"/>
    </i>
    <i>
      <x v="368"/>
    </i>
    <i r="1">
      <x v="311"/>
    </i>
    <i>
      <x v="369"/>
    </i>
    <i r="1">
      <x v="20"/>
    </i>
    <i>
      <x v="370"/>
    </i>
    <i r="1">
      <x v="284"/>
    </i>
    <i>
      <x v="371"/>
    </i>
    <i r="1">
      <x v="237"/>
    </i>
    <i>
      <x v="372"/>
    </i>
    <i r="1">
      <x v="289"/>
    </i>
    <i>
      <x v="373"/>
    </i>
    <i r="1">
      <x v="242"/>
    </i>
    <i>
      <x v="374"/>
    </i>
    <i r="1">
      <x v="202"/>
    </i>
    <i>
      <x v="375"/>
    </i>
    <i r="1">
      <x v="227"/>
    </i>
    <i>
      <x v="376"/>
    </i>
    <i r="1">
      <x v="103"/>
    </i>
    <i>
      <x v="377"/>
    </i>
    <i r="1">
      <x v="151"/>
    </i>
    <i>
      <x v="378"/>
    </i>
    <i r="1">
      <x v="206"/>
    </i>
    <i>
      <x v="379"/>
    </i>
    <i r="1">
      <x v="293"/>
    </i>
    <i>
      <x v="380"/>
    </i>
    <i r="1">
      <x v="10"/>
    </i>
    <i>
      <x v="381"/>
    </i>
    <i r="1">
      <x v="60"/>
    </i>
    <i>
      <x v="382"/>
    </i>
    <i r="1">
      <x v="119"/>
    </i>
    <i>
      <x v="383"/>
    </i>
    <i r="1">
      <x v="287"/>
    </i>
    <i>
      <x v="384"/>
    </i>
    <i r="1">
      <x v="297"/>
    </i>
    <i>
      <x v="385"/>
    </i>
    <i r="1">
      <x v="313"/>
    </i>
    <i>
      <x v="386"/>
    </i>
    <i r="1">
      <x v="323"/>
    </i>
    <i>
      <x v="387"/>
    </i>
    <i r="1">
      <x v="111"/>
    </i>
    <i>
      <x v="388"/>
    </i>
    <i r="1">
      <x v="70"/>
    </i>
    <i>
      <x v="389"/>
    </i>
    <i r="1">
      <x v="203"/>
    </i>
    <i>
      <x v="390"/>
    </i>
    <i r="1">
      <x v="152"/>
    </i>
    <i>
      <x v="391"/>
    </i>
    <i r="1">
      <x v="243"/>
    </i>
    <i>
      <x v="392"/>
    </i>
    <i r="1">
      <x v="102"/>
    </i>
    <i>
      <x v="393"/>
    </i>
    <i r="1">
      <x v="94"/>
    </i>
    <i>
      <x v="394"/>
    </i>
    <i r="1">
      <x v="215"/>
    </i>
    <i>
      <x v="395"/>
    </i>
    <i r="1">
      <x v="270"/>
    </i>
    <i>
      <x v="396"/>
    </i>
    <i r="1">
      <x v="312"/>
    </i>
    <i>
      <x v="397"/>
    </i>
    <i r="1">
      <x v="241"/>
    </i>
    <i>
      <x v="398"/>
    </i>
    <i r="1">
      <x v="3"/>
    </i>
    <i>
      <x v="399"/>
    </i>
    <i r="1">
      <x v="38"/>
    </i>
    <i>
      <x v="400"/>
    </i>
    <i r="1">
      <x v="171"/>
    </i>
    <i>
      <x v="401"/>
    </i>
    <i r="1">
      <x v="137"/>
    </i>
    <i>
      <x v="402"/>
    </i>
    <i r="1">
      <x v="273"/>
    </i>
    <i>
      <x v="403"/>
    </i>
    <i r="1">
      <x v="179"/>
    </i>
    <i>
      <x v="404"/>
    </i>
    <i r="1">
      <x v="160"/>
    </i>
    <i>
      <x v="405"/>
    </i>
    <i r="1">
      <x v="244"/>
    </i>
    <i>
      <x v="406"/>
    </i>
    <i r="1">
      <x v="15"/>
    </i>
    <i>
      <x v="407"/>
    </i>
    <i r="1">
      <x v="198"/>
    </i>
    <i>
      <x v="408"/>
    </i>
    <i r="1">
      <x v="69"/>
    </i>
    <i>
      <x v="409"/>
    </i>
    <i r="1">
      <x v="262"/>
    </i>
    <i>
      <x v="410"/>
    </i>
    <i r="1">
      <x v="56"/>
    </i>
    <i>
      <x v="411"/>
    </i>
    <i r="1">
      <x v="210"/>
    </i>
    <i>
      <x v="412"/>
    </i>
    <i r="1">
      <x v="159"/>
    </i>
    <i>
      <x v="413"/>
    </i>
    <i r="1">
      <x v="153"/>
    </i>
    <i>
      <x v="414"/>
    </i>
    <i r="1">
      <x v="309"/>
    </i>
    <i>
      <x v="415"/>
    </i>
    <i r="1">
      <x v="51"/>
    </i>
    <i>
      <x v="416"/>
    </i>
    <i r="1">
      <x v="128"/>
    </i>
    <i>
      <x v="417"/>
    </i>
    <i r="1">
      <x v="89"/>
    </i>
    <i>
      <x v="418"/>
    </i>
    <i r="1">
      <x v="114"/>
    </i>
    <i>
      <x v="419"/>
    </i>
    <i r="1">
      <x v="272"/>
    </i>
    <i>
      <x v="420"/>
    </i>
    <i r="1">
      <x v="271"/>
    </i>
    <i>
      <x v="421"/>
    </i>
    <i r="1">
      <x v="180"/>
    </i>
    <i>
      <x v="422"/>
    </i>
    <i r="1">
      <x v="187"/>
    </i>
    <i>
      <x v="423"/>
    </i>
    <i r="1">
      <x v="220"/>
    </i>
    <i>
      <x v="424"/>
    </i>
    <i r="1">
      <x v="101"/>
    </i>
    <i>
      <x v="425"/>
    </i>
    <i r="1">
      <x v="236"/>
    </i>
    <i>
      <x v="426"/>
    </i>
    <i r="1">
      <x v="30"/>
    </i>
    <i>
      <x v="427"/>
    </i>
    <i r="1">
      <x v="288"/>
    </i>
    <i>
      <x v="428"/>
    </i>
    <i r="1">
      <x v="124"/>
    </i>
    <i>
      <x v="429"/>
    </i>
    <i r="1">
      <x v="298"/>
    </i>
    <i>
      <x v="430"/>
    </i>
    <i r="1">
      <x v="63"/>
    </i>
    <i>
      <x v="431"/>
    </i>
    <i r="1">
      <x v="208"/>
    </i>
    <i>
      <x v="432"/>
    </i>
    <i r="1">
      <x v="84"/>
    </i>
    <i>
      <x v="433"/>
    </i>
    <i r="1">
      <x v="13"/>
    </i>
    <i>
      <x v="434"/>
    </i>
    <i r="1">
      <x v="304"/>
    </i>
    <i>
      <x v="435"/>
    </i>
    <i r="1">
      <x v="14"/>
    </i>
    <i>
      <x v="436"/>
    </i>
    <i r="1">
      <x v="76"/>
    </i>
    <i>
      <x v="437"/>
    </i>
    <i r="1">
      <x v="189"/>
    </i>
    <i>
      <x v="438"/>
    </i>
    <i r="1">
      <x v="264"/>
    </i>
    <i>
      <x v="439"/>
    </i>
    <i r="1">
      <x v="253"/>
    </i>
    <i>
      <x v="440"/>
    </i>
    <i r="1">
      <x v="198"/>
    </i>
    <i>
      <x v="441"/>
    </i>
    <i r="1">
      <x v="156"/>
    </i>
    <i>
      <x v="442"/>
    </i>
    <i r="1">
      <x v="194"/>
    </i>
    <i>
      <x v="443"/>
    </i>
    <i r="1">
      <x v="320"/>
    </i>
    <i>
      <x v="444"/>
    </i>
    <i r="1">
      <x v="6"/>
    </i>
    <i>
      <x v="445"/>
    </i>
    <i r="1">
      <x v="238"/>
    </i>
    <i>
      <x v="446"/>
    </i>
    <i r="1">
      <x v="177"/>
    </i>
    <i>
      <x v="447"/>
    </i>
    <i r="1">
      <x v="54"/>
    </i>
    <i>
      <x v="448"/>
    </i>
    <i r="1">
      <x v="286"/>
    </i>
    <i>
      <x v="449"/>
    </i>
    <i r="1">
      <x v="233"/>
    </i>
    <i>
      <x v="450"/>
    </i>
    <i r="1">
      <x v="133"/>
    </i>
    <i>
      <x v="451"/>
    </i>
    <i r="1">
      <x v="35"/>
    </i>
    <i>
      <x v="452"/>
    </i>
    <i r="1">
      <x v="184"/>
    </i>
    <i>
      <x v="453"/>
    </i>
    <i r="1">
      <x v="61"/>
    </i>
    <i>
      <x v="454"/>
    </i>
    <i r="1">
      <x v="265"/>
    </i>
    <i>
      <x v="455"/>
    </i>
    <i r="1">
      <x v="310"/>
    </i>
    <i>
      <x v="456"/>
    </i>
    <i r="1">
      <x v="209"/>
    </i>
    <i>
      <x v="457"/>
    </i>
    <i r="1">
      <x v="64"/>
    </i>
    <i>
      <x v="458"/>
    </i>
    <i r="1">
      <x v="21"/>
    </i>
    <i>
      <x v="459"/>
    </i>
    <i r="1">
      <x v="315"/>
    </i>
    <i>
      <x v="460"/>
    </i>
    <i r="1">
      <x v="224"/>
    </i>
    <i>
      <x v="461"/>
    </i>
    <i r="1">
      <x v="290"/>
    </i>
    <i>
      <x v="462"/>
    </i>
    <i r="1">
      <x v="7"/>
    </i>
    <i>
      <x v="463"/>
    </i>
    <i r="1">
      <x v="52"/>
    </i>
    <i>
      <x v="464"/>
    </i>
    <i r="1">
      <x v="127"/>
    </i>
    <i>
      <x v="465"/>
    </i>
    <i r="1">
      <x v="217"/>
    </i>
    <i>
      <x v="466"/>
    </i>
    <i r="1">
      <x v="32"/>
    </i>
    <i>
      <x v="467"/>
    </i>
    <i r="1">
      <x v="154"/>
    </i>
    <i>
      <x v="468"/>
    </i>
    <i r="1">
      <x v="195"/>
    </i>
    <i>
      <x v="469"/>
    </i>
    <i r="1">
      <x v="148"/>
    </i>
    <i>
      <x v="470"/>
    </i>
    <i r="1">
      <x v="178"/>
    </i>
    <i>
      <x v="471"/>
    </i>
    <i r="1">
      <x v="184"/>
    </i>
    <i>
      <x v="472"/>
    </i>
    <i r="1">
      <x v="142"/>
    </i>
    <i>
      <x v="473"/>
    </i>
    <i r="1">
      <x v="247"/>
    </i>
    <i>
      <x v="474"/>
    </i>
    <i r="1">
      <x v="223"/>
    </i>
    <i>
      <x v="475"/>
    </i>
    <i r="1">
      <x v="300"/>
    </i>
    <i>
      <x v="476"/>
    </i>
    <i r="1">
      <x v="246"/>
    </i>
    <i>
      <x v="477"/>
    </i>
    <i r="1">
      <x v="65"/>
    </i>
    <i>
      <x v="478"/>
    </i>
    <i r="1">
      <x v="130"/>
    </i>
    <i>
      <x v="479"/>
    </i>
    <i r="1">
      <x v="99"/>
    </i>
    <i>
      <x v="480"/>
    </i>
    <i r="1">
      <x v="322"/>
    </i>
    <i>
      <x v="481"/>
    </i>
    <i r="1">
      <x v="98"/>
    </i>
    <i>
      <x v="482"/>
    </i>
    <i r="1">
      <x v="68"/>
    </i>
    <i>
      <x v="483"/>
    </i>
    <i r="1">
      <x v="80"/>
    </i>
    <i>
      <x v="484"/>
    </i>
    <i r="1">
      <x v="17"/>
    </i>
    <i>
      <x v="485"/>
    </i>
    <i r="1">
      <x v="27"/>
    </i>
    <i>
      <x v="486"/>
    </i>
    <i r="1">
      <x v="134"/>
    </i>
    <i>
      <x v="487"/>
    </i>
    <i r="1">
      <x v="257"/>
    </i>
    <i>
      <x v="488"/>
    </i>
    <i r="1">
      <x v="235"/>
    </i>
    <i>
      <x v="489"/>
    </i>
    <i r="1">
      <x v="48"/>
    </i>
    <i>
      <x v="490"/>
    </i>
    <i r="1">
      <x v="196"/>
    </i>
    <i>
      <x v="491"/>
    </i>
    <i r="1">
      <x v="294"/>
    </i>
    <i>
      <x v="492"/>
    </i>
    <i r="1">
      <x v="73"/>
    </i>
    <i>
      <x v="493"/>
    </i>
    <i r="1">
      <x v="283"/>
    </i>
    <i>
      <x v="494"/>
    </i>
    <i r="1">
      <x v="106"/>
    </i>
    <i>
      <x v="495"/>
    </i>
    <i r="1">
      <x v="183"/>
    </i>
    <i>
      <x v="496"/>
    </i>
    <i r="1">
      <x v="166"/>
    </i>
    <i>
      <x v="497"/>
    </i>
    <i r="1">
      <x v="25"/>
    </i>
    <i>
      <x v="498"/>
    </i>
    <i r="1">
      <x v="170"/>
    </i>
    <i>
      <x v="499"/>
    </i>
    <i r="1">
      <x v="221"/>
    </i>
    <i>
      <x v="500"/>
    </i>
    <i r="1">
      <x v="296"/>
    </i>
    <i>
      <x v="501"/>
    </i>
    <i r="1">
      <x v="74"/>
    </i>
    <i>
      <x v="502"/>
    </i>
    <i r="1">
      <x v="67"/>
    </i>
    <i>
      <x v="503"/>
    </i>
    <i r="1">
      <x v="143"/>
    </i>
    <i>
      <x v="504"/>
    </i>
    <i r="1">
      <x v="91"/>
    </i>
    <i>
      <x v="505"/>
    </i>
    <i r="1">
      <x v="174"/>
    </i>
    <i>
      <x v="506"/>
    </i>
    <i r="1">
      <x v="230"/>
    </i>
    <i>
      <x v="507"/>
    </i>
    <i r="1">
      <x v="324"/>
    </i>
    <i>
      <x v="508"/>
    </i>
    <i r="1">
      <x v="249"/>
    </i>
    <i>
      <x v="509"/>
    </i>
    <i r="1">
      <x v="141"/>
    </i>
    <i>
      <x v="510"/>
    </i>
    <i r="1">
      <x v="147"/>
    </i>
    <i>
      <x v="511"/>
    </i>
    <i r="1">
      <x v="319"/>
    </i>
    <i>
      <x v="512"/>
    </i>
    <i r="1">
      <x v="207"/>
    </i>
    <i>
      <x v="513"/>
    </i>
    <i r="1">
      <x v="135"/>
    </i>
    <i>
      <x v="514"/>
    </i>
    <i r="1">
      <x v="120"/>
    </i>
    <i>
      <x v="515"/>
    </i>
    <i r="1">
      <x v="307"/>
    </i>
    <i>
      <x v="516"/>
    </i>
    <i r="1">
      <x v="78"/>
    </i>
    <i>
      <x v="517"/>
    </i>
    <i r="1">
      <x v="258"/>
    </i>
    <i>
      <x v="518"/>
    </i>
    <i r="1">
      <x v="267"/>
    </i>
    <i>
      <x v="519"/>
    </i>
    <i r="1">
      <x v="213"/>
    </i>
    <i>
      <x v="520"/>
    </i>
    <i r="1">
      <x v="37"/>
    </i>
    <i>
      <x v="521"/>
    </i>
    <i r="1">
      <x v="58"/>
    </i>
    <i>
      <x v="522"/>
    </i>
    <i r="1">
      <x v="163"/>
    </i>
    <i>
      <x v="523"/>
    </i>
    <i r="1">
      <x v="116"/>
    </i>
    <i>
      <x v="524"/>
    </i>
    <i r="1">
      <x v="53"/>
    </i>
    <i>
      <x v="525"/>
    </i>
    <i r="1">
      <x v="90"/>
    </i>
    <i>
      <x v="526"/>
    </i>
    <i r="1">
      <x v="157"/>
    </i>
    <i>
      <x v="527"/>
    </i>
    <i r="1">
      <x v="95"/>
    </i>
    <i>
      <x v="528"/>
    </i>
    <i r="1">
      <x v="19"/>
    </i>
    <i>
      <x v="529"/>
    </i>
    <i r="1">
      <x v="318"/>
    </i>
    <i>
      <x v="530"/>
    </i>
    <i r="1">
      <x v="306"/>
    </i>
    <i>
      <x v="531"/>
    </i>
    <i r="1">
      <x v="88"/>
    </i>
    <i>
      <x v="532"/>
    </i>
    <i r="1">
      <x v="292"/>
    </i>
    <i>
      <x v="533"/>
    </i>
    <i r="1">
      <x v="173"/>
    </i>
    <i>
      <x v="534"/>
    </i>
    <i r="1">
      <x v="175"/>
    </i>
    <i>
      <x v="535"/>
    </i>
    <i r="1">
      <x v="118"/>
    </i>
    <i>
      <x v="536"/>
    </i>
    <i r="1">
      <x v="316"/>
    </i>
    <i>
      <x v="537"/>
    </i>
    <i r="1">
      <x v="155"/>
    </i>
    <i>
      <x v="538"/>
    </i>
    <i r="1">
      <x v="79"/>
    </i>
    <i>
      <x v="539"/>
    </i>
    <i r="1">
      <x v="44"/>
    </i>
    <i>
      <x v="540"/>
    </i>
    <i r="1">
      <x v="34"/>
    </i>
    <i>
      <x v="541"/>
    </i>
    <i r="1">
      <x v="255"/>
    </i>
    <i>
      <x v="542"/>
    </i>
    <i r="1">
      <x v="188"/>
    </i>
    <i>
      <x v="543"/>
    </i>
    <i r="1">
      <x v="100"/>
    </i>
    <i>
      <x v="544"/>
    </i>
    <i r="1">
      <x v="1"/>
    </i>
    <i>
      <x v="545"/>
    </i>
    <i r="1">
      <x v="28"/>
    </i>
    <i>
      <x v="546"/>
    </i>
    <i r="1">
      <x v="2"/>
    </i>
    <i>
      <x v="547"/>
    </i>
    <i r="1">
      <x v="59"/>
    </i>
    <i>
      <x v="548"/>
    </i>
    <i r="1">
      <x v="83"/>
    </i>
    <i>
      <x v="549"/>
    </i>
    <i r="1">
      <x v="282"/>
    </i>
    <i>
      <x v="550"/>
    </i>
    <i r="1">
      <x v="4"/>
    </i>
    <i>
      <x v="551"/>
    </i>
    <i r="1">
      <x v="314"/>
    </i>
    <i>
      <x v="552"/>
    </i>
    <i r="1">
      <x v="261"/>
    </i>
    <i>
      <x v="553"/>
    </i>
    <i r="1">
      <x v="186"/>
    </i>
    <i>
      <x v="554"/>
    </i>
    <i r="1">
      <x v="121"/>
    </i>
    <i>
      <x v="555"/>
    </i>
    <i r="1">
      <x v="66"/>
    </i>
    <i>
      <x v="556"/>
    </i>
    <i r="1">
      <x v="225"/>
    </i>
    <i>
      <x v="557"/>
    </i>
    <i r="1">
      <x v="93"/>
    </i>
    <i>
      <x v="558"/>
    </i>
    <i r="1">
      <x v="321"/>
    </i>
    <i>
      <x v="559"/>
    </i>
    <i r="1">
      <x v="115"/>
    </i>
    <i>
      <x v="560"/>
    </i>
    <i r="1">
      <x v="199"/>
    </i>
    <i>
      <x v="561"/>
    </i>
    <i r="1">
      <x v="285"/>
    </i>
    <i>
      <x v="562"/>
    </i>
    <i r="1">
      <x v="71"/>
    </i>
    <i>
      <x v="563"/>
    </i>
    <i r="1">
      <x v="45"/>
    </i>
    <i>
      <x v="564"/>
    </i>
    <i r="1">
      <x v="165"/>
    </i>
    <i>
      <x v="565"/>
    </i>
    <i r="1">
      <x v="107"/>
    </i>
    <i>
      <x v="566"/>
    </i>
    <i r="1">
      <x v="212"/>
    </i>
    <i>
      <x v="567"/>
    </i>
    <i r="1">
      <x v="97"/>
    </i>
    <i>
      <x v="568"/>
    </i>
    <i r="1">
      <x v="176"/>
    </i>
    <i>
      <x v="569"/>
    </i>
    <i r="1">
      <x v="145"/>
    </i>
    <i>
      <x v="570"/>
    </i>
    <i r="1">
      <x v="108"/>
    </i>
    <i>
      <x v="571"/>
    </i>
    <i r="1">
      <x v="211"/>
    </i>
    <i>
      <x v="572"/>
    </i>
    <i r="1">
      <x v="234"/>
    </i>
    <i>
      <x v="573"/>
    </i>
    <i r="1">
      <x v="250"/>
    </i>
    <i>
      <x v="574"/>
    </i>
    <i r="1">
      <x v="190"/>
    </i>
    <i>
      <x v="575"/>
    </i>
    <i r="1">
      <x v="269"/>
    </i>
    <i>
      <x v="576"/>
    </i>
    <i r="1">
      <x/>
    </i>
    <i>
      <x v="577"/>
    </i>
    <i r="1">
      <x v="86"/>
    </i>
    <i>
      <x v="578"/>
    </i>
    <i r="1">
      <x v="226"/>
    </i>
    <i>
      <x v="579"/>
    </i>
    <i r="1">
      <x v="81"/>
    </i>
    <i>
      <x v="580"/>
    </i>
    <i r="1">
      <x v="75"/>
    </i>
    <i>
      <x v="581"/>
    </i>
    <i r="1">
      <x v="228"/>
    </i>
    <i>
      <x v="582"/>
    </i>
    <i r="1">
      <x v="150"/>
    </i>
    <i>
      <x v="583"/>
    </i>
    <i r="1">
      <x v="161"/>
    </i>
    <i>
      <x v="584"/>
    </i>
    <i r="1">
      <x v="229"/>
    </i>
    <i>
      <x v="585"/>
    </i>
    <i r="1">
      <x v="325"/>
    </i>
    <i>
      <x v="586"/>
    </i>
    <i r="1">
      <x v="104"/>
    </i>
    <i>
      <x v="587"/>
    </i>
    <i r="1">
      <x v="301"/>
    </i>
    <i>
      <x v="588"/>
    </i>
    <i r="1">
      <x v="240"/>
    </i>
    <i>
      <x v="589"/>
    </i>
    <i r="1">
      <x v="200"/>
    </i>
    <i>
      <x v="590"/>
    </i>
    <i r="1">
      <x v="131"/>
    </i>
    <i>
      <x v="591"/>
    </i>
    <i r="1">
      <x v="49"/>
    </i>
    <i>
      <x v="592"/>
    </i>
    <i r="1">
      <x v="113"/>
    </i>
    <i>
      <x v="593"/>
    </i>
    <i r="1">
      <x v="158"/>
    </i>
    <i>
      <x v="594"/>
    </i>
    <i r="1">
      <x v="281"/>
    </i>
    <i>
      <x v="595"/>
    </i>
    <i r="1">
      <x v="55"/>
    </i>
    <i>
      <x v="596"/>
    </i>
    <i r="1">
      <x v="87"/>
    </i>
    <i>
      <x v="597"/>
    </i>
    <i r="1">
      <x v="232"/>
    </i>
    <i>
      <x v="598"/>
    </i>
    <i r="1">
      <x v="256"/>
    </i>
    <i>
      <x v="599"/>
    </i>
    <i r="1">
      <x v="216"/>
    </i>
    <i>
      <x v="600"/>
    </i>
    <i r="1">
      <x v="42"/>
    </i>
    <i>
      <x v="601"/>
    </i>
    <i r="1">
      <x v="129"/>
    </i>
    <i>
      <x v="602"/>
    </i>
    <i r="1">
      <x v="39"/>
    </i>
    <i>
      <x v="603"/>
    </i>
    <i r="1">
      <x v="295"/>
    </i>
    <i>
      <x v="604"/>
    </i>
    <i r="1">
      <x v="41"/>
    </i>
    <i>
      <x v="605"/>
    </i>
    <i r="1">
      <x v="182"/>
    </i>
    <i>
      <x v="606"/>
    </i>
    <i r="1">
      <x v="263"/>
    </i>
    <i>
      <x v="607"/>
    </i>
    <i r="1">
      <x v="260"/>
    </i>
    <i>
      <x v="608"/>
    </i>
    <i r="1">
      <x v="140"/>
    </i>
    <i>
      <x v="609"/>
    </i>
    <i r="1">
      <x v="50"/>
    </i>
    <i>
      <x v="610"/>
    </i>
    <i r="1">
      <x v="110"/>
    </i>
    <i>
      <x v="611"/>
    </i>
    <i r="1">
      <x v="46"/>
    </i>
    <i>
      <x v="612"/>
    </i>
    <i r="1">
      <x v="308"/>
    </i>
    <i>
      <x v="613"/>
    </i>
    <i r="1">
      <x v="205"/>
    </i>
    <i>
      <x v="614"/>
    </i>
    <i r="1">
      <x v="132"/>
    </i>
    <i>
      <x v="615"/>
    </i>
    <i r="1">
      <x v="219"/>
    </i>
    <i>
      <x v="616"/>
    </i>
    <i r="1">
      <x v="268"/>
    </i>
    <i>
      <x v="617"/>
    </i>
    <i r="1">
      <x v="29"/>
    </i>
    <i>
      <x v="618"/>
    </i>
    <i r="1">
      <x v="197"/>
    </i>
    <i>
      <x v="619"/>
    </i>
    <i r="1">
      <x v="24"/>
    </i>
    <i>
      <x v="620"/>
    </i>
    <i r="1">
      <x v="12"/>
    </i>
    <i>
      <x v="621"/>
    </i>
    <i r="1">
      <x v="126"/>
    </i>
    <i>
      <x v="622"/>
    </i>
    <i r="1">
      <x v="168"/>
    </i>
    <i>
      <x v="623"/>
    </i>
    <i r="1">
      <x v="22"/>
    </i>
    <i>
      <x v="624"/>
    </i>
    <i r="1">
      <x v="278"/>
    </i>
    <i>
      <x v="625"/>
    </i>
    <i r="1">
      <x v="252"/>
    </i>
    <i>
      <x v="626"/>
    </i>
    <i r="1">
      <x v="279"/>
    </i>
    <i>
      <x v="627"/>
    </i>
    <i r="1">
      <x v="26"/>
    </i>
    <i>
      <x v="628"/>
    </i>
    <i r="1">
      <x v="125"/>
    </i>
    <i>
      <x v="629"/>
    </i>
    <i r="1">
      <x v="201"/>
    </i>
    <i>
      <x v="630"/>
    </i>
    <i r="1">
      <x v="31"/>
    </i>
    <i>
      <x v="631"/>
    </i>
    <i r="1">
      <x v="123"/>
    </i>
    <i>
      <x v="632"/>
    </i>
    <i r="1">
      <x v="16"/>
    </i>
    <i>
      <x v="633"/>
    </i>
    <i r="1">
      <x v="266"/>
    </i>
    <i>
      <x v="634"/>
    </i>
    <i r="1">
      <x v="167"/>
    </i>
    <i>
      <x v="635"/>
    </i>
    <i r="1">
      <x v="193"/>
    </i>
    <i>
      <x v="636"/>
    </i>
    <i r="1">
      <x v="33"/>
    </i>
    <i>
      <x v="637"/>
    </i>
    <i r="1">
      <x v="303"/>
    </i>
    <i>
      <x v="638"/>
    </i>
    <i r="1">
      <x v="280"/>
    </i>
    <i>
      <x v="639"/>
    </i>
    <i r="1">
      <x v="302"/>
    </i>
    <i>
      <x v="640"/>
    </i>
    <i r="1">
      <x v="105"/>
    </i>
    <i>
      <x v="641"/>
    </i>
    <i r="1">
      <x v="77"/>
    </i>
    <i>
      <x v="642"/>
    </i>
    <i r="1">
      <x v="299"/>
    </i>
    <i>
      <x v="643"/>
    </i>
    <i r="1">
      <x v="275"/>
    </i>
    <i>
      <x v="644"/>
    </i>
    <i r="1">
      <x v="92"/>
    </i>
    <i>
      <x v="645"/>
    </i>
    <i r="1">
      <x v="254"/>
    </i>
    <i>
      <x v="646"/>
    </i>
    <i r="1">
      <x v="18"/>
    </i>
    <i>
      <x v="647"/>
    </i>
    <i r="1">
      <x v="57"/>
    </i>
    <i>
      <x v="648"/>
    </i>
    <i r="1">
      <x v="149"/>
    </i>
    <i>
      <x v="649"/>
    </i>
    <i r="1">
      <x v="248"/>
    </i>
    <i>
      <x v="650"/>
    </i>
    <i r="1">
      <x v="96"/>
    </i>
    <i>
      <x v="651"/>
    </i>
    <i r="1">
      <x v="122"/>
    </i>
    <i>
      <x v="652"/>
    </i>
    <i r="1">
      <x v="138"/>
    </i>
    <i>
      <x v="653"/>
    </i>
    <i r="1">
      <x v="8"/>
    </i>
    <i>
      <x v="654"/>
    </i>
    <i r="1">
      <x v="82"/>
    </i>
    <i>
      <x v="655"/>
    </i>
    <i r="1">
      <x v="144"/>
    </i>
    <i>
      <x v="656"/>
    </i>
    <i r="1">
      <x v="192"/>
    </i>
    <i>
      <x v="657"/>
    </i>
    <i r="1">
      <x v="181"/>
    </i>
    <i>
      <x v="658"/>
    </i>
    <i r="1">
      <x v="9"/>
    </i>
    <i>
      <x v="659"/>
    </i>
    <i r="1">
      <x v="185"/>
    </i>
    <i>
      <x v="660"/>
    </i>
    <i r="1">
      <x v="276"/>
    </i>
    <i>
      <x v="661"/>
    </i>
    <i r="1">
      <x v="218"/>
    </i>
    <i>
      <x v="662"/>
    </i>
    <i r="1">
      <x v="162"/>
    </i>
    <i>
      <x v="663"/>
    </i>
    <i r="1">
      <x v="112"/>
    </i>
    <i>
      <x v="664"/>
    </i>
    <i r="1">
      <x v="291"/>
    </i>
    <i>
      <x v="665"/>
    </i>
    <i r="1">
      <x v="204"/>
    </i>
    <i>
      <x v="666"/>
    </i>
    <i r="1">
      <x v="43"/>
    </i>
    <i>
      <x v="667"/>
    </i>
    <i r="1">
      <x v="117"/>
    </i>
    <i>
      <x v="668"/>
    </i>
    <i r="1">
      <x v="40"/>
    </i>
    <i>
      <x v="669"/>
    </i>
    <i r="1">
      <x v="239"/>
    </i>
    <i>
      <x v="670"/>
    </i>
    <i r="1">
      <x v="36"/>
    </i>
    <i>
      <x v="671"/>
    </i>
    <i r="1">
      <x v="164"/>
    </i>
    <i>
      <x v="672"/>
    </i>
    <i r="1">
      <x v="259"/>
    </i>
    <i>
      <x v="673"/>
    </i>
    <i r="1">
      <x v="274"/>
    </i>
    <i>
      <x v="674"/>
    </i>
    <i r="1">
      <x v="245"/>
    </i>
    <i>
      <x v="675"/>
    </i>
    <i r="1">
      <x v="191"/>
    </i>
    <i>
      <x v="676"/>
    </i>
    <i r="1">
      <x v="85"/>
    </i>
    <i>
      <x v="677"/>
    </i>
    <i r="1">
      <x v="109"/>
    </i>
    <i>
      <x v="678"/>
    </i>
    <i r="1">
      <x v="136"/>
    </i>
    <i>
      <x v="679"/>
    </i>
    <i r="1">
      <x v="139"/>
    </i>
    <i>
      <x v="680"/>
    </i>
    <i r="1">
      <x v="277"/>
    </i>
    <i>
      <x v="681"/>
    </i>
    <i r="1">
      <x v="317"/>
    </i>
    <i>
      <x v="682"/>
    </i>
    <i r="1">
      <x v="214"/>
    </i>
    <i>
      <x v="683"/>
    </i>
    <i r="1">
      <x v="231"/>
    </i>
    <i>
      <x v="684"/>
    </i>
    <i r="1">
      <x v="146"/>
    </i>
    <i>
      <x v="685"/>
    </i>
    <i r="1">
      <x v="11"/>
    </i>
    <i>
      <x v="686"/>
    </i>
    <i r="1">
      <x v="47"/>
    </i>
    <i>
      <x v="687"/>
    </i>
    <i r="1">
      <x v="72"/>
    </i>
    <i>
      <x v="688"/>
    </i>
    <i r="1">
      <x v="62"/>
    </i>
    <i>
      <x v="689"/>
    </i>
    <i r="1">
      <x v="172"/>
    </i>
    <i>
      <x v="690"/>
    </i>
    <i r="1">
      <x v="169"/>
    </i>
    <i>
      <x v="691"/>
    </i>
    <i r="1">
      <x v="222"/>
    </i>
    <i>
      <x v="692"/>
    </i>
    <i r="1">
      <x v="23"/>
    </i>
    <i>
      <x v="693"/>
    </i>
    <i r="1">
      <x v="305"/>
    </i>
    <i>
      <x v="694"/>
    </i>
    <i r="1">
      <x v="251"/>
    </i>
    <i>
      <x v="695"/>
    </i>
    <i r="1">
      <x v="5"/>
    </i>
    <i>
      <x v="696"/>
    </i>
    <i r="1">
      <x v="311"/>
    </i>
    <i>
      <x v="697"/>
    </i>
    <i r="1">
      <x v="20"/>
    </i>
    <i>
      <x v="698"/>
    </i>
    <i r="1">
      <x v="284"/>
    </i>
    <i>
      <x v="699"/>
    </i>
    <i r="1">
      <x v="237"/>
    </i>
    <i>
      <x v="700"/>
    </i>
    <i r="1">
      <x v="289"/>
    </i>
    <i>
      <x v="701"/>
    </i>
    <i r="1">
      <x v="242"/>
    </i>
    <i>
      <x v="702"/>
    </i>
    <i r="1">
      <x v="202"/>
    </i>
    <i>
      <x v="703"/>
    </i>
    <i r="1">
      <x v="227"/>
    </i>
    <i>
      <x v="704"/>
    </i>
    <i r="1">
      <x v="103"/>
    </i>
    <i>
      <x v="705"/>
    </i>
    <i r="1">
      <x v="151"/>
    </i>
    <i>
      <x v="706"/>
    </i>
    <i r="1">
      <x v="206"/>
    </i>
    <i>
      <x v="707"/>
    </i>
    <i r="1">
      <x v="293"/>
    </i>
    <i>
      <x v="708"/>
    </i>
    <i r="1">
      <x v="10"/>
    </i>
    <i>
      <x v="709"/>
    </i>
    <i r="1">
      <x v="60"/>
    </i>
    <i>
      <x v="710"/>
    </i>
    <i r="1">
      <x v="119"/>
    </i>
    <i>
      <x v="711"/>
    </i>
    <i r="1">
      <x v="287"/>
    </i>
    <i>
      <x v="712"/>
    </i>
    <i r="1">
      <x v="297"/>
    </i>
    <i>
      <x v="713"/>
    </i>
    <i r="1">
      <x v="313"/>
    </i>
    <i>
      <x v="714"/>
    </i>
    <i r="1">
      <x v="323"/>
    </i>
    <i>
      <x v="715"/>
    </i>
    <i r="1">
      <x v="111"/>
    </i>
    <i>
      <x v="716"/>
    </i>
    <i r="1">
      <x v="70"/>
    </i>
    <i>
      <x v="717"/>
    </i>
    <i r="1">
      <x v="203"/>
    </i>
    <i>
      <x v="718"/>
    </i>
    <i r="1">
      <x v="152"/>
    </i>
    <i>
      <x v="719"/>
    </i>
    <i r="1">
      <x v="243"/>
    </i>
    <i>
      <x v="720"/>
    </i>
    <i r="1">
      <x v="102"/>
    </i>
    <i>
      <x v="721"/>
    </i>
    <i r="1">
      <x v="94"/>
    </i>
    <i>
      <x v="722"/>
    </i>
    <i r="1">
      <x v="215"/>
    </i>
    <i>
      <x v="723"/>
    </i>
    <i r="1">
      <x v="270"/>
    </i>
    <i>
      <x v="724"/>
    </i>
    <i r="1">
      <x v="312"/>
    </i>
    <i>
      <x v="725"/>
    </i>
    <i r="1">
      <x v="241"/>
    </i>
    <i>
      <x v="726"/>
    </i>
    <i r="1">
      <x v="3"/>
    </i>
    <i>
      <x v="727"/>
    </i>
    <i r="1">
      <x v="38"/>
    </i>
    <i>
      <x v="728"/>
    </i>
    <i r="1">
      <x v="171"/>
    </i>
    <i>
      <x v="729"/>
    </i>
    <i r="1">
      <x v="137"/>
    </i>
    <i>
      <x v="730"/>
    </i>
    <i r="1">
      <x v="273"/>
    </i>
    <i>
      <x v="731"/>
    </i>
    <i r="1">
      <x v="179"/>
    </i>
    <i>
      <x v="732"/>
    </i>
    <i r="1">
      <x v="160"/>
    </i>
    <i>
      <x v="733"/>
    </i>
    <i r="1">
      <x v="244"/>
    </i>
    <i>
      <x v="734"/>
    </i>
    <i r="1">
      <x v="15"/>
    </i>
    <i>
      <x v="735"/>
    </i>
    <i r="1">
      <x v="198"/>
    </i>
    <i>
      <x v="736"/>
    </i>
    <i r="1">
      <x v="69"/>
    </i>
    <i>
      <x v="737"/>
    </i>
    <i r="1">
      <x v="262"/>
    </i>
    <i>
      <x v="738"/>
    </i>
    <i r="1">
      <x v="56"/>
    </i>
    <i>
      <x v="739"/>
    </i>
    <i r="1">
      <x v="210"/>
    </i>
    <i>
      <x v="740"/>
    </i>
    <i r="1">
      <x v="159"/>
    </i>
    <i>
      <x v="741"/>
    </i>
    <i r="1">
      <x v="153"/>
    </i>
    <i>
      <x v="742"/>
    </i>
    <i r="1">
      <x v="309"/>
    </i>
    <i>
      <x v="743"/>
    </i>
    <i r="1">
      <x v="51"/>
    </i>
    <i>
      <x v="744"/>
    </i>
    <i r="1">
      <x v="128"/>
    </i>
    <i>
      <x v="745"/>
    </i>
    <i r="1">
      <x v="89"/>
    </i>
    <i>
      <x v="746"/>
    </i>
    <i r="1">
      <x v="114"/>
    </i>
    <i>
      <x v="747"/>
    </i>
    <i r="1">
      <x v="272"/>
    </i>
    <i>
      <x v="748"/>
    </i>
    <i r="1">
      <x v="271"/>
    </i>
    <i>
      <x v="749"/>
    </i>
    <i r="1">
      <x v="180"/>
    </i>
    <i>
      <x v="750"/>
    </i>
    <i r="1">
      <x v="187"/>
    </i>
    <i>
      <x v="751"/>
    </i>
    <i r="1">
      <x v="220"/>
    </i>
    <i>
      <x v="752"/>
    </i>
    <i r="1">
      <x v="101"/>
    </i>
    <i>
      <x v="753"/>
    </i>
    <i r="1">
      <x v="236"/>
    </i>
    <i>
      <x v="754"/>
    </i>
    <i r="1">
      <x v="30"/>
    </i>
    <i>
      <x v="755"/>
    </i>
    <i r="1">
      <x v="288"/>
    </i>
    <i>
      <x v="756"/>
    </i>
    <i r="1">
      <x v="124"/>
    </i>
    <i>
      <x v="757"/>
    </i>
    <i r="1">
      <x v="298"/>
    </i>
    <i>
      <x v="758"/>
    </i>
    <i r="1">
      <x v="63"/>
    </i>
    <i>
      <x v="759"/>
    </i>
    <i r="1">
      <x v="208"/>
    </i>
    <i>
      <x v="760"/>
    </i>
    <i r="1">
      <x v="84"/>
    </i>
    <i>
      <x v="761"/>
    </i>
    <i r="1">
      <x v="13"/>
    </i>
    <i>
      <x v="762"/>
    </i>
    <i r="1">
      <x v="304"/>
    </i>
    <i>
      <x v="763"/>
    </i>
    <i r="1">
      <x v="14"/>
    </i>
    <i>
      <x v="764"/>
    </i>
    <i r="1">
      <x v="76"/>
    </i>
    <i>
      <x v="765"/>
    </i>
    <i r="1">
      <x v="189"/>
    </i>
    <i>
      <x v="766"/>
    </i>
    <i r="1">
      <x v="264"/>
    </i>
    <i>
      <x v="767"/>
    </i>
    <i r="1">
      <x v="253"/>
    </i>
    <i>
      <x v="768"/>
    </i>
    <i r="1">
      <x v="198"/>
    </i>
    <i>
      <x v="769"/>
    </i>
    <i r="1">
      <x v="156"/>
    </i>
    <i>
      <x v="770"/>
    </i>
    <i r="1">
      <x v="194"/>
    </i>
    <i>
      <x v="771"/>
    </i>
    <i r="1">
      <x v="320"/>
    </i>
    <i>
      <x v="772"/>
    </i>
    <i r="1">
      <x v="6"/>
    </i>
    <i>
      <x v="773"/>
    </i>
    <i r="1">
      <x v="238"/>
    </i>
    <i>
      <x v="774"/>
    </i>
    <i r="1">
      <x v="177"/>
    </i>
    <i>
      <x v="775"/>
    </i>
    <i r="1">
      <x v="54"/>
    </i>
    <i>
      <x v="776"/>
    </i>
    <i r="1">
      <x v="286"/>
    </i>
    <i>
      <x v="777"/>
    </i>
    <i r="1">
      <x v="233"/>
    </i>
    <i>
      <x v="778"/>
    </i>
    <i r="1">
      <x v="133"/>
    </i>
    <i>
      <x v="779"/>
    </i>
    <i r="1">
      <x v="35"/>
    </i>
    <i>
      <x v="780"/>
    </i>
    <i r="1">
      <x v="184"/>
    </i>
    <i>
      <x v="781"/>
    </i>
    <i r="1">
      <x v="61"/>
    </i>
    <i>
      <x v="782"/>
    </i>
    <i r="1">
      <x v="265"/>
    </i>
    <i>
      <x v="783"/>
    </i>
    <i r="1">
      <x v="310"/>
    </i>
    <i>
      <x v="784"/>
    </i>
    <i r="1">
      <x v="209"/>
    </i>
    <i>
      <x v="785"/>
    </i>
    <i r="1">
      <x v="64"/>
    </i>
    <i>
      <x v="786"/>
    </i>
    <i r="1">
      <x v="21"/>
    </i>
    <i>
      <x v="787"/>
    </i>
    <i r="1">
      <x v="315"/>
    </i>
    <i>
      <x v="788"/>
    </i>
    <i r="1">
      <x v="224"/>
    </i>
    <i>
      <x v="789"/>
    </i>
    <i r="1">
      <x v="290"/>
    </i>
    <i>
      <x v="790"/>
    </i>
    <i r="1">
      <x v="7"/>
    </i>
    <i>
      <x v="791"/>
    </i>
    <i r="1">
      <x v="52"/>
    </i>
    <i>
      <x v="792"/>
    </i>
    <i r="1">
      <x v="127"/>
    </i>
    <i>
      <x v="793"/>
    </i>
    <i r="1">
      <x v="217"/>
    </i>
    <i>
      <x v="794"/>
    </i>
    <i r="1">
      <x v="32"/>
    </i>
    <i>
      <x v="795"/>
    </i>
    <i r="1">
      <x v="154"/>
    </i>
    <i>
      <x v="796"/>
    </i>
    <i r="1">
      <x v="195"/>
    </i>
    <i>
      <x v="797"/>
    </i>
    <i r="1">
      <x v="148"/>
    </i>
    <i>
      <x v="798"/>
    </i>
    <i r="1">
      <x v="178"/>
    </i>
    <i>
      <x v="799"/>
    </i>
    <i r="1">
      <x v="184"/>
    </i>
    <i>
      <x v="800"/>
    </i>
    <i r="1">
      <x v="142"/>
    </i>
    <i>
      <x v="801"/>
    </i>
    <i r="1">
      <x v="247"/>
    </i>
    <i>
      <x v="802"/>
    </i>
    <i r="1">
      <x v="223"/>
    </i>
    <i>
      <x v="803"/>
    </i>
    <i r="1">
      <x v="300"/>
    </i>
    <i>
      <x v="804"/>
    </i>
    <i r="1">
      <x v="246"/>
    </i>
    <i>
      <x v="805"/>
    </i>
    <i r="1">
      <x v="65"/>
    </i>
    <i>
      <x v="806"/>
    </i>
    <i r="1">
      <x v="130"/>
    </i>
    <i>
      <x v="807"/>
    </i>
    <i r="1">
      <x v="99"/>
    </i>
    <i>
      <x v="808"/>
    </i>
    <i r="1">
      <x v="322"/>
    </i>
    <i>
      <x v="809"/>
    </i>
    <i r="1">
      <x v="98"/>
    </i>
    <i>
      <x v="810"/>
    </i>
    <i r="1">
      <x v="68"/>
    </i>
    <i>
      <x v="811"/>
    </i>
    <i r="1">
      <x v="80"/>
    </i>
    <i>
      <x v="812"/>
    </i>
    <i r="1">
      <x v="17"/>
    </i>
    <i>
      <x v="813"/>
    </i>
    <i r="1">
      <x v="27"/>
    </i>
    <i>
      <x v="814"/>
    </i>
    <i r="1">
      <x v="134"/>
    </i>
    <i>
      <x v="815"/>
    </i>
    <i r="1">
      <x v="257"/>
    </i>
    <i>
      <x v="816"/>
    </i>
    <i r="1">
      <x v="235"/>
    </i>
    <i>
      <x v="817"/>
    </i>
    <i r="1">
      <x v="48"/>
    </i>
    <i>
      <x v="818"/>
    </i>
    <i r="1">
      <x v="196"/>
    </i>
    <i>
      <x v="819"/>
    </i>
    <i r="1">
      <x v="294"/>
    </i>
    <i>
      <x v="820"/>
    </i>
    <i r="1">
      <x v="73"/>
    </i>
    <i>
      <x v="821"/>
    </i>
    <i r="1">
      <x v="283"/>
    </i>
    <i>
      <x v="822"/>
    </i>
    <i r="1">
      <x v="106"/>
    </i>
    <i>
      <x v="823"/>
    </i>
    <i r="1">
      <x v="183"/>
    </i>
    <i>
      <x v="824"/>
    </i>
    <i r="1">
      <x v="166"/>
    </i>
    <i>
      <x v="825"/>
    </i>
    <i r="1">
      <x v="25"/>
    </i>
    <i>
      <x v="826"/>
    </i>
    <i r="1">
      <x v="170"/>
    </i>
    <i>
      <x v="827"/>
    </i>
    <i r="1">
      <x v="221"/>
    </i>
    <i>
      <x v="828"/>
    </i>
    <i r="1">
      <x v="296"/>
    </i>
    <i>
      <x v="829"/>
    </i>
    <i r="1">
      <x v="74"/>
    </i>
    <i>
      <x v="830"/>
    </i>
    <i r="1">
      <x v="67"/>
    </i>
    <i>
      <x v="831"/>
    </i>
    <i r="1">
      <x v="143"/>
    </i>
    <i>
      <x v="832"/>
    </i>
    <i r="1">
      <x v="91"/>
    </i>
    <i>
      <x v="833"/>
    </i>
    <i r="1">
      <x v="174"/>
    </i>
    <i>
      <x v="834"/>
    </i>
    <i r="1">
      <x v="230"/>
    </i>
    <i>
      <x v="835"/>
    </i>
    <i r="1">
      <x v="324"/>
    </i>
    <i>
      <x v="836"/>
    </i>
    <i r="1">
      <x v="249"/>
    </i>
    <i>
      <x v="837"/>
    </i>
    <i r="1">
      <x v="141"/>
    </i>
    <i>
      <x v="838"/>
    </i>
    <i r="1">
      <x v="147"/>
    </i>
    <i>
      <x v="839"/>
    </i>
    <i r="1">
      <x v="319"/>
    </i>
    <i>
      <x v="840"/>
    </i>
    <i r="1">
      <x v="207"/>
    </i>
    <i>
      <x v="841"/>
    </i>
    <i r="1">
      <x v="135"/>
    </i>
    <i>
      <x v="842"/>
    </i>
    <i r="1">
      <x v="120"/>
    </i>
    <i>
      <x v="843"/>
    </i>
    <i r="1">
      <x v="307"/>
    </i>
    <i>
      <x v="844"/>
    </i>
    <i r="1">
      <x v="78"/>
    </i>
    <i>
      <x v="845"/>
    </i>
    <i r="1">
      <x v="258"/>
    </i>
    <i>
      <x v="846"/>
    </i>
    <i r="1">
      <x v="267"/>
    </i>
    <i>
      <x v="847"/>
    </i>
    <i r="1">
      <x v="213"/>
    </i>
    <i>
      <x v="848"/>
    </i>
    <i r="1">
      <x v="37"/>
    </i>
    <i>
      <x v="849"/>
    </i>
    <i r="1">
      <x v="58"/>
    </i>
    <i>
      <x v="850"/>
    </i>
    <i r="1">
      <x v="163"/>
    </i>
    <i>
      <x v="851"/>
    </i>
    <i r="1">
      <x v="116"/>
    </i>
    <i>
      <x v="852"/>
    </i>
    <i r="1">
      <x v="53"/>
    </i>
    <i>
      <x v="853"/>
    </i>
    <i r="1">
      <x v="90"/>
    </i>
    <i>
      <x v="854"/>
    </i>
    <i r="1">
      <x v="157"/>
    </i>
    <i>
      <x v="855"/>
    </i>
    <i r="1">
      <x v="95"/>
    </i>
    <i>
      <x v="856"/>
    </i>
    <i r="1">
      <x v="19"/>
    </i>
    <i>
      <x v="857"/>
    </i>
    <i r="1">
      <x v="318"/>
    </i>
    <i>
      <x v="858"/>
    </i>
    <i r="1">
      <x v="306"/>
    </i>
    <i>
      <x v="859"/>
    </i>
    <i r="1">
      <x v="88"/>
    </i>
    <i>
      <x v="860"/>
    </i>
    <i r="1">
      <x v="292"/>
    </i>
    <i>
      <x v="861"/>
    </i>
    <i r="1">
      <x v="173"/>
    </i>
    <i>
      <x v="862"/>
    </i>
    <i r="1">
      <x v="175"/>
    </i>
    <i>
      <x v="863"/>
    </i>
    <i r="1">
      <x v="118"/>
    </i>
    <i>
      <x v="864"/>
    </i>
    <i r="1">
      <x v="316"/>
    </i>
    <i>
      <x v="865"/>
    </i>
    <i r="1">
      <x v="155"/>
    </i>
    <i>
      <x v="866"/>
    </i>
    <i r="1">
      <x v="79"/>
    </i>
    <i>
      <x v="867"/>
    </i>
    <i r="1">
      <x v="44"/>
    </i>
    <i>
      <x v="868"/>
    </i>
    <i r="1">
      <x v="34"/>
    </i>
    <i>
      <x v="869"/>
    </i>
    <i r="1">
      <x v="255"/>
    </i>
    <i>
      <x v="870"/>
    </i>
    <i r="1">
      <x v="188"/>
    </i>
    <i>
      <x v="871"/>
    </i>
    <i r="1">
      <x v="100"/>
    </i>
    <i>
      <x v="872"/>
    </i>
    <i r="1">
      <x v="1"/>
    </i>
    <i>
      <x v="873"/>
    </i>
    <i r="1">
      <x v="28"/>
    </i>
    <i>
      <x v="874"/>
    </i>
    <i r="1">
      <x v="2"/>
    </i>
    <i>
      <x v="875"/>
    </i>
    <i r="1">
      <x v="59"/>
    </i>
    <i>
      <x v="876"/>
    </i>
    <i r="1">
      <x v="83"/>
    </i>
    <i>
      <x v="877"/>
    </i>
    <i r="1">
      <x v="282"/>
    </i>
    <i>
      <x v="878"/>
    </i>
    <i r="1">
      <x v="4"/>
    </i>
    <i>
      <x v="879"/>
    </i>
    <i r="1">
      <x v="314"/>
    </i>
    <i>
      <x v="880"/>
    </i>
    <i r="1">
      <x v="261"/>
    </i>
    <i>
      <x v="881"/>
    </i>
    <i r="1">
      <x v="186"/>
    </i>
    <i>
      <x v="882"/>
    </i>
    <i r="1">
      <x v="121"/>
    </i>
    <i>
      <x v="883"/>
    </i>
    <i r="1">
      <x v="66"/>
    </i>
    <i>
      <x v="884"/>
    </i>
    <i r="1">
      <x v="225"/>
    </i>
    <i>
      <x v="885"/>
    </i>
    <i r="1">
      <x v="93"/>
    </i>
    <i>
      <x v="886"/>
    </i>
    <i r="1">
      <x v="321"/>
    </i>
    <i>
      <x v="887"/>
    </i>
    <i r="1">
      <x v="115"/>
    </i>
    <i>
      <x v="888"/>
    </i>
    <i r="1">
      <x v="199"/>
    </i>
    <i>
      <x v="889"/>
    </i>
    <i r="1">
      <x v="285"/>
    </i>
    <i>
      <x v="890"/>
    </i>
    <i r="1">
      <x v="71"/>
    </i>
    <i>
      <x v="891"/>
    </i>
    <i r="1">
      <x v="45"/>
    </i>
    <i>
      <x v="892"/>
    </i>
    <i r="1">
      <x v="165"/>
    </i>
    <i>
      <x v="893"/>
    </i>
    <i r="1">
      <x v="107"/>
    </i>
    <i>
      <x v="894"/>
    </i>
    <i r="1">
      <x v="212"/>
    </i>
    <i>
      <x v="895"/>
    </i>
    <i r="1">
      <x v="97"/>
    </i>
    <i>
      <x v="896"/>
    </i>
    <i r="1">
      <x v="176"/>
    </i>
    <i>
      <x v="897"/>
    </i>
    <i r="1">
      <x v="145"/>
    </i>
    <i>
      <x v="898"/>
    </i>
    <i r="1">
      <x v="108"/>
    </i>
    <i>
      <x v="899"/>
    </i>
    <i r="1">
      <x v="211"/>
    </i>
    <i>
      <x v="900"/>
    </i>
    <i r="1">
      <x v="234"/>
    </i>
    <i>
      <x v="901"/>
    </i>
    <i r="1">
      <x v="250"/>
    </i>
    <i>
      <x v="902"/>
    </i>
    <i r="1">
      <x v="190"/>
    </i>
    <i>
      <x v="903"/>
    </i>
    <i r="1">
      <x v="269"/>
    </i>
    <i>
      <x v="904"/>
    </i>
    <i r="1">
      <x/>
    </i>
    <i>
      <x v="905"/>
    </i>
    <i r="1">
      <x v="86"/>
    </i>
    <i>
      <x v="906"/>
    </i>
    <i r="1">
      <x v="226"/>
    </i>
    <i>
      <x v="907"/>
    </i>
    <i r="1">
      <x v="81"/>
    </i>
    <i>
      <x v="908"/>
    </i>
    <i r="1">
      <x v="75"/>
    </i>
    <i>
      <x v="909"/>
    </i>
    <i r="1">
      <x v="228"/>
    </i>
    <i>
      <x v="910"/>
    </i>
    <i r="1">
      <x v="150"/>
    </i>
    <i>
      <x v="911"/>
    </i>
    <i r="1">
      <x v="161"/>
    </i>
    <i>
      <x v="912"/>
    </i>
    <i r="1">
      <x v="229"/>
    </i>
    <i>
      <x v="913"/>
    </i>
    <i r="1">
      <x v="325"/>
    </i>
    <i>
      <x v="914"/>
    </i>
    <i r="1">
      <x v="104"/>
    </i>
    <i>
      <x v="915"/>
    </i>
    <i r="1">
      <x v="301"/>
    </i>
    <i>
      <x v="916"/>
    </i>
    <i r="1">
      <x v="240"/>
    </i>
    <i>
      <x v="917"/>
    </i>
    <i r="1">
      <x v="200"/>
    </i>
    <i>
      <x v="918"/>
    </i>
    <i r="1">
      <x v="131"/>
    </i>
    <i>
      <x v="919"/>
    </i>
    <i r="1">
      <x v="49"/>
    </i>
    <i>
      <x v="920"/>
    </i>
    <i r="1">
      <x v="113"/>
    </i>
    <i>
      <x v="921"/>
    </i>
    <i r="1">
      <x v="158"/>
    </i>
    <i>
      <x v="922"/>
    </i>
    <i r="1">
      <x v="281"/>
    </i>
    <i>
      <x v="923"/>
    </i>
    <i r="1">
      <x v="55"/>
    </i>
    <i>
      <x v="924"/>
    </i>
    <i r="1">
      <x v="87"/>
    </i>
    <i>
      <x v="925"/>
    </i>
    <i r="1">
      <x v="232"/>
    </i>
    <i>
      <x v="926"/>
    </i>
    <i r="1">
      <x v="256"/>
    </i>
    <i>
      <x v="927"/>
    </i>
    <i r="1">
      <x v="216"/>
    </i>
    <i>
      <x v="928"/>
    </i>
    <i r="1">
      <x v="42"/>
    </i>
    <i>
      <x v="929"/>
    </i>
    <i r="1">
      <x v="129"/>
    </i>
    <i>
      <x v="930"/>
    </i>
    <i r="1">
      <x v="39"/>
    </i>
    <i>
      <x v="931"/>
    </i>
    <i r="1">
      <x v="295"/>
    </i>
    <i>
      <x v="932"/>
    </i>
    <i r="1">
      <x v="41"/>
    </i>
    <i>
      <x v="933"/>
    </i>
    <i r="1">
      <x v="182"/>
    </i>
    <i>
      <x v="934"/>
    </i>
    <i r="1">
      <x v="263"/>
    </i>
    <i>
      <x v="935"/>
    </i>
    <i r="1">
      <x v="260"/>
    </i>
    <i>
      <x v="936"/>
    </i>
    <i r="1">
      <x v="140"/>
    </i>
    <i>
      <x v="937"/>
    </i>
    <i r="1">
      <x v="50"/>
    </i>
    <i>
      <x v="938"/>
    </i>
    <i r="1">
      <x v="110"/>
    </i>
    <i>
      <x v="939"/>
    </i>
    <i r="1">
      <x v="46"/>
    </i>
    <i>
      <x v="940"/>
    </i>
    <i r="1">
      <x v="308"/>
    </i>
    <i>
      <x v="941"/>
    </i>
    <i r="1">
      <x v="205"/>
    </i>
    <i>
      <x v="942"/>
    </i>
    <i r="1">
      <x v="132"/>
    </i>
    <i>
      <x v="943"/>
    </i>
    <i r="1">
      <x v="219"/>
    </i>
    <i>
      <x v="944"/>
    </i>
    <i r="1">
      <x v="268"/>
    </i>
    <i>
      <x v="945"/>
    </i>
    <i r="1">
      <x v="29"/>
    </i>
    <i>
      <x v="946"/>
    </i>
    <i r="1">
      <x v="197"/>
    </i>
    <i>
      <x v="947"/>
    </i>
    <i r="1">
      <x v="24"/>
    </i>
    <i>
      <x v="948"/>
    </i>
    <i r="1">
      <x v="12"/>
    </i>
    <i>
      <x v="949"/>
    </i>
    <i r="1">
      <x v="126"/>
    </i>
    <i>
      <x v="950"/>
    </i>
    <i r="1">
      <x v="168"/>
    </i>
    <i>
      <x v="951"/>
    </i>
    <i r="1">
      <x v="22"/>
    </i>
    <i>
      <x v="952"/>
    </i>
    <i r="1">
      <x v="278"/>
    </i>
    <i>
      <x v="953"/>
    </i>
    <i r="1">
      <x v="252"/>
    </i>
    <i>
      <x v="954"/>
    </i>
    <i r="1">
      <x v="279"/>
    </i>
    <i>
      <x v="955"/>
    </i>
    <i r="1">
      <x v="26"/>
    </i>
    <i>
      <x v="956"/>
    </i>
    <i r="1">
      <x v="125"/>
    </i>
    <i>
      <x v="957"/>
    </i>
    <i r="1">
      <x v="201"/>
    </i>
    <i>
      <x v="958"/>
    </i>
    <i r="1">
      <x v="31"/>
    </i>
    <i>
      <x v="959"/>
    </i>
    <i r="1">
      <x v="123"/>
    </i>
    <i>
      <x v="960"/>
    </i>
    <i r="1">
      <x v="16"/>
    </i>
    <i>
      <x v="961"/>
    </i>
    <i r="1">
      <x v="266"/>
    </i>
    <i>
      <x v="962"/>
    </i>
    <i r="1">
      <x v="167"/>
    </i>
    <i>
      <x v="963"/>
    </i>
    <i r="1">
      <x v="193"/>
    </i>
    <i>
      <x v="964"/>
    </i>
    <i r="1">
      <x v="33"/>
    </i>
    <i>
      <x v="965"/>
    </i>
    <i r="1">
      <x v="303"/>
    </i>
    <i>
      <x v="966"/>
    </i>
    <i r="1">
      <x v="280"/>
    </i>
    <i>
      <x v="967"/>
    </i>
    <i r="1">
      <x v="302"/>
    </i>
    <i>
      <x v="968"/>
    </i>
    <i r="1">
      <x v="105"/>
    </i>
    <i>
      <x v="969"/>
    </i>
    <i r="1">
      <x v="77"/>
    </i>
    <i>
      <x v="970"/>
    </i>
    <i r="1">
      <x v="299"/>
    </i>
    <i>
      <x v="971"/>
    </i>
    <i r="1">
      <x v="275"/>
    </i>
    <i>
      <x v="972"/>
    </i>
    <i r="1">
      <x v="92"/>
    </i>
    <i>
      <x v="973"/>
    </i>
    <i r="1">
      <x v="254"/>
    </i>
    <i>
      <x v="974"/>
    </i>
    <i r="1">
      <x v="18"/>
    </i>
    <i>
      <x v="975"/>
    </i>
    <i r="1">
      <x v="57"/>
    </i>
    <i>
      <x v="976"/>
    </i>
    <i r="1">
      <x v="149"/>
    </i>
    <i>
      <x v="977"/>
    </i>
    <i r="1">
      <x v="248"/>
    </i>
    <i>
      <x v="978"/>
    </i>
    <i r="1">
      <x v="96"/>
    </i>
    <i>
      <x v="979"/>
    </i>
    <i r="1">
      <x v="122"/>
    </i>
    <i>
      <x v="980"/>
    </i>
    <i r="1">
      <x v="138"/>
    </i>
    <i>
      <x v="981"/>
    </i>
    <i r="1">
      <x v="8"/>
    </i>
    <i>
      <x v="982"/>
    </i>
    <i r="1">
      <x v="82"/>
    </i>
    <i>
      <x v="983"/>
    </i>
    <i r="1">
      <x v="144"/>
    </i>
    <i>
      <x v="984"/>
    </i>
    <i r="1">
      <x v="192"/>
    </i>
    <i>
      <x v="985"/>
    </i>
    <i r="1">
      <x v="181"/>
    </i>
    <i>
      <x v="986"/>
    </i>
    <i r="1">
      <x v="9"/>
    </i>
    <i>
      <x v="987"/>
    </i>
    <i r="1">
      <x v="185"/>
    </i>
    <i>
      <x v="988"/>
    </i>
    <i r="1">
      <x v="276"/>
    </i>
    <i>
      <x v="989"/>
    </i>
    <i r="1">
      <x v="218"/>
    </i>
    <i>
      <x v="990"/>
    </i>
    <i r="1">
      <x v="162"/>
    </i>
    <i>
      <x v="991"/>
    </i>
    <i r="1">
      <x v="112"/>
    </i>
    <i>
      <x v="992"/>
    </i>
    <i r="1">
      <x v="291"/>
    </i>
    <i>
      <x v="993"/>
    </i>
    <i r="1">
      <x v="204"/>
    </i>
    <i>
      <x v="994"/>
    </i>
    <i r="1">
      <x v="43"/>
    </i>
    <i>
      <x v="995"/>
    </i>
    <i r="1">
      <x v="117"/>
    </i>
    <i>
      <x v="996"/>
    </i>
    <i r="1">
      <x v="40"/>
    </i>
    <i>
      <x v="997"/>
    </i>
    <i r="1">
      <x v="239"/>
    </i>
    <i>
      <x v="998"/>
    </i>
    <i r="1">
      <x v="36"/>
    </i>
    <i>
      <x v="999"/>
    </i>
    <i r="1">
      <x v="164"/>
    </i>
    <i>
      <x v="1000"/>
    </i>
    <i r="1">
      <x v="259"/>
    </i>
    <i>
      <x v="1001"/>
    </i>
    <i r="1">
      <x v="274"/>
    </i>
    <i>
      <x v="1002"/>
    </i>
    <i r="1">
      <x v="245"/>
    </i>
    <i>
      <x v="1003"/>
    </i>
    <i r="1">
      <x v="191"/>
    </i>
    <i>
      <x v="1004"/>
    </i>
    <i r="1">
      <x v="85"/>
    </i>
    <i>
      <x v="1005"/>
    </i>
    <i r="1">
      <x v="109"/>
    </i>
    <i>
      <x v="1006"/>
    </i>
    <i r="1">
      <x v="136"/>
    </i>
    <i>
      <x v="1007"/>
    </i>
    <i r="1">
      <x v="139"/>
    </i>
    <i>
      <x v="1008"/>
    </i>
    <i r="1">
      <x v="277"/>
    </i>
    <i>
      <x v="1009"/>
    </i>
    <i r="1">
      <x v="317"/>
    </i>
    <i>
      <x v="1010"/>
    </i>
    <i r="1">
      <x v="214"/>
    </i>
    <i>
      <x v="1011"/>
    </i>
    <i r="1">
      <x v="231"/>
    </i>
    <i>
      <x v="1012"/>
    </i>
    <i r="1">
      <x v="146"/>
    </i>
    <i>
      <x v="1013"/>
    </i>
    <i r="1">
      <x v="11"/>
    </i>
    <i>
      <x v="1014"/>
    </i>
    <i r="1">
      <x v="47"/>
    </i>
    <i>
      <x v="1015"/>
    </i>
    <i r="1">
      <x v="72"/>
    </i>
    <i>
      <x v="1016"/>
    </i>
    <i r="1">
      <x v="62"/>
    </i>
    <i>
      <x v="1017"/>
    </i>
    <i r="1">
      <x v="172"/>
    </i>
    <i>
      <x v="1018"/>
    </i>
    <i r="1">
      <x v="169"/>
    </i>
    <i>
      <x v="1019"/>
    </i>
    <i r="1">
      <x v="222"/>
    </i>
    <i>
      <x v="1020"/>
    </i>
    <i r="1">
      <x v="23"/>
    </i>
    <i>
      <x v="1021"/>
    </i>
    <i r="1">
      <x v="305"/>
    </i>
    <i>
      <x v="1022"/>
    </i>
    <i r="1">
      <x v="251"/>
    </i>
    <i>
      <x v="1023"/>
    </i>
    <i r="1">
      <x v="5"/>
    </i>
    <i>
      <x v="1024"/>
    </i>
    <i r="1">
      <x v="311"/>
    </i>
    <i>
      <x v="1025"/>
    </i>
    <i r="1">
      <x v="20"/>
    </i>
    <i>
      <x v="1026"/>
    </i>
    <i r="1">
      <x v="284"/>
    </i>
    <i>
      <x v="1027"/>
    </i>
    <i r="1">
      <x v="237"/>
    </i>
    <i>
      <x v="1028"/>
    </i>
    <i r="1">
      <x v="289"/>
    </i>
    <i>
      <x v="1029"/>
    </i>
    <i r="1">
      <x v="242"/>
    </i>
    <i>
      <x v="1030"/>
    </i>
    <i r="1">
      <x v="202"/>
    </i>
    <i>
      <x v="1031"/>
    </i>
    <i r="1">
      <x v="227"/>
    </i>
    <i>
      <x v="1032"/>
    </i>
    <i r="1">
      <x v="103"/>
    </i>
    <i>
      <x v="1033"/>
    </i>
    <i r="1">
      <x v="151"/>
    </i>
    <i>
      <x v="1034"/>
    </i>
    <i r="1">
      <x v="206"/>
    </i>
    <i>
      <x v="1035"/>
    </i>
    <i r="1">
      <x v="293"/>
    </i>
    <i>
      <x v="1036"/>
    </i>
    <i r="1">
      <x v="10"/>
    </i>
    <i>
      <x v="1037"/>
    </i>
    <i r="1">
      <x v="60"/>
    </i>
    <i>
      <x v="1038"/>
    </i>
    <i r="1">
      <x v="119"/>
    </i>
    <i>
      <x v="1039"/>
    </i>
    <i r="1">
      <x v="287"/>
    </i>
    <i>
      <x v="1040"/>
    </i>
    <i r="1">
      <x v="297"/>
    </i>
    <i>
      <x v="1041"/>
    </i>
    <i r="1">
      <x v="313"/>
    </i>
    <i>
      <x v="1042"/>
    </i>
    <i r="1">
      <x v="323"/>
    </i>
    <i>
      <x v="1043"/>
    </i>
    <i r="1">
      <x v="111"/>
    </i>
    <i>
      <x v="1044"/>
    </i>
    <i r="1">
      <x v="70"/>
    </i>
    <i>
      <x v="1045"/>
    </i>
    <i r="1">
      <x v="203"/>
    </i>
    <i>
      <x v="1046"/>
    </i>
    <i r="1">
      <x v="152"/>
    </i>
    <i>
      <x v="1047"/>
    </i>
    <i r="1">
      <x v="243"/>
    </i>
    <i>
      <x v="1048"/>
    </i>
    <i r="1">
      <x v="102"/>
    </i>
    <i>
      <x v="1049"/>
    </i>
    <i r="1">
      <x v="94"/>
    </i>
    <i>
      <x v="1050"/>
    </i>
    <i r="1">
      <x v="215"/>
    </i>
    <i>
      <x v="1051"/>
    </i>
    <i r="1">
      <x v="270"/>
    </i>
    <i>
      <x v="1052"/>
    </i>
    <i r="1">
      <x v="312"/>
    </i>
    <i>
      <x v="1053"/>
    </i>
    <i r="1">
      <x v="241"/>
    </i>
    <i>
      <x v="1054"/>
    </i>
    <i r="1">
      <x v="3"/>
    </i>
    <i>
      <x v="1055"/>
    </i>
    <i r="1">
      <x v="38"/>
    </i>
    <i>
      <x v="1056"/>
    </i>
    <i r="1">
      <x v="171"/>
    </i>
    <i>
      <x v="1057"/>
    </i>
    <i r="1">
      <x v="137"/>
    </i>
    <i>
      <x v="1058"/>
    </i>
    <i r="1">
      <x v="273"/>
    </i>
    <i>
      <x v="1059"/>
    </i>
    <i r="1">
      <x v="179"/>
    </i>
    <i>
      <x v="1060"/>
    </i>
    <i r="1">
      <x v="160"/>
    </i>
    <i>
      <x v="1061"/>
    </i>
    <i r="1">
      <x v="244"/>
    </i>
    <i>
      <x v="1062"/>
    </i>
    <i r="1">
      <x v="15"/>
    </i>
    <i>
      <x v="1063"/>
    </i>
    <i r="1">
      <x v="198"/>
    </i>
    <i>
      <x v="1064"/>
    </i>
    <i r="1">
      <x v="69"/>
    </i>
    <i>
      <x v="1065"/>
    </i>
    <i r="1">
      <x v="262"/>
    </i>
    <i>
      <x v="1066"/>
    </i>
    <i r="1">
      <x v="56"/>
    </i>
    <i>
      <x v="1067"/>
    </i>
    <i r="1">
      <x v="210"/>
    </i>
    <i>
      <x v="1068"/>
    </i>
    <i r="1">
      <x v="159"/>
    </i>
    <i>
      <x v="1069"/>
    </i>
    <i r="1">
      <x v="153"/>
    </i>
    <i>
      <x v="1070"/>
    </i>
    <i r="1">
      <x v="309"/>
    </i>
    <i>
      <x v="1071"/>
    </i>
    <i r="1">
      <x v="51"/>
    </i>
    <i>
      <x v="1072"/>
    </i>
    <i r="1">
      <x v="128"/>
    </i>
    <i>
      <x v="1073"/>
    </i>
    <i r="1">
      <x v="89"/>
    </i>
    <i>
      <x v="1074"/>
    </i>
    <i r="1">
      <x v="114"/>
    </i>
    <i>
      <x v="1075"/>
    </i>
    <i r="1">
      <x v="272"/>
    </i>
    <i>
      <x v="1076"/>
    </i>
    <i r="1">
      <x v="271"/>
    </i>
    <i>
      <x v="1077"/>
    </i>
    <i r="1">
      <x v="180"/>
    </i>
    <i>
      <x v="1078"/>
    </i>
    <i r="1">
      <x v="187"/>
    </i>
    <i>
      <x v="1079"/>
    </i>
    <i r="1">
      <x v="220"/>
    </i>
    <i>
      <x v="1080"/>
    </i>
    <i r="1">
      <x v="101"/>
    </i>
    <i>
      <x v="1081"/>
    </i>
    <i r="1">
      <x v="236"/>
    </i>
    <i>
      <x v="1082"/>
    </i>
    <i r="1">
      <x v="30"/>
    </i>
    <i>
      <x v="1083"/>
    </i>
    <i r="1">
      <x v="288"/>
    </i>
    <i>
      <x v="1084"/>
    </i>
    <i r="1">
      <x v="124"/>
    </i>
    <i>
      <x v="1085"/>
    </i>
    <i r="1">
      <x v="298"/>
    </i>
    <i>
      <x v="1086"/>
    </i>
    <i r="1">
      <x v="63"/>
    </i>
    <i>
      <x v="1087"/>
    </i>
    <i r="1">
      <x v="208"/>
    </i>
    <i>
      <x v="1088"/>
    </i>
    <i r="1">
      <x v="84"/>
    </i>
    <i>
      <x v="1089"/>
    </i>
    <i r="1">
      <x v="13"/>
    </i>
    <i>
      <x v="1090"/>
    </i>
    <i r="1">
      <x v="304"/>
    </i>
    <i>
      <x v="1091"/>
    </i>
    <i r="1">
      <x v="14"/>
    </i>
    <i>
      <x v="1092"/>
    </i>
    <i r="1">
      <x v="76"/>
    </i>
    <i>
      <x v="1093"/>
    </i>
    <i r="1">
      <x v="189"/>
    </i>
    <i>
      <x v="1094"/>
    </i>
    <i r="1">
      <x v="264"/>
    </i>
    <i>
      <x v="1095"/>
    </i>
    <i r="1">
      <x v="253"/>
    </i>
    <i>
      <x v="1096"/>
    </i>
    <i r="1">
      <x v="198"/>
    </i>
    <i>
      <x v="1097"/>
    </i>
    <i r="1">
      <x v="156"/>
    </i>
    <i>
      <x v="1098"/>
    </i>
    <i r="1">
      <x v="194"/>
    </i>
    <i>
      <x v="1099"/>
    </i>
    <i r="1">
      <x v="320"/>
    </i>
    <i>
      <x v="1100"/>
    </i>
    <i r="1">
      <x v="6"/>
    </i>
    <i>
      <x v="1101"/>
    </i>
    <i r="1">
      <x v="238"/>
    </i>
    <i>
      <x v="1102"/>
    </i>
    <i r="1">
      <x v="177"/>
    </i>
    <i>
      <x v="1103"/>
    </i>
    <i r="1">
      <x v="54"/>
    </i>
    <i>
      <x v="1104"/>
    </i>
    <i r="1">
      <x v="286"/>
    </i>
    <i>
      <x v="1105"/>
    </i>
    <i r="1">
      <x v="233"/>
    </i>
    <i>
      <x v="1106"/>
    </i>
    <i r="1">
      <x v="133"/>
    </i>
    <i>
      <x v="1107"/>
    </i>
    <i r="1">
      <x v="35"/>
    </i>
    <i>
      <x v="1108"/>
    </i>
    <i r="1">
      <x v="184"/>
    </i>
    <i>
      <x v="1109"/>
    </i>
    <i r="1">
      <x v="61"/>
    </i>
    <i>
      <x v="1110"/>
    </i>
    <i r="1">
      <x v="265"/>
    </i>
    <i>
      <x v="1111"/>
    </i>
    <i r="1">
      <x v="310"/>
    </i>
    <i>
      <x v="1112"/>
    </i>
    <i r="1">
      <x v="209"/>
    </i>
    <i>
      <x v="1113"/>
    </i>
    <i r="1">
      <x v="64"/>
    </i>
    <i>
      <x v="1114"/>
    </i>
    <i r="1">
      <x v="21"/>
    </i>
    <i>
      <x v="1115"/>
    </i>
    <i r="1">
      <x v="315"/>
    </i>
    <i>
      <x v="1116"/>
    </i>
    <i r="1">
      <x v="224"/>
    </i>
    <i>
      <x v="1117"/>
    </i>
    <i r="1">
      <x v="290"/>
    </i>
    <i>
      <x v="1118"/>
    </i>
    <i r="1">
      <x v="7"/>
    </i>
    <i>
      <x v="1119"/>
    </i>
    <i r="1">
      <x v="52"/>
    </i>
    <i>
      <x v="1120"/>
    </i>
    <i r="1">
      <x v="127"/>
    </i>
    <i>
      <x v="1121"/>
    </i>
    <i r="1">
      <x v="217"/>
    </i>
    <i>
      <x v="1122"/>
    </i>
    <i r="1">
      <x v="32"/>
    </i>
    <i>
      <x v="1123"/>
    </i>
    <i r="1">
      <x v="154"/>
    </i>
    <i>
      <x v="1124"/>
    </i>
    <i r="1">
      <x v="195"/>
    </i>
    <i>
      <x v="1125"/>
    </i>
    <i r="1">
      <x v="148"/>
    </i>
    <i>
      <x v="1126"/>
    </i>
    <i r="1">
      <x v="178"/>
    </i>
    <i>
      <x v="1127"/>
    </i>
    <i r="1">
      <x v="184"/>
    </i>
    <i>
      <x v="1128"/>
    </i>
    <i r="1">
      <x v="142"/>
    </i>
    <i>
      <x v="1129"/>
    </i>
    <i r="1">
      <x v="247"/>
    </i>
    <i>
      <x v="1130"/>
    </i>
    <i r="1">
      <x v="223"/>
    </i>
    <i>
      <x v="1131"/>
    </i>
    <i r="1">
      <x v="300"/>
    </i>
    <i>
      <x v="1132"/>
    </i>
    <i r="1">
      <x v="246"/>
    </i>
    <i>
      <x v="1133"/>
    </i>
    <i r="1">
      <x v="65"/>
    </i>
    <i>
      <x v="1134"/>
    </i>
    <i r="1">
      <x v="130"/>
    </i>
    <i>
      <x v="1135"/>
    </i>
    <i r="1">
      <x v="99"/>
    </i>
    <i>
      <x v="1136"/>
    </i>
    <i r="1">
      <x v="322"/>
    </i>
    <i>
      <x v="1137"/>
    </i>
    <i r="1">
      <x v="98"/>
    </i>
    <i>
      <x v="1138"/>
    </i>
    <i r="1">
      <x v="68"/>
    </i>
    <i>
      <x v="1139"/>
    </i>
    <i r="1">
      <x v="80"/>
    </i>
    <i>
      <x v="1140"/>
    </i>
    <i r="1">
      <x v="17"/>
    </i>
    <i>
      <x v="1141"/>
    </i>
    <i r="1">
      <x v="27"/>
    </i>
    <i>
      <x v="1142"/>
    </i>
    <i r="1">
      <x v="134"/>
    </i>
    <i>
      <x v="1143"/>
    </i>
    <i r="1">
      <x v="257"/>
    </i>
    <i>
      <x v="1144"/>
    </i>
    <i r="1">
      <x v="235"/>
    </i>
    <i>
      <x v="1145"/>
    </i>
    <i r="1">
      <x v="48"/>
    </i>
    <i>
      <x v="1146"/>
    </i>
    <i r="1">
      <x v="196"/>
    </i>
    <i>
      <x v="1147"/>
    </i>
    <i r="1">
      <x v="294"/>
    </i>
    <i>
      <x v="1148"/>
    </i>
    <i r="1">
      <x v="73"/>
    </i>
    <i>
      <x v="1149"/>
    </i>
    <i r="1">
      <x v="283"/>
    </i>
    <i>
      <x v="1150"/>
    </i>
    <i r="1">
      <x v="106"/>
    </i>
    <i>
      <x v="1151"/>
    </i>
    <i r="1">
      <x v="183"/>
    </i>
    <i>
      <x v="1152"/>
    </i>
    <i r="1">
      <x v="166"/>
    </i>
    <i>
      <x v="1153"/>
    </i>
    <i r="1">
      <x v="25"/>
    </i>
    <i>
      <x v="1154"/>
    </i>
    <i r="1">
      <x v="170"/>
    </i>
    <i>
      <x v="1155"/>
    </i>
    <i r="1">
      <x v="221"/>
    </i>
    <i>
      <x v="1156"/>
    </i>
    <i r="1">
      <x v="296"/>
    </i>
    <i>
      <x v="1157"/>
    </i>
    <i r="1">
      <x v="74"/>
    </i>
    <i>
      <x v="1158"/>
    </i>
    <i r="1">
      <x v="67"/>
    </i>
    <i>
      <x v="1159"/>
    </i>
    <i r="1">
      <x v="143"/>
    </i>
    <i>
      <x v="1160"/>
    </i>
    <i r="1">
      <x v="91"/>
    </i>
    <i>
      <x v="1161"/>
    </i>
    <i r="1">
      <x v="174"/>
    </i>
    <i>
      <x v="1162"/>
    </i>
    <i r="1">
      <x v="230"/>
    </i>
    <i>
      <x v="1163"/>
    </i>
    <i r="1">
      <x v="324"/>
    </i>
    <i>
      <x v="1164"/>
    </i>
    <i r="1">
      <x v="249"/>
    </i>
    <i>
      <x v="1165"/>
    </i>
    <i r="1">
      <x v="141"/>
    </i>
    <i>
      <x v="1166"/>
    </i>
    <i r="1">
      <x v="147"/>
    </i>
    <i>
      <x v="1167"/>
    </i>
    <i r="1">
      <x v="319"/>
    </i>
    <i>
      <x v="1168"/>
    </i>
    <i r="1">
      <x v="207"/>
    </i>
    <i>
      <x v="1169"/>
    </i>
    <i r="1">
      <x v="135"/>
    </i>
    <i>
      <x v="1170"/>
    </i>
    <i r="1">
      <x v="120"/>
    </i>
    <i>
      <x v="1171"/>
    </i>
    <i r="1">
      <x v="307"/>
    </i>
    <i>
      <x v="1172"/>
    </i>
    <i r="1">
      <x v="78"/>
    </i>
    <i>
      <x v="1173"/>
    </i>
    <i r="1">
      <x v="258"/>
    </i>
    <i>
      <x v="1174"/>
    </i>
    <i r="1">
      <x v="267"/>
    </i>
    <i>
      <x v="1175"/>
    </i>
    <i r="1">
      <x v="213"/>
    </i>
    <i>
      <x v="1176"/>
    </i>
    <i r="1">
      <x v="37"/>
    </i>
    <i>
      <x v="1177"/>
    </i>
    <i r="1">
      <x v="58"/>
    </i>
    <i>
      <x v="1178"/>
    </i>
    <i r="1">
      <x v="163"/>
    </i>
    <i>
      <x v="1179"/>
    </i>
    <i r="1">
      <x v="116"/>
    </i>
    <i>
      <x v="1180"/>
    </i>
    <i r="1">
      <x v="53"/>
    </i>
    <i>
      <x v="1181"/>
    </i>
    <i r="1">
      <x v="90"/>
    </i>
    <i>
      <x v="1182"/>
    </i>
    <i r="1">
      <x v="157"/>
    </i>
    <i>
      <x v="1183"/>
    </i>
    <i r="1">
      <x v="95"/>
    </i>
    <i>
      <x v="1184"/>
    </i>
    <i r="1">
      <x v="19"/>
    </i>
    <i>
      <x v="1185"/>
    </i>
    <i r="1">
      <x v="318"/>
    </i>
    <i>
      <x v="1186"/>
    </i>
    <i r="1">
      <x v="306"/>
    </i>
    <i>
      <x v="1187"/>
    </i>
    <i r="1">
      <x v="88"/>
    </i>
    <i>
      <x v="1188"/>
    </i>
    <i r="1">
      <x v="292"/>
    </i>
    <i>
      <x v="1189"/>
    </i>
    <i r="1">
      <x v="173"/>
    </i>
    <i>
      <x v="1190"/>
    </i>
    <i r="1">
      <x v="175"/>
    </i>
    <i>
      <x v="1191"/>
    </i>
    <i r="1">
      <x v="118"/>
    </i>
    <i>
      <x v="1192"/>
    </i>
    <i r="1">
      <x v="316"/>
    </i>
    <i>
      <x v="1193"/>
    </i>
    <i r="1">
      <x v="155"/>
    </i>
    <i>
      <x v="1194"/>
    </i>
    <i r="1">
      <x v="79"/>
    </i>
    <i>
      <x v="1195"/>
    </i>
    <i r="1">
      <x v="44"/>
    </i>
    <i>
      <x v="1196"/>
    </i>
    <i r="1">
      <x v="34"/>
    </i>
    <i>
      <x v="1197"/>
    </i>
    <i r="1">
      <x v="255"/>
    </i>
    <i>
      <x v="1198"/>
    </i>
    <i r="1">
      <x v="188"/>
    </i>
    <i>
      <x v="1199"/>
    </i>
    <i r="1">
      <x v="100"/>
    </i>
    <i>
      <x v="1200"/>
    </i>
    <i r="1">
      <x v="1"/>
    </i>
    <i>
      <x v="1201"/>
    </i>
    <i r="1">
      <x v="28"/>
    </i>
    <i>
      <x v="1202"/>
    </i>
    <i r="1">
      <x v="2"/>
    </i>
    <i>
      <x v="1203"/>
    </i>
    <i r="1">
      <x v="59"/>
    </i>
    <i>
      <x v="1204"/>
    </i>
    <i r="1">
      <x v="83"/>
    </i>
    <i>
      <x v="1205"/>
    </i>
    <i r="1">
      <x v="282"/>
    </i>
    <i>
      <x v="1206"/>
    </i>
    <i r="1">
      <x v="4"/>
    </i>
    <i>
      <x v="1207"/>
    </i>
    <i r="1">
      <x v="314"/>
    </i>
    <i>
      <x v="1208"/>
    </i>
    <i r="1">
      <x v="261"/>
    </i>
    <i>
      <x v="1209"/>
    </i>
    <i r="1">
      <x v="186"/>
    </i>
    <i>
      <x v="1210"/>
    </i>
    <i r="1">
      <x v="121"/>
    </i>
    <i>
      <x v="1211"/>
    </i>
    <i r="1">
      <x v="66"/>
    </i>
    <i>
      <x v="1212"/>
    </i>
    <i r="1">
      <x v="225"/>
    </i>
    <i>
      <x v="1213"/>
    </i>
    <i r="1">
      <x v="93"/>
    </i>
    <i>
      <x v="1214"/>
    </i>
    <i r="1">
      <x v="321"/>
    </i>
    <i>
      <x v="1215"/>
    </i>
    <i r="1">
      <x v="115"/>
    </i>
    <i>
      <x v="1216"/>
    </i>
    <i r="1">
      <x v="199"/>
    </i>
    <i>
      <x v="1217"/>
    </i>
    <i r="1">
      <x v="285"/>
    </i>
    <i>
      <x v="1218"/>
    </i>
    <i r="1">
      <x v="71"/>
    </i>
    <i>
      <x v="1219"/>
    </i>
    <i r="1">
      <x v="45"/>
    </i>
    <i>
      <x v="1220"/>
    </i>
    <i r="1">
      <x v="165"/>
    </i>
    <i>
      <x v="1221"/>
    </i>
    <i r="1">
      <x v="107"/>
    </i>
    <i>
      <x v="1222"/>
    </i>
    <i r="1">
      <x v="212"/>
    </i>
    <i>
      <x v="1223"/>
    </i>
    <i r="1">
      <x v="97"/>
    </i>
    <i>
      <x v="1224"/>
    </i>
    <i r="1">
      <x v="176"/>
    </i>
    <i>
      <x v="1225"/>
    </i>
    <i r="1">
      <x v="145"/>
    </i>
    <i>
      <x v="1226"/>
    </i>
    <i r="1">
      <x v="108"/>
    </i>
    <i>
      <x v="1227"/>
    </i>
    <i r="1">
      <x v="211"/>
    </i>
    <i>
      <x v="1228"/>
    </i>
    <i r="1">
      <x v="234"/>
    </i>
    <i>
      <x v="1229"/>
    </i>
    <i r="1">
      <x v="250"/>
    </i>
    <i>
      <x v="1230"/>
    </i>
    <i r="1">
      <x v="190"/>
    </i>
    <i>
      <x v="1231"/>
    </i>
    <i r="1">
      <x v="269"/>
    </i>
    <i>
      <x v="1232"/>
    </i>
    <i r="1">
      <x/>
    </i>
    <i>
      <x v="1233"/>
    </i>
    <i r="1">
      <x v="86"/>
    </i>
    <i>
      <x v="1234"/>
    </i>
    <i r="1">
      <x v="226"/>
    </i>
    <i>
      <x v="1235"/>
    </i>
    <i r="1">
      <x v="81"/>
    </i>
    <i>
      <x v="1236"/>
    </i>
    <i r="1">
      <x v="75"/>
    </i>
    <i>
      <x v="1237"/>
    </i>
    <i r="1">
      <x v="228"/>
    </i>
    <i>
      <x v="1238"/>
    </i>
    <i r="1">
      <x v="150"/>
    </i>
    <i>
      <x v="1239"/>
    </i>
    <i r="1">
      <x v="161"/>
    </i>
    <i>
      <x v="1240"/>
    </i>
    <i r="1">
      <x v="229"/>
    </i>
    <i>
      <x v="1241"/>
    </i>
    <i r="1">
      <x v="325"/>
    </i>
    <i>
      <x v="1242"/>
    </i>
    <i r="1">
      <x v="104"/>
    </i>
    <i>
      <x v="1243"/>
    </i>
    <i r="1">
      <x v="301"/>
    </i>
    <i>
      <x v="1244"/>
    </i>
    <i r="1">
      <x v="240"/>
    </i>
    <i>
      <x v="1245"/>
    </i>
    <i r="1">
      <x v="200"/>
    </i>
    <i>
      <x v="1246"/>
    </i>
    <i r="1">
      <x v="131"/>
    </i>
    <i>
      <x v="1247"/>
    </i>
    <i r="1">
      <x v="49"/>
    </i>
    <i>
      <x v="1248"/>
    </i>
    <i r="1">
      <x v="113"/>
    </i>
    <i>
      <x v="1249"/>
    </i>
    <i r="1">
      <x v="158"/>
    </i>
    <i>
      <x v="1250"/>
    </i>
    <i r="1">
      <x v="281"/>
    </i>
    <i>
      <x v="1251"/>
    </i>
    <i r="1">
      <x v="55"/>
    </i>
    <i>
      <x v="1252"/>
    </i>
    <i r="1">
      <x v="87"/>
    </i>
    <i>
      <x v="1253"/>
    </i>
    <i r="1">
      <x v="232"/>
    </i>
    <i>
      <x v="1254"/>
    </i>
    <i r="1">
      <x v="256"/>
    </i>
    <i>
      <x v="1255"/>
    </i>
    <i r="1">
      <x v="216"/>
    </i>
    <i>
      <x v="1256"/>
    </i>
    <i r="1">
      <x v="42"/>
    </i>
    <i>
      <x v="1257"/>
    </i>
    <i r="1">
      <x v="129"/>
    </i>
    <i>
      <x v="1258"/>
    </i>
    <i r="1">
      <x v="39"/>
    </i>
    <i>
      <x v="1259"/>
    </i>
    <i r="1">
      <x v="295"/>
    </i>
    <i>
      <x v="1260"/>
    </i>
    <i r="1">
      <x v="41"/>
    </i>
    <i>
      <x v="1261"/>
    </i>
    <i r="1">
      <x v="182"/>
    </i>
    <i>
      <x v="1262"/>
    </i>
    <i r="1">
      <x v="263"/>
    </i>
    <i>
      <x v="1263"/>
    </i>
    <i r="1">
      <x v="260"/>
    </i>
    <i>
      <x v="1264"/>
    </i>
    <i r="1">
      <x v="140"/>
    </i>
    <i>
      <x v="1265"/>
    </i>
    <i r="1">
      <x v="50"/>
    </i>
    <i>
      <x v="1266"/>
    </i>
    <i r="1">
      <x v="110"/>
    </i>
    <i>
      <x v="1267"/>
    </i>
    <i r="1">
      <x v="46"/>
    </i>
    <i>
      <x v="1268"/>
    </i>
    <i r="1">
      <x v="308"/>
    </i>
    <i>
      <x v="1269"/>
    </i>
    <i r="1">
      <x v="205"/>
    </i>
    <i>
      <x v="1270"/>
    </i>
    <i r="1">
      <x v="132"/>
    </i>
    <i>
      <x v="1271"/>
    </i>
    <i r="1">
      <x v="219"/>
    </i>
    <i>
      <x v="1272"/>
    </i>
    <i r="1">
      <x v="268"/>
    </i>
    <i>
      <x v="1273"/>
    </i>
    <i r="1">
      <x v="29"/>
    </i>
    <i>
      <x v="1274"/>
    </i>
    <i r="1">
      <x v="197"/>
    </i>
    <i>
      <x v="1275"/>
    </i>
    <i r="1">
      <x v="24"/>
    </i>
    <i>
      <x v="1276"/>
    </i>
    <i r="1">
      <x v="12"/>
    </i>
    <i>
      <x v="1277"/>
    </i>
    <i r="1">
      <x v="126"/>
    </i>
    <i>
      <x v="1278"/>
    </i>
    <i r="1">
      <x v="168"/>
    </i>
    <i>
      <x v="1279"/>
    </i>
    <i r="1">
      <x v="22"/>
    </i>
    <i>
      <x v="1280"/>
    </i>
    <i r="1">
      <x v="278"/>
    </i>
    <i>
      <x v="1281"/>
    </i>
    <i r="1">
      <x v="252"/>
    </i>
    <i>
      <x v="1282"/>
    </i>
    <i r="1">
      <x v="279"/>
    </i>
    <i>
      <x v="1283"/>
    </i>
    <i r="1">
      <x v="26"/>
    </i>
    <i>
      <x v="1284"/>
    </i>
    <i r="1">
      <x v="125"/>
    </i>
    <i>
      <x v="1285"/>
    </i>
    <i r="1">
      <x v="201"/>
    </i>
    <i>
      <x v="1286"/>
    </i>
    <i r="1">
      <x v="31"/>
    </i>
    <i>
      <x v="1287"/>
    </i>
    <i r="1">
      <x v="123"/>
    </i>
    <i>
      <x v="1288"/>
    </i>
    <i r="1">
      <x v="16"/>
    </i>
    <i>
      <x v="1289"/>
    </i>
    <i r="1">
      <x v="266"/>
    </i>
    <i>
      <x v="1290"/>
    </i>
    <i r="1">
      <x v="167"/>
    </i>
    <i>
      <x v="1291"/>
    </i>
    <i r="1">
      <x v="193"/>
    </i>
    <i>
      <x v="1292"/>
    </i>
    <i r="1">
      <x v="33"/>
    </i>
    <i>
      <x v="1293"/>
    </i>
    <i r="1">
      <x v="303"/>
    </i>
    <i>
      <x v="1294"/>
    </i>
    <i r="1">
      <x v="280"/>
    </i>
    <i>
      <x v="1295"/>
    </i>
    <i r="1">
      <x v="302"/>
    </i>
    <i>
      <x v="1296"/>
    </i>
    <i r="1">
      <x v="105"/>
    </i>
    <i>
      <x v="1297"/>
    </i>
    <i r="1">
      <x v="77"/>
    </i>
    <i>
      <x v="1298"/>
    </i>
    <i r="1">
      <x v="299"/>
    </i>
    <i>
      <x v="1299"/>
    </i>
    <i r="1">
      <x v="275"/>
    </i>
    <i>
      <x v="1300"/>
    </i>
    <i r="1">
      <x v="92"/>
    </i>
    <i>
      <x v="1301"/>
    </i>
    <i r="1">
      <x v="254"/>
    </i>
    <i>
      <x v="1302"/>
    </i>
    <i r="1">
      <x v="18"/>
    </i>
    <i>
      <x v="1303"/>
    </i>
    <i r="1">
      <x v="57"/>
    </i>
    <i>
      <x v="1304"/>
    </i>
    <i r="1">
      <x v="149"/>
    </i>
    <i>
      <x v="1305"/>
    </i>
    <i r="1">
      <x v="248"/>
    </i>
    <i>
      <x v="1306"/>
    </i>
    <i r="1">
      <x v="96"/>
    </i>
    <i>
      <x v="1307"/>
    </i>
    <i r="1">
      <x v="122"/>
    </i>
    <i>
      <x v="1308"/>
    </i>
    <i r="1">
      <x v="138"/>
    </i>
    <i>
      <x v="1309"/>
    </i>
    <i r="1">
      <x v="8"/>
    </i>
    <i>
      <x v="1310"/>
    </i>
    <i r="1">
      <x v="82"/>
    </i>
    <i>
      <x v="1311"/>
    </i>
    <i r="1">
      <x v="144"/>
    </i>
    <i>
      <x v="1312"/>
    </i>
    <i r="1">
      <x v="192"/>
    </i>
    <i>
      <x v="1313"/>
    </i>
    <i r="1">
      <x v="181"/>
    </i>
    <i>
      <x v="1314"/>
    </i>
    <i r="1">
      <x v="9"/>
    </i>
    <i>
      <x v="1315"/>
    </i>
    <i r="1">
      <x v="185"/>
    </i>
    <i>
      <x v="1316"/>
    </i>
    <i r="1">
      <x v="276"/>
    </i>
    <i>
      <x v="1317"/>
    </i>
    <i r="1">
      <x v="218"/>
    </i>
    <i>
      <x v="1318"/>
    </i>
    <i r="1">
      <x v="162"/>
    </i>
    <i>
      <x v="1319"/>
    </i>
    <i r="1">
      <x v="112"/>
    </i>
    <i>
      <x v="1320"/>
    </i>
    <i r="1">
      <x v="291"/>
    </i>
    <i>
      <x v="1321"/>
    </i>
    <i r="1">
      <x v="204"/>
    </i>
    <i>
      <x v="1322"/>
    </i>
    <i r="1">
      <x v="43"/>
    </i>
    <i>
      <x v="1323"/>
    </i>
    <i r="1">
      <x v="117"/>
    </i>
    <i>
      <x v="1324"/>
    </i>
    <i r="1">
      <x v="40"/>
    </i>
    <i>
      <x v="1325"/>
    </i>
    <i r="1">
      <x v="239"/>
    </i>
    <i>
      <x v="1326"/>
    </i>
    <i r="1">
      <x v="36"/>
    </i>
    <i>
      <x v="1327"/>
    </i>
    <i r="1">
      <x v="164"/>
    </i>
    <i>
      <x v="1328"/>
    </i>
    <i r="1">
      <x v="259"/>
    </i>
    <i>
      <x v="1329"/>
    </i>
    <i r="1">
      <x v="274"/>
    </i>
    <i>
      <x v="1330"/>
    </i>
    <i r="1">
      <x v="245"/>
    </i>
    <i>
      <x v="1331"/>
    </i>
    <i r="1">
      <x v="191"/>
    </i>
    <i>
      <x v="1332"/>
    </i>
    <i r="1">
      <x v="85"/>
    </i>
    <i>
      <x v="1333"/>
    </i>
    <i r="1">
      <x v="109"/>
    </i>
    <i>
      <x v="1334"/>
    </i>
    <i r="1">
      <x v="136"/>
    </i>
    <i>
      <x v="1335"/>
    </i>
    <i r="1">
      <x v="139"/>
    </i>
    <i>
      <x v="1336"/>
    </i>
    <i r="1">
      <x v="277"/>
    </i>
    <i>
      <x v="1337"/>
    </i>
    <i r="1">
      <x v="317"/>
    </i>
    <i>
      <x v="1338"/>
    </i>
    <i r="1">
      <x v="214"/>
    </i>
    <i>
      <x v="1339"/>
    </i>
    <i r="1">
      <x v="231"/>
    </i>
    <i>
      <x v="1340"/>
    </i>
    <i r="1">
      <x v="146"/>
    </i>
    <i>
      <x v="1341"/>
    </i>
    <i r="1">
      <x v="11"/>
    </i>
    <i>
      <x v="1342"/>
    </i>
    <i r="1">
      <x v="47"/>
    </i>
    <i>
      <x v="1343"/>
    </i>
    <i r="1">
      <x v="72"/>
    </i>
    <i>
      <x v="1344"/>
    </i>
    <i r="1">
      <x v="62"/>
    </i>
    <i>
      <x v="1345"/>
    </i>
    <i r="1">
      <x v="172"/>
    </i>
    <i>
      <x v="1346"/>
    </i>
    <i r="1">
      <x v="169"/>
    </i>
    <i>
      <x v="1347"/>
    </i>
    <i r="1">
      <x v="222"/>
    </i>
    <i>
      <x v="1348"/>
    </i>
    <i r="1">
      <x v="23"/>
    </i>
    <i>
      <x v="1349"/>
    </i>
    <i r="1">
      <x v="305"/>
    </i>
    <i>
      <x v="1350"/>
    </i>
    <i r="1">
      <x v="251"/>
    </i>
    <i>
      <x v="1351"/>
    </i>
    <i r="1">
      <x v="5"/>
    </i>
    <i>
      <x v="1352"/>
    </i>
    <i r="1">
      <x v="311"/>
    </i>
    <i>
      <x v="1353"/>
    </i>
    <i r="1">
      <x v="20"/>
    </i>
    <i>
      <x v="1354"/>
    </i>
    <i r="1">
      <x v="284"/>
    </i>
    <i>
      <x v="1355"/>
    </i>
    <i r="1">
      <x v="237"/>
    </i>
    <i>
      <x v="1356"/>
    </i>
    <i r="1">
      <x v="289"/>
    </i>
    <i>
      <x v="1357"/>
    </i>
    <i r="1">
      <x v="242"/>
    </i>
    <i>
      <x v="1358"/>
    </i>
    <i r="1">
      <x v="202"/>
    </i>
    <i>
      <x v="1359"/>
    </i>
    <i r="1">
      <x v="227"/>
    </i>
    <i>
      <x v="1360"/>
    </i>
    <i r="1">
      <x v="103"/>
    </i>
    <i>
      <x v="1361"/>
    </i>
    <i r="1">
      <x v="151"/>
    </i>
    <i>
      <x v="1362"/>
    </i>
    <i r="1">
      <x v="206"/>
    </i>
    <i>
      <x v="1363"/>
    </i>
    <i r="1">
      <x v="293"/>
    </i>
    <i>
      <x v="1364"/>
    </i>
    <i r="1">
      <x v="10"/>
    </i>
    <i>
      <x v="1365"/>
    </i>
    <i r="1">
      <x v="60"/>
    </i>
    <i>
      <x v="1366"/>
    </i>
    <i r="1">
      <x v="119"/>
    </i>
    <i>
      <x v="1367"/>
    </i>
    <i r="1">
      <x v="287"/>
    </i>
    <i>
      <x v="1368"/>
    </i>
    <i r="1">
      <x v="297"/>
    </i>
    <i>
      <x v="1369"/>
    </i>
    <i r="1">
      <x v="313"/>
    </i>
    <i>
      <x v="1370"/>
    </i>
    <i r="1">
      <x v="323"/>
    </i>
    <i>
      <x v="1371"/>
    </i>
    <i r="1">
      <x v="111"/>
    </i>
    <i>
      <x v="1372"/>
    </i>
    <i r="1">
      <x v="70"/>
    </i>
    <i>
      <x v="1373"/>
    </i>
    <i r="1">
      <x v="203"/>
    </i>
    <i>
      <x v="1374"/>
    </i>
    <i r="1">
      <x v="152"/>
    </i>
    <i>
      <x v="1375"/>
    </i>
    <i r="1">
      <x v="243"/>
    </i>
    <i>
      <x v="1376"/>
    </i>
    <i r="1">
      <x v="102"/>
    </i>
    <i>
      <x v="1377"/>
    </i>
    <i r="1">
      <x v="94"/>
    </i>
    <i>
      <x v="1378"/>
    </i>
    <i r="1">
      <x v="215"/>
    </i>
    <i>
      <x v="1379"/>
    </i>
    <i r="1">
      <x v="270"/>
    </i>
    <i>
      <x v="1380"/>
    </i>
    <i r="1">
      <x v="312"/>
    </i>
    <i>
      <x v="1381"/>
    </i>
    <i r="1">
      <x v="241"/>
    </i>
    <i>
      <x v="1382"/>
    </i>
    <i r="1">
      <x v="3"/>
    </i>
    <i>
      <x v="1383"/>
    </i>
    <i r="1">
      <x v="38"/>
    </i>
    <i>
      <x v="1384"/>
    </i>
    <i r="1">
      <x v="171"/>
    </i>
    <i>
      <x v="1385"/>
    </i>
    <i r="1">
      <x v="137"/>
    </i>
    <i>
      <x v="1386"/>
    </i>
    <i r="1">
      <x v="273"/>
    </i>
    <i>
      <x v="1387"/>
    </i>
    <i r="1">
      <x v="179"/>
    </i>
    <i>
      <x v="1388"/>
    </i>
    <i r="1">
      <x v="160"/>
    </i>
    <i>
      <x v="1389"/>
    </i>
    <i r="1">
      <x v="244"/>
    </i>
    <i>
      <x v="1390"/>
    </i>
    <i r="1">
      <x v="15"/>
    </i>
    <i>
      <x v="1391"/>
    </i>
    <i r="1">
      <x v="198"/>
    </i>
    <i>
      <x v="1392"/>
    </i>
    <i r="1">
      <x v="69"/>
    </i>
    <i>
      <x v="1393"/>
    </i>
    <i r="1">
      <x v="262"/>
    </i>
    <i>
      <x v="1394"/>
    </i>
    <i r="1">
      <x v="56"/>
    </i>
    <i>
      <x v="1395"/>
    </i>
    <i r="1">
      <x v="210"/>
    </i>
    <i>
      <x v="1396"/>
    </i>
    <i r="1">
      <x v="159"/>
    </i>
    <i>
      <x v="1397"/>
    </i>
    <i r="1">
      <x v="153"/>
    </i>
    <i>
      <x v="1398"/>
    </i>
    <i r="1">
      <x v="309"/>
    </i>
    <i>
      <x v="1399"/>
    </i>
    <i r="1">
      <x v="51"/>
    </i>
    <i>
      <x v="1400"/>
    </i>
    <i r="1">
      <x v="128"/>
    </i>
    <i>
      <x v="1401"/>
    </i>
    <i r="1">
      <x v="89"/>
    </i>
    <i>
      <x v="1402"/>
    </i>
    <i r="1">
      <x v="114"/>
    </i>
    <i>
      <x v="1403"/>
    </i>
    <i r="1">
      <x v="272"/>
    </i>
    <i>
      <x v="1404"/>
    </i>
    <i r="1">
      <x v="271"/>
    </i>
    <i>
      <x v="1405"/>
    </i>
    <i r="1">
      <x v="180"/>
    </i>
    <i>
      <x v="1406"/>
    </i>
    <i r="1">
      <x v="187"/>
    </i>
    <i>
      <x v="1407"/>
    </i>
    <i r="1">
      <x v="220"/>
    </i>
    <i>
      <x v="1408"/>
    </i>
    <i r="1">
      <x v="101"/>
    </i>
    <i>
      <x v="1409"/>
    </i>
    <i r="1">
      <x v="236"/>
    </i>
    <i>
      <x v="1410"/>
    </i>
    <i r="1">
      <x v="30"/>
    </i>
    <i>
      <x v="1411"/>
    </i>
    <i r="1">
      <x v="288"/>
    </i>
    <i>
      <x v="1412"/>
    </i>
    <i r="1">
      <x v="124"/>
    </i>
    <i>
      <x v="1413"/>
    </i>
    <i r="1">
      <x v="298"/>
    </i>
    <i>
      <x v="1414"/>
    </i>
    <i r="1">
      <x v="63"/>
    </i>
    <i>
      <x v="1415"/>
    </i>
    <i r="1">
      <x v="208"/>
    </i>
    <i>
      <x v="1416"/>
    </i>
    <i r="1">
      <x v="84"/>
    </i>
    <i>
      <x v="1417"/>
    </i>
    <i r="1">
      <x v="13"/>
    </i>
    <i>
      <x v="1418"/>
    </i>
    <i r="1">
      <x v="304"/>
    </i>
    <i>
      <x v="1419"/>
    </i>
    <i r="1">
      <x v="14"/>
    </i>
    <i>
      <x v="1420"/>
    </i>
    <i r="1">
      <x v="76"/>
    </i>
    <i>
      <x v="1421"/>
    </i>
    <i r="1">
      <x v="189"/>
    </i>
    <i>
      <x v="1422"/>
    </i>
    <i r="1">
      <x v="264"/>
    </i>
    <i>
      <x v="1423"/>
    </i>
    <i r="1">
      <x v="253"/>
    </i>
    <i>
      <x v="1424"/>
    </i>
    <i r="1">
      <x v="198"/>
    </i>
    <i>
      <x v="1425"/>
    </i>
    <i r="1">
      <x v="156"/>
    </i>
    <i>
      <x v="1426"/>
    </i>
    <i r="1">
      <x v="194"/>
    </i>
    <i>
      <x v="1427"/>
    </i>
    <i r="1">
      <x v="320"/>
    </i>
    <i>
      <x v="1428"/>
    </i>
    <i r="1">
      <x v="6"/>
    </i>
    <i>
      <x v="1429"/>
    </i>
    <i r="1">
      <x v="238"/>
    </i>
    <i>
      <x v="1430"/>
    </i>
    <i r="1">
      <x v="177"/>
    </i>
    <i>
      <x v="1431"/>
    </i>
    <i r="1">
      <x v="54"/>
    </i>
    <i>
      <x v="1432"/>
    </i>
    <i r="1">
      <x v="286"/>
    </i>
    <i>
      <x v="1433"/>
    </i>
    <i r="1">
      <x v="233"/>
    </i>
    <i>
      <x v="1434"/>
    </i>
    <i r="1">
      <x v="133"/>
    </i>
    <i>
      <x v="1435"/>
    </i>
    <i r="1">
      <x v="35"/>
    </i>
    <i>
      <x v="1436"/>
    </i>
    <i r="1">
      <x v="184"/>
    </i>
    <i>
      <x v="1437"/>
    </i>
    <i r="1">
      <x v="61"/>
    </i>
    <i>
      <x v="1438"/>
    </i>
    <i r="1">
      <x v="265"/>
    </i>
    <i>
      <x v="1439"/>
    </i>
    <i r="1">
      <x v="310"/>
    </i>
    <i>
      <x v="1440"/>
    </i>
    <i r="1">
      <x v="209"/>
    </i>
    <i>
      <x v="1441"/>
    </i>
    <i r="1">
      <x v="64"/>
    </i>
    <i>
      <x v="1442"/>
    </i>
    <i r="1">
      <x v="21"/>
    </i>
    <i>
      <x v="1443"/>
    </i>
    <i r="1">
      <x v="315"/>
    </i>
    <i>
      <x v="1444"/>
    </i>
    <i r="1">
      <x v="224"/>
    </i>
    <i>
      <x v="1445"/>
    </i>
    <i r="1">
      <x v="290"/>
    </i>
    <i>
      <x v="1446"/>
    </i>
    <i r="1">
      <x v="7"/>
    </i>
    <i>
      <x v="1447"/>
    </i>
    <i r="1">
      <x v="52"/>
    </i>
    <i>
      <x v="1448"/>
    </i>
    <i r="1">
      <x v="127"/>
    </i>
    <i>
      <x v="1449"/>
    </i>
    <i r="1">
      <x v="217"/>
    </i>
    <i>
      <x v="1450"/>
    </i>
    <i r="1">
      <x v="32"/>
    </i>
    <i>
      <x v="1451"/>
    </i>
    <i r="1">
      <x v="154"/>
    </i>
    <i>
      <x v="1452"/>
    </i>
    <i r="1">
      <x v="195"/>
    </i>
    <i>
      <x v="1453"/>
    </i>
    <i r="1">
      <x v="148"/>
    </i>
    <i>
      <x v="1454"/>
    </i>
    <i r="1">
      <x v="178"/>
    </i>
    <i>
      <x v="1455"/>
    </i>
    <i r="1">
      <x v="184"/>
    </i>
    <i>
      <x v="1456"/>
    </i>
    <i r="1">
      <x v="142"/>
    </i>
    <i>
      <x v="1457"/>
    </i>
    <i r="1">
      <x v="247"/>
    </i>
    <i>
      <x v="1458"/>
    </i>
    <i r="1">
      <x v="223"/>
    </i>
    <i>
      <x v="1459"/>
    </i>
    <i r="1">
      <x v="300"/>
    </i>
    <i>
      <x v="1460"/>
    </i>
    <i r="1">
      <x v="246"/>
    </i>
    <i>
      <x v="1461"/>
    </i>
    <i r="1">
      <x v="65"/>
    </i>
    <i>
      <x v="1462"/>
    </i>
    <i r="1">
      <x v="130"/>
    </i>
    <i>
      <x v="1463"/>
    </i>
    <i r="1">
      <x v="99"/>
    </i>
    <i>
      <x v="1464"/>
    </i>
    <i r="1">
      <x v="322"/>
    </i>
    <i>
      <x v="1465"/>
    </i>
    <i r="1">
      <x v="98"/>
    </i>
    <i>
      <x v="1466"/>
    </i>
    <i r="1">
      <x v="68"/>
    </i>
    <i>
      <x v="1467"/>
    </i>
    <i r="1">
      <x v="80"/>
    </i>
    <i>
      <x v="1468"/>
    </i>
    <i r="1">
      <x v="17"/>
    </i>
    <i>
      <x v="1469"/>
    </i>
    <i r="1">
      <x v="27"/>
    </i>
    <i>
      <x v="1470"/>
    </i>
    <i r="1">
      <x v="134"/>
    </i>
    <i>
      <x v="1471"/>
    </i>
    <i r="1">
      <x v="257"/>
    </i>
    <i>
      <x v="1472"/>
    </i>
    <i r="1">
      <x v="235"/>
    </i>
    <i>
      <x v="1473"/>
    </i>
    <i r="1">
      <x v="48"/>
    </i>
    <i>
      <x v="1474"/>
    </i>
    <i r="1">
      <x v="196"/>
    </i>
    <i>
      <x v="1475"/>
    </i>
    <i r="1">
      <x v="294"/>
    </i>
    <i>
      <x v="1476"/>
    </i>
    <i r="1">
      <x v="73"/>
    </i>
    <i>
      <x v="1477"/>
    </i>
    <i r="1">
      <x v="283"/>
    </i>
    <i>
      <x v="1478"/>
    </i>
    <i r="1">
      <x v="106"/>
    </i>
    <i>
      <x v="1479"/>
    </i>
    <i r="1">
      <x v="183"/>
    </i>
    <i>
      <x v="1480"/>
    </i>
    <i r="1">
      <x v="166"/>
    </i>
    <i>
      <x v="1481"/>
    </i>
    <i r="1">
      <x v="25"/>
    </i>
    <i>
      <x v="1482"/>
    </i>
    <i r="1">
      <x v="170"/>
    </i>
    <i>
      <x v="1483"/>
    </i>
    <i r="1">
      <x v="221"/>
    </i>
    <i>
      <x v="1484"/>
    </i>
    <i r="1">
      <x v="296"/>
    </i>
    <i>
      <x v="1485"/>
    </i>
    <i r="1">
      <x v="74"/>
    </i>
    <i>
      <x v="1486"/>
    </i>
    <i r="1">
      <x v="67"/>
    </i>
    <i>
      <x v="1487"/>
    </i>
    <i r="1">
      <x v="143"/>
    </i>
    <i>
      <x v="1488"/>
    </i>
    <i r="1">
      <x v="91"/>
    </i>
    <i>
      <x v="1489"/>
    </i>
    <i r="1">
      <x v="174"/>
    </i>
    <i>
      <x v="1490"/>
    </i>
    <i r="1">
      <x v="230"/>
    </i>
    <i>
      <x v="1491"/>
    </i>
    <i r="1">
      <x v="324"/>
    </i>
    <i>
      <x v="1492"/>
    </i>
    <i r="1">
      <x v="249"/>
    </i>
    <i>
      <x v="1493"/>
    </i>
    <i r="1">
      <x v="141"/>
    </i>
    <i>
      <x v="1494"/>
    </i>
    <i r="1">
      <x v="147"/>
    </i>
    <i>
      <x v="1495"/>
    </i>
    <i r="1">
      <x v="319"/>
    </i>
    <i>
      <x v="1496"/>
    </i>
    <i r="1">
      <x v="207"/>
    </i>
    <i>
      <x v="1497"/>
    </i>
    <i r="1">
      <x v="135"/>
    </i>
    <i>
      <x v="1498"/>
    </i>
    <i r="1">
      <x v="120"/>
    </i>
    <i>
      <x v="1499"/>
    </i>
    <i r="1">
      <x v="307"/>
    </i>
    <i>
      <x v="1500"/>
    </i>
    <i r="1">
      <x v="78"/>
    </i>
    <i>
      <x v="1501"/>
    </i>
    <i r="1">
      <x v="258"/>
    </i>
    <i>
      <x v="1502"/>
    </i>
    <i r="1">
      <x v="267"/>
    </i>
    <i>
      <x v="1503"/>
    </i>
    <i r="1">
      <x v="213"/>
    </i>
    <i>
      <x v="1504"/>
    </i>
    <i r="1">
      <x v="37"/>
    </i>
    <i>
      <x v="1505"/>
    </i>
    <i r="1">
      <x v="58"/>
    </i>
    <i>
      <x v="1506"/>
    </i>
    <i r="1">
      <x v="163"/>
    </i>
    <i>
      <x v="1507"/>
    </i>
    <i r="1">
      <x v="116"/>
    </i>
    <i>
      <x v="1508"/>
    </i>
    <i r="1">
      <x v="53"/>
    </i>
    <i>
      <x v="1509"/>
    </i>
    <i r="1">
      <x v="90"/>
    </i>
    <i>
      <x v="1510"/>
    </i>
    <i r="1">
      <x v="157"/>
    </i>
    <i>
      <x v="1511"/>
    </i>
    <i r="1">
      <x v="95"/>
    </i>
    <i>
      <x v="1512"/>
    </i>
    <i r="1">
      <x v="19"/>
    </i>
    <i>
      <x v="1513"/>
    </i>
    <i r="1">
      <x v="318"/>
    </i>
    <i>
      <x v="1514"/>
    </i>
    <i r="1">
      <x v="306"/>
    </i>
    <i>
      <x v="1515"/>
    </i>
    <i r="1">
      <x v="88"/>
    </i>
    <i>
      <x v="1516"/>
    </i>
    <i r="1">
      <x v="292"/>
    </i>
    <i>
      <x v="1517"/>
    </i>
    <i r="1">
      <x v="173"/>
    </i>
    <i>
      <x v="1518"/>
    </i>
    <i r="1">
      <x v="175"/>
    </i>
    <i>
      <x v="1519"/>
    </i>
    <i r="1">
      <x v="118"/>
    </i>
    <i>
      <x v="1520"/>
    </i>
    <i r="1">
      <x v="316"/>
    </i>
    <i>
      <x v="1521"/>
    </i>
    <i r="1">
      <x v="155"/>
    </i>
    <i>
      <x v="1522"/>
    </i>
    <i r="1">
      <x v="79"/>
    </i>
    <i>
      <x v="1523"/>
    </i>
    <i r="1">
      <x v="44"/>
    </i>
    <i>
      <x v="1524"/>
    </i>
    <i r="1">
      <x v="34"/>
    </i>
    <i>
      <x v="1525"/>
    </i>
    <i r="1">
      <x v="255"/>
    </i>
    <i>
      <x v="1526"/>
    </i>
    <i r="1">
      <x v="188"/>
    </i>
    <i>
      <x v="1527"/>
    </i>
    <i r="1">
      <x v="100"/>
    </i>
    <i>
      <x v="1528"/>
    </i>
    <i r="1">
      <x v="1"/>
    </i>
    <i>
      <x v="1529"/>
    </i>
    <i r="1">
      <x v="28"/>
    </i>
    <i>
      <x v="1530"/>
    </i>
    <i r="1">
      <x v="2"/>
    </i>
    <i>
      <x v="1531"/>
    </i>
    <i r="1">
      <x v="59"/>
    </i>
    <i>
      <x v="1532"/>
    </i>
    <i r="1">
      <x v="83"/>
    </i>
    <i>
      <x v="1533"/>
    </i>
    <i r="1">
      <x v="282"/>
    </i>
    <i>
      <x v="1534"/>
    </i>
    <i r="1">
      <x v="4"/>
    </i>
    <i>
      <x v="1535"/>
    </i>
    <i r="1">
      <x v="314"/>
    </i>
    <i>
      <x v="1536"/>
    </i>
    <i r="1">
      <x v="261"/>
    </i>
    <i>
      <x v="1537"/>
    </i>
    <i r="1">
      <x v="186"/>
    </i>
    <i>
      <x v="1538"/>
    </i>
    <i r="1">
      <x v="121"/>
    </i>
    <i>
      <x v="1539"/>
    </i>
    <i r="1">
      <x v="66"/>
    </i>
    <i>
      <x v="1540"/>
    </i>
    <i r="1">
      <x v="225"/>
    </i>
    <i>
      <x v="1541"/>
    </i>
    <i r="1">
      <x v="93"/>
    </i>
    <i>
      <x v="1542"/>
    </i>
    <i r="1">
      <x v="321"/>
    </i>
    <i>
      <x v="1543"/>
    </i>
    <i r="1">
      <x v="115"/>
    </i>
    <i>
      <x v="1544"/>
    </i>
    <i r="1">
      <x v="199"/>
    </i>
    <i>
      <x v="1545"/>
    </i>
    <i r="1">
      <x v="285"/>
    </i>
    <i>
      <x v="1546"/>
    </i>
    <i r="1">
      <x v="71"/>
    </i>
    <i>
      <x v="1547"/>
    </i>
    <i r="1">
      <x v="45"/>
    </i>
    <i>
      <x v="1548"/>
    </i>
    <i r="1">
      <x v="165"/>
    </i>
    <i>
      <x v="1549"/>
    </i>
    <i r="1">
      <x v="107"/>
    </i>
    <i>
      <x v="1550"/>
    </i>
    <i r="1">
      <x v="212"/>
    </i>
    <i>
      <x v="1551"/>
    </i>
    <i r="1">
      <x v="97"/>
    </i>
    <i>
      <x v="1552"/>
    </i>
    <i r="1">
      <x v="176"/>
    </i>
    <i>
      <x v="1553"/>
    </i>
    <i r="1">
      <x v="145"/>
    </i>
    <i>
      <x v="1554"/>
    </i>
    <i r="1">
      <x v="108"/>
    </i>
    <i>
      <x v="1555"/>
    </i>
    <i r="1">
      <x v="211"/>
    </i>
    <i>
      <x v="1556"/>
    </i>
    <i r="1">
      <x v="234"/>
    </i>
    <i>
      <x v="1557"/>
    </i>
    <i r="1">
      <x v="250"/>
    </i>
    <i>
      <x v="1558"/>
    </i>
    <i r="1">
      <x v="190"/>
    </i>
    <i>
      <x v="1559"/>
    </i>
    <i r="1">
      <x v="269"/>
    </i>
    <i>
      <x v="1560"/>
    </i>
    <i r="1">
      <x/>
    </i>
    <i>
      <x v="1561"/>
    </i>
    <i r="1">
      <x v="86"/>
    </i>
    <i>
      <x v="1562"/>
    </i>
    <i r="1">
      <x v="226"/>
    </i>
    <i>
      <x v="1563"/>
    </i>
    <i r="1">
      <x v="81"/>
    </i>
    <i>
      <x v="1564"/>
    </i>
    <i r="1">
      <x v="75"/>
    </i>
    <i>
      <x v="1565"/>
    </i>
    <i r="1">
      <x v="228"/>
    </i>
    <i>
      <x v="1566"/>
    </i>
    <i r="1">
      <x v="150"/>
    </i>
    <i>
      <x v="1567"/>
    </i>
    <i r="1">
      <x v="161"/>
    </i>
    <i>
      <x v="1568"/>
    </i>
    <i r="1">
      <x v="229"/>
    </i>
    <i>
      <x v="1569"/>
    </i>
    <i r="1">
      <x v="325"/>
    </i>
    <i>
      <x v="1570"/>
    </i>
    <i r="1">
      <x v="104"/>
    </i>
    <i>
      <x v="1571"/>
    </i>
    <i r="1">
      <x v="301"/>
    </i>
    <i>
      <x v="1572"/>
    </i>
    <i r="1">
      <x v="240"/>
    </i>
    <i>
      <x v="1573"/>
    </i>
    <i r="1">
      <x v="200"/>
    </i>
    <i>
      <x v="1574"/>
    </i>
    <i r="1">
      <x v="131"/>
    </i>
    <i>
      <x v="1575"/>
    </i>
    <i r="1">
      <x v="49"/>
    </i>
    <i>
      <x v="1576"/>
    </i>
    <i r="1">
      <x v="113"/>
    </i>
    <i>
      <x v="1577"/>
    </i>
    <i r="1">
      <x v="158"/>
    </i>
    <i>
      <x v="1578"/>
    </i>
    <i r="1">
      <x v="281"/>
    </i>
    <i>
      <x v="1579"/>
    </i>
    <i r="1">
      <x v="55"/>
    </i>
    <i>
      <x v="1580"/>
    </i>
    <i r="1">
      <x v="87"/>
    </i>
    <i>
      <x v="1581"/>
    </i>
    <i r="1">
      <x v="232"/>
    </i>
    <i>
      <x v="1582"/>
    </i>
    <i r="1">
      <x v="256"/>
    </i>
    <i>
      <x v="1583"/>
    </i>
    <i r="1">
      <x v="216"/>
    </i>
    <i>
      <x v="1584"/>
    </i>
    <i r="1">
      <x v="42"/>
    </i>
    <i>
      <x v="1585"/>
    </i>
    <i r="1">
      <x v="129"/>
    </i>
    <i>
      <x v="1586"/>
    </i>
    <i r="1">
      <x v="39"/>
    </i>
    <i>
      <x v="1587"/>
    </i>
    <i r="1">
      <x v="295"/>
    </i>
    <i>
      <x v="1588"/>
    </i>
    <i r="1">
      <x v="41"/>
    </i>
    <i>
      <x v="1589"/>
    </i>
    <i r="1">
      <x v="182"/>
    </i>
    <i>
      <x v="1590"/>
    </i>
    <i r="1">
      <x v="263"/>
    </i>
    <i>
      <x v="1591"/>
    </i>
    <i r="1">
      <x v="260"/>
    </i>
    <i>
      <x v="1592"/>
    </i>
    <i r="1">
      <x v="140"/>
    </i>
    <i>
      <x v="1593"/>
    </i>
    <i r="1">
      <x v="50"/>
    </i>
    <i>
      <x v="1594"/>
    </i>
    <i r="1">
      <x v="110"/>
    </i>
    <i>
      <x v="1595"/>
    </i>
    <i r="1">
      <x v="46"/>
    </i>
    <i>
      <x v="1596"/>
    </i>
    <i r="1">
      <x v="308"/>
    </i>
    <i>
      <x v="1597"/>
    </i>
    <i r="1">
      <x v="205"/>
    </i>
    <i>
      <x v="1598"/>
    </i>
    <i r="1">
      <x v="132"/>
    </i>
    <i>
      <x v="1599"/>
    </i>
    <i r="1">
      <x v="219"/>
    </i>
    <i>
      <x v="1600"/>
    </i>
    <i r="1">
      <x v="268"/>
    </i>
    <i>
      <x v="1601"/>
    </i>
    <i r="1">
      <x v="29"/>
    </i>
    <i>
      <x v="1602"/>
    </i>
    <i r="1">
      <x v="197"/>
    </i>
    <i>
      <x v="1603"/>
    </i>
    <i r="1">
      <x v="24"/>
    </i>
    <i>
      <x v="1604"/>
    </i>
    <i r="1">
      <x v="12"/>
    </i>
    <i>
      <x v="1605"/>
    </i>
    <i r="1">
      <x v="126"/>
    </i>
    <i>
      <x v="1606"/>
    </i>
    <i r="1">
      <x v="168"/>
    </i>
    <i>
      <x v="1607"/>
    </i>
    <i r="1">
      <x v="22"/>
    </i>
    <i>
      <x v="1608"/>
    </i>
    <i r="1">
      <x v="278"/>
    </i>
    <i>
      <x v="1609"/>
    </i>
    <i r="1">
      <x v="252"/>
    </i>
    <i>
      <x v="1610"/>
    </i>
    <i r="1">
      <x v="279"/>
    </i>
    <i>
      <x v="1611"/>
    </i>
    <i r="1">
      <x v="26"/>
    </i>
    <i>
      <x v="1612"/>
    </i>
    <i r="1">
      <x v="125"/>
    </i>
    <i>
      <x v="1613"/>
    </i>
    <i r="1">
      <x v="201"/>
    </i>
    <i>
      <x v="1614"/>
    </i>
    <i r="1">
      <x v="31"/>
    </i>
    <i>
      <x v="1615"/>
    </i>
    <i r="1">
      <x v="123"/>
    </i>
    <i>
      <x v="1616"/>
    </i>
    <i r="1">
      <x v="16"/>
    </i>
    <i>
      <x v="1617"/>
    </i>
    <i r="1">
      <x v="266"/>
    </i>
    <i>
      <x v="1618"/>
    </i>
    <i r="1">
      <x v="167"/>
    </i>
    <i>
      <x v="1619"/>
    </i>
    <i r="1">
      <x v="193"/>
    </i>
    <i>
      <x v="1620"/>
    </i>
    <i r="1">
      <x v="33"/>
    </i>
    <i>
      <x v="1621"/>
    </i>
    <i r="1">
      <x v="303"/>
    </i>
    <i>
      <x v="1622"/>
    </i>
    <i r="1">
      <x v="280"/>
    </i>
    <i>
      <x v="1623"/>
    </i>
    <i r="1">
      <x v="302"/>
    </i>
    <i>
      <x v="1624"/>
    </i>
    <i r="1">
      <x v="105"/>
    </i>
    <i>
      <x v="1625"/>
    </i>
    <i r="1">
      <x v="77"/>
    </i>
    <i>
      <x v="1626"/>
    </i>
    <i r="1">
      <x v="299"/>
    </i>
    <i>
      <x v="1627"/>
    </i>
    <i r="1">
      <x v="275"/>
    </i>
    <i>
      <x v="1628"/>
    </i>
    <i r="1">
      <x v="92"/>
    </i>
    <i>
      <x v="1629"/>
    </i>
    <i r="1">
      <x v="254"/>
    </i>
    <i>
      <x v="1630"/>
    </i>
    <i r="1">
      <x v="18"/>
    </i>
    <i>
      <x v="1631"/>
    </i>
    <i r="1">
      <x v="57"/>
    </i>
    <i>
      <x v="1632"/>
    </i>
    <i r="1">
      <x v="149"/>
    </i>
    <i>
      <x v="1633"/>
    </i>
    <i r="1">
      <x v="248"/>
    </i>
    <i>
      <x v="1634"/>
    </i>
    <i r="1">
      <x v="96"/>
    </i>
    <i>
      <x v="1635"/>
    </i>
    <i r="1">
      <x v="122"/>
    </i>
    <i>
      <x v="1636"/>
    </i>
    <i r="1">
      <x v="138"/>
    </i>
    <i>
      <x v="1637"/>
    </i>
    <i r="1">
      <x v="8"/>
    </i>
    <i>
      <x v="1638"/>
    </i>
    <i r="1">
      <x v="82"/>
    </i>
    <i>
      <x v="1639"/>
    </i>
    <i r="1">
      <x v="144"/>
    </i>
    <i>
      <x v="1640"/>
    </i>
    <i r="1">
      <x v="192"/>
    </i>
    <i>
      <x v="1641"/>
    </i>
    <i r="1">
      <x v="181"/>
    </i>
    <i>
      <x v="1642"/>
    </i>
    <i r="1">
      <x v="9"/>
    </i>
    <i>
      <x v="1643"/>
    </i>
    <i r="1">
      <x v="185"/>
    </i>
    <i>
      <x v="1644"/>
    </i>
    <i r="1">
      <x v="276"/>
    </i>
    <i>
      <x v="1645"/>
    </i>
    <i r="1">
      <x v="218"/>
    </i>
    <i>
      <x v="1646"/>
    </i>
    <i r="1">
      <x v="162"/>
    </i>
    <i>
      <x v="1647"/>
    </i>
    <i r="1">
      <x v="112"/>
    </i>
    <i>
      <x v="1648"/>
    </i>
    <i r="1">
      <x v="291"/>
    </i>
    <i>
      <x v="1649"/>
    </i>
    <i r="1">
      <x v="204"/>
    </i>
    <i>
      <x v="1650"/>
    </i>
    <i r="1">
      <x v="43"/>
    </i>
    <i>
      <x v="1651"/>
    </i>
    <i r="1">
      <x v="117"/>
    </i>
    <i>
      <x v="1652"/>
    </i>
    <i r="1">
      <x v="40"/>
    </i>
    <i>
      <x v="1653"/>
    </i>
    <i r="1">
      <x v="239"/>
    </i>
    <i>
      <x v="1654"/>
    </i>
    <i r="1">
      <x v="36"/>
    </i>
    <i>
      <x v="1655"/>
    </i>
    <i r="1">
      <x v="164"/>
    </i>
    <i>
      <x v="1656"/>
    </i>
    <i r="1">
      <x v="259"/>
    </i>
    <i>
      <x v="1657"/>
    </i>
    <i r="1">
      <x v="274"/>
    </i>
    <i>
      <x v="1658"/>
    </i>
    <i r="1">
      <x v="245"/>
    </i>
    <i>
      <x v="1659"/>
    </i>
    <i r="1">
      <x v="191"/>
    </i>
    <i>
      <x v="1660"/>
    </i>
    <i r="1">
      <x v="85"/>
    </i>
    <i>
      <x v="1661"/>
    </i>
    <i r="1">
      <x v="109"/>
    </i>
    <i>
      <x v="1662"/>
    </i>
    <i r="1">
      <x v="136"/>
    </i>
    <i>
      <x v="1663"/>
    </i>
    <i r="1">
      <x v="139"/>
    </i>
    <i>
      <x v="1664"/>
    </i>
    <i r="1">
      <x v="277"/>
    </i>
    <i>
      <x v="1665"/>
    </i>
    <i r="1">
      <x v="317"/>
    </i>
    <i>
      <x v="1666"/>
    </i>
    <i r="1">
      <x v="214"/>
    </i>
    <i>
      <x v="1667"/>
    </i>
    <i r="1">
      <x v="231"/>
    </i>
    <i>
      <x v="1668"/>
    </i>
    <i r="1">
      <x v="146"/>
    </i>
    <i>
      <x v="1669"/>
    </i>
    <i r="1">
      <x v="11"/>
    </i>
    <i>
      <x v="1670"/>
    </i>
    <i r="1">
      <x v="47"/>
    </i>
    <i>
      <x v="1671"/>
    </i>
    <i r="1">
      <x v="72"/>
    </i>
    <i>
      <x v="1672"/>
    </i>
    <i r="1">
      <x v="62"/>
    </i>
    <i>
      <x v="1673"/>
    </i>
    <i r="1">
      <x v="172"/>
    </i>
    <i>
      <x v="1674"/>
    </i>
    <i r="1">
      <x v="169"/>
    </i>
    <i>
      <x v="1675"/>
    </i>
    <i r="1">
      <x v="222"/>
    </i>
    <i>
      <x v="1676"/>
    </i>
    <i r="1">
      <x v="23"/>
    </i>
    <i>
      <x v="1677"/>
    </i>
    <i r="1">
      <x v="305"/>
    </i>
    <i>
      <x v="1678"/>
    </i>
    <i r="1">
      <x v="251"/>
    </i>
    <i>
      <x v="1679"/>
    </i>
    <i r="1">
      <x v="5"/>
    </i>
    <i>
      <x v="1680"/>
    </i>
    <i r="1">
      <x v="311"/>
    </i>
    <i>
      <x v="1681"/>
    </i>
    <i r="1">
      <x v="20"/>
    </i>
    <i>
      <x v="1682"/>
    </i>
    <i r="1">
      <x v="284"/>
    </i>
    <i>
      <x v="1683"/>
    </i>
    <i r="1">
      <x v="237"/>
    </i>
    <i>
      <x v="1684"/>
    </i>
    <i r="1">
      <x v="289"/>
    </i>
    <i>
      <x v="1685"/>
    </i>
    <i r="1">
      <x v="242"/>
    </i>
    <i>
      <x v="1686"/>
    </i>
    <i r="1">
      <x v="202"/>
    </i>
    <i>
      <x v="1687"/>
    </i>
    <i r="1">
      <x v="227"/>
    </i>
    <i>
      <x v="1688"/>
    </i>
    <i r="1">
      <x v="103"/>
    </i>
    <i>
      <x v="1689"/>
    </i>
    <i r="1">
      <x v="151"/>
    </i>
    <i>
      <x v="1690"/>
    </i>
    <i r="1">
      <x v="206"/>
    </i>
    <i>
      <x v="1691"/>
    </i>
    <i r="1">
      <x v="293"/>
    </i>
    <i>
      <x v="1692"/>
    </i>
    <i r="1">
      <x v="10"/>
    </i>
    <i>
      <x v="1693"/>
    </i>
    <i r="1">
      <x v="60"/>
    </i>
    <i>
      <x v="1694"/>
    </i>
    <i r="1">
      <x v="119"/>
    </i>
    <i>
      <x v="1695"/>
    </i>
    <i r="1">
      <x v="287"/>
    </i>
    <i>
      <x v="1696"/>
    </i>
    <i r="1">
      <x v="297"/>
    </i>
    <i>
      <x v="1697"/>
    </i>
    <i r="1">
      <x v="313"/>
    </i>
    <i>
      <x v="1698"/>
    </i>
    <i r="1">
      <x v="323"/>
    </i>
    <i>
      <x v="1699"/>
    </i>
    <i r="1">
      <x v="111"/>
    </i>
    <i>
      <x v="1700"/>
    </i>
    <i r="1">
      <x v="70"/>
    </i>
    <i>
      <x v="1701"/>
    </i>
    <i r="1">
      <x v="203"/>
    </i>
    <i>
      <x v="1702"/>
    </i>
    <i r="1">
      <x v="152"/>
    </i>
    <i>
      <x v="1703"/>
    </i>
    <i r="1">
      <x v="243"/>
    </i>
    <i>
      <x v="1704"/>
    </i>
    <i r="1">
      <x v="102"/>
    </i>
    <i>
      <x v="1705"/>
    </i>
    <i r="1">
      <x v="94"/>
    </i>
    <i>
      <x v="1706"/>
    </i>
    <i r="1">
      <x v="215"/>
    </i>
    <i>
      <x v="1707"/>
    </i>
    <i r="1">
      <x v="270"/>
    </i>
    <i>
      <x v="1708"/>
    </i>
    <i r="1">
      <x v="312"/>
    </i>
    <i>
      <x v="1709"/>
    </i>
    <i r="1">
      <x v="241"/>
    </i>
    <i>
      <x v="1710"/>
    </i>
    <i r="1">
      <x v="3"/>
    </i>
    <i>
      <x v="1711"/>
    </i>
    <i r="1">
      <x v="38"/>
    </i>
    <i>
      <x v="1712"/>
    </i>
    <i r="1">
      <x v="171"/>
    </i>
    <i>
      <x v="1713"/>
    </i>
    <i r="1">
      <x v="137"/>
    </i>
    <i>
      <x v="1714"/>
    </i>
    <i r="1">
      <x v="273"/>
    </i>
    <i>
      <x v="1715"/>
    </i>
    <i r="1">
      <x v="179"/>
    </i>
    <i>
      <x v="1716"/>
    </i>
    <i r="1">
      <x v="160"/>
    </i>
    <i>
      <x v="1717"/>
    </i>
    <i r="1">
      <x v="244"/>
    </i>
    <i>
      <x v="1718"/>
    </i>
    <i r="1">
      <x v="15"/>
    </i>
    <i>
      <x v="1719"/>
    </i>
    <i r="1">
      <x v="198"/>
    </i>
    <i>
      <x v="1720"/>
    </i>
    <i r="1">
      <x v="69"/>
    </i>
    <i>
      <x v="1721"/>
    </i>
    <i r="1">
      <x v="262"/>
    </i>
    <i>
      <x v="1722"/>
    </i>
    <i r="1">
      <x v="56"/>
    </i>
    <i>
      <x v="1723"/>
    </i>
    <i r="1">
      <x v="210"/>
    </i>
    <i>
      <x v="1724"/>
    </i>
    <i r="1">
      <x v="159"/>
    </i>
    <i>
      <x v="1725"/>
    </i>
    <i r="1">
      <x v="153"/>
    </i>
    <i>
      <x v="1726"/>
    </i>
    <i r="1">
      <x v="309"/>
    </i>
    <i>
      <x v="1727"/>
    </i>
    <i r="1">
      <x v="51"/>
    </i>
    <i>
      <x v="1728"/>
    </i>
    <i r="1">
      <x v="128"/>
    </i>
    <i>
      <x v="1729"/>
    </i>
    <i r="1">
      <x v="89"/>
    </i>
    <i>
      <x v="1730"/>
    </i>
    <i r="1">
      <x v="114"/>
    </i>
    <i>
      <x v="1731"/>
    </i>
    <i r="1">
      <x v="272"/>
    </i>
    <i>
      <x v="1732"/>
    </i>
    <i r="1">
      <x v="271"/>
    </i>
    <i>
      <x v="1733"/>
    </i>
    <i r="1">
      <x v="180"/>
    </i>
    <i>
      <x v="1734"/>
    </i>
    <i r="1">
      <x v="187"/>
    </i>
    <i>
      <x v="1735"/>
    </i>
    <i r="1">
      <x v="220"/>
    </i>
    <i>
      <x v="1736"/>
    </i>
    <i r="1">
      <x v="101"/>
    </i>
    <i>
      <x v="1737"/>
    </i>
    <i r="1">
      <x v="236"/>
    </i>
    <i>
      <x v="1738"/>
    </i>
    <i r="1">
      <x v="30"/>
    </i>
    <i>
      <x v="1739"/>
    </i>
    <i r="1">
      <x v="288"/>
    </i>
    <i>
      <x v="1740"/>
    </i>
    <i r="1">
      <x v="124"/>
    </i>
    <i>
      <x v="1741"/>
    </i>
    <i r="1">
      <x v="298"/>
    </i>
    <i>
      <x v="1742"/>
    </i>
    <i r="1">
      <x v="63"/>
    </i>
    <i>
      <x v="1743"/>
    </i>
    <i r="1">
      <x v="208"/>
    </i>
    <i>
      <x v="1744"/>
    </i>
    <i r="1">
      <x v="84"/>
    </i>
    <i>
      <x v="1745"/>
    </i>
    <i r="1">
      <x v="13"/>
    </i>
    <i>
      <x v="1746"/>
    </i>
    <i r="1">
      <x v="304"/>
    </i>
    <i>
      <x v="1747"/>
    </i>
    <i r="1">
      <x v="14"/>
    </i>
    <i>
      <x v="1748"/>
    </i>
    <i r="1">
      <x v="76"/>
    </i>
    <i>
      <x v="1749"/>
    </i>
    <i r="1">
      <x v="189"/>
    </i>
    <i>
      <x v="1750"/>
    </i>
    <i r="1">
      <x v="264"/>
    </i>
    <i>
      <x v="1751"/>
    </i>
    <i r="1">
      <x v="253"/>
    </i>
    <i>
      <x v="1752"/>
    </i>
    <i r="1">
      <x v="198"/>
    </i>
    <i>
      <x v="1753"/>
    </i>
    <i r="1">
      <x v="156"/>
    </i>
    <i>
      <x v="1754"/>
    </i>
    <i r="1">
      <x v="194"/>
    </i>
    <i>
      <x v="1755"/>
    </i>
    <i r="1">
      <x v="320"/>
    </i>
    <i>
      <x v="1756"/>
    </i>
    <i r="1">
      <x v="6"/>
    </i>
    <i>
      <x v="1757"/>
    </i>
    <i r="1">
      <x v="238"/>
    </i>
    <i>
      <x v="1758"/>
    </i>
    <i r="1">
      <x v="177"/>
    </i>
    <i>
      <x v="1759"/>
    </i>
    <i r="1">
      <x v="54"/>
    </i>
    <i>
      <x v="1760"/>
    </i>
    <i r="1">
      <x v="286"/>
    </i>
    <i>
      <x v="1761"/>
    </i>
    <i r="1">
      <x v="233"/>
    </i>
    <i>
      <x v="1762"/>
    </i>
    <i r="1">
      <x v="133"/>
    </i>
    <i>
      <x v="1763"/>
    </i>
    <i r="1">
      <x v="35"/>
    </i>
    <i>
      <x v="1764"/>
    </i>
    <i r="1">
      <x v="184"/>
    </i>
    <i>
      <x v="1765"/>
    </i>
    <i r="1">
      <x v="61"/>
    </i>
    <i>
      <x v="1766"/>
    </i>
    <i r="1">
      <x v="265"/>
    </i>
    <i>
      <x v="1767"/>
    </i>
    <i r="1">
      <x v="310"/>
    </i>
    <i>
      <x v="1768"/>
    </i>
    <i r="1">
      <x v="209"/>
    </i>
    <i>
      <x v="1769"/>
    </i>
    <i r="1">
      <x v="64"/>
    </i>
    <i>
      <x v="1770"/>
    </i>
    <i r="1">
      <x v="21"/>
    </i>
    <i>
      <x v="1771"/>
    </i>
    <i r="1">
      <x v="315"/>
    </i>
    <i>
      <x v="1772"/>
    </i>
    <i r="1">
      <x v="224"/>
    </i>
    <i>
      <x v="1773"/>
    </i>
    <i r="1">
      <x v="290"/>
    </i>
    <i>
      <x v="1774"/>
    </i>
    <i r="1">
      <x v="7"/>
    </i>
    <i>
      <x v="1775"/>
    </i>
    <i r="1">
      <x v="52"/>
    </i>
    <i>
      <x v="1776"/>
    </i>
    <i r="1">
      <x v="127"/>
    </i>
    <i>
      <x v="1777"/>
    </i>
    <i r="1">
      <x v="217"/>
    </i>
    <i>
      <x v="1778"/>
    </i>
    <i r="1">
      <x v="32"/>
    </i>
    <i>
      <x v="1779"/>
    </i>
    <i r="1">
      <x v="154"/>
    </i>
    <i>
      <x v="1780"/>
    </i>
    <i r="1">
      <x v="195"/>
    </i>
    <i>
      <x v="1781"/>
    </i>
    <i r="1">
      <x v="148"/>
    </i>
    <i>
      <x v="1782"/>
    </i>
    <i r="1">
      <x v="178"/>
    </i>
    <i>
      <x v="1783"/>
    </i>
    <i r="1">
      <x v="184"/>
    </i>
    <i>
      <x v="1784"/>
    </i>
    <i r="1">
      <x v="142"/>
    </i>
    <i>
      <x v="1785"/>
    </i>
    <i r="1">
      <x v="247"/>
    </i>
    <i>
      <x v="1786"/>
    </i>
    <i r="1">
      <x v="223"/>
    </i>
    <i>
      <x v="1787"/>
    </i>
    <i r="1">
      <x v="300"/>
    </i>
    <i>
      <x v="1788"/>
    </i>
    <i r="1">
      <x v="246"/>
    </i>
    <i>
      <x v="1789"/>
    </i>
    <i r="1">
      <x v="65"/>
    </i>
    <i>
      <x v="1790"/>
    </i>
    <i r="1">
      <x v="130"/>
    </i>
    <i>
      <x v="1791"/>
    </i>
    <i r="1">
      <x v="99"/>
    </i>
    <i>
      <x v="1792"/>
    </i>
    <i r="1">
      <x v="322"/>
    </i>
    <i>
      <x v="1793"/>
    </i>
    <i r="1">
      <x v="98"/>
    </i>
    <i>
      <x v="1794"/>
    </i>
    <i r="1">
      <x v="68"/>
    </i>
    <i>
      <x v="1795"/>
    </i>
    <i r="1">
      <x v="80"/>
    </i>
    <i>
      <x v="1796"/>
    </i>
    <i r="1">
      <x v="17"/>
    </i>
    <i>
      <x v="1797"/>
    </i>
    <i r="1">
      <x v="27"/>
    </i>
    <i>
      <x v="1798"/>
    </i>
    <i r="1">
      <x v="134"/>
    </i>
    <i>
      <x v="1799"/>
    </i>
    <i r="1">
      <x v="257"/>
    </i>
    <i>
      <x v="1800"/>
    </i>
    <i r="1">
      <x v="235"/>
    </i>
    <i>
      <x v="1801"/>
    </i>
    <i r="1">
      <x v="48"/>
    </i>
    <i>
      <x v="1802"/>
    </i>
    <i r="1">
      <x v="196"/>
    </i>
    <i>
      <x v="1803"/>
    </i>
    <i r="1">
      <x v="294"/>
    </i>
    <i>
      <x v="1804"/>
    </i>
    <i r="1">
      <x v="73"/>
    </i>
    <i>
      <x v="1805"/>
    </i>
    <i r="1">
      <x v="283"/>
    </i>
    <i>
      <x v="1806"/>
    </i>
    <i r="1">
      <x v="106"/>
    </i>
    <i>
      <x v="1807"/>
    </i>
    <i r="1">
      <x v="183"/>
    </i>
    <i>
      <x v="1808"/>
    </i>
    <i r="1">
      <x v="166"/>
    </i>
    <i>
      <x v="1809"/>
    </i>
    <i r="1">
      <x v="25"/>
    </i>
    <i>
      <x v="1810"/>
    </i>
    <i r="1">
      <x v="170"/>
    </i>
    <i>
      <x v="1811"/>
    </i>
    <i r="1">
      <x v="221"/>
    </i>
    <i>
      <x v="1812"/>
    </i>
    <i r="1">
      <x v="296"/>
    </i>
    <i>
      <x v="1813"/>
    </i>
    <i r="1">
      <x v="74"/>
    </i>
    <i>
      <x v="1814"/>
    </i>
    <i r="1">
      <x v="67"/>
    </i>
    <i>
      <x v="1815"/>
    </i>
    <i r="1">
      <x v="143"/>
    </i>
    <i>
      <x v="1816"/>
    </i>
    <i r="1">
      <x v="91"/>
    </i>
    <i>
      <x v="1817"/>
    </i>
    <i r="1">
      <x v="174"/>
    </i>
    <i>
      <x v="1818"/>
    </i>
    <i r="1">
      <x v="230"/>
    </i>
    <i>
      <x v="1819"/>
    </i>
    <i r="1">
      <x v="324"/>
    </i>
    <i>
      <x v="1820"/>
    </i>
    <i r="1">
      <x v="249"/>
    </i>
    <i>
      <x v="1821"/>
    </i>
    <i r="1">
      <x v="141"/>
    </i>
    <i>
      <x v="1822"/>
    </i>
    <i r="1">
      <x v="147"/>
    </i>
    <i>
      <x v="1823"/>
    </i>
    <i r="1">
      <x v="319"/>
    </i>
    <i>
      <x v="1824"/>
    </i>
    <i r="1">
      <x v="207"/>
    </i>
    <i>
      <x v="1825"/>
    </i>
    <i r="1">
      <x v="135"/>
    </i>
    <i>
      <x v="1826"/>
    </i>
    <i r="1">
      <x v="120"/>
    </i>
    <i>
      <x v="1827"/>
    </i>
    <i r="1">
      <x v="307"/>
    </i>
    <i>
      <x v="1828"/>
    </i>
    <i r="1">
      <x v="78"/>
    </i>
    <i>
      <x v="1829"/>
    </i>
    <i r="1">
      <x v="258"/>
    </i>
    <i>
      <x v="1830"/>
    </i>
    <i r="1">
      <x v="267"/>
    </i>
    <i>
      <x v="1831"/>
    </i>
    <i r="1">
      <x v="213"/>
    </i>
    <i>
      <x v="1832"/>
    </i>
    <i r="1">
      <x v="37"/>
    </i>
    <i>
      <x v="1833"/>
    </i>
    <i r="1">
      <x v="58"/>
    </i>
    <i>
      <x v="1834"/>
    </i>
    <i r="1">
      <x v="163"/>
    </i>
    <i>
      <x v="1835"/>
    </i>
    <i r="1">
      <x v="116"/>
    </i>
    <i>
      <x v="1836"/>
    </i>
    <i r="1">
      <x v="53"/>
    </i>
    <i>
      <x v="1837"/>
    </i>
    <i r="1">
      <x v="90"/>
    </i>
    <i>
      <x v="1838"/>
    </i>
    <i r="1">
      <x v="157"/>
    </i>
    <i>
      <x v="1839"/>
    </i>
    <i r="1">
      <x v="95"/>
    </i>
    <i>
      <x v="1840"/>
    </i>
    <i r="1">
      <x v="19"/>
    </i>
    <i>
      <x v="1841"/>
    </i>
    <i r="1">
      <x v="318"/>
    </i>
    <i>
      <x v="1842"/>
    </i>
    <i r="1">
      <x v="306"/>
    </i>
    <i>
      <x v="1843"/>
    </i>
    <i r="1">
      <x v="88"/>
    </i>
    <i>
      <x v="1844"/>
    </i>
    <i r="1">
      <x v="292"/>
    </i>
    <i>
      <x v="1845"/>
    </i>
    <i r="1">
      <x v="173"/>
    </i>
    <i>
      <x v="1846"/>
    </i>
    <i r="1">
      <x v="175"/>
    </i>
    <i>
      <x v="1847"/>
    </i>
    <i r="1">
      <x v="118"/>
    </i>
    <i>
      <x v="1848"/>
    </i>
    <i r="1">
      <x v="316"/>
    </i>
    <i>
      <x v="1849"/>
    </i>
    <i r="1">
      <x v="155"/>
    </i>
    <i>
      <x v="1850"/>
    </i>
    <i r="1">
      <x v="79"/>
    </i>
    <i>
      <x v="1851"/>
    </i>
    <i r="1">
      <x v="44"/>
    </i>
    <i>
      <x v="1852"/>
    </i>
    <i r="1">
      <x v="34"/>
    </i>
    <i>
      <x v="1853"/>
    </i>
    <i r="1">
      <x v="255"/>
    </i>
    <i>
      <x v="1854"/>
    </i>
    <i r="1">
      <x v="188"/>
    </i>
    <i>
      <x v="1855"/>
    </i>
    <i r="1">
      <x v="100"/>
    </i>
    <i>
      <x v="1856"/>
    </i>
    <i r="1">
      <x v="1"/>
    </i>
    <i>
      <x v="1857"/>
    </i>
    <i r="1">
      <x v="28"/>
    </i>
    <i>
      <x v="1858"/>
    </i>
    <i r="1">
      <x v="2"/>
    </i>
    <i>
      <x v="1859"/>
    </i>
    <i r="1">
      <x v="59"/>
    </i>
    <i>
      <x v="1860"/>
    </i>
    <i r="1">
      <x v="83"/>
    </i>
    <i>
      <x v="1861"/>
    </i>
    <i r="1">
      <x v="282"/>
    </i>
    <i>
      <x v="1862"/>
    </i>
    <i r="1">
      <x v="4"/>
    </i>
    <i>
      <x v="1863"/>
    </i>
    <i r="1">
      <x v="314"/>
    </i>
    <i>
      <x v="1864"/>
    </i>
    <i r="1">
      <x v="261"/>
    </i>
    <i>
      <x v="1865"/>
    </i>
    <i r="1">
      <x v="186"/>
    </i>
    <i>
      <x v="1866"/>
    </i>
    <i r="1">
      <x v="121"/>
    </i>
    <i>
      <x v="1867"/>
    </i>
    <i r="1">
      <x v="66"/>
    </i>
    <i>
      <x v="1868"/>
    </i>
    <i r="1">
      <x v="225"/>
    </i>
    <i>
      <x v="1869"/>
    </i>
    <i r="1">
      <x v="93"/>
    </i>
    <i>
      <x v="1870"/>
    </i>
    <i r="1">
      <x v="321"/>
    </i>
    <i>
      <x v="1871"/>
    </i>
    <i r="1">
      <x v="115"/>
    </i>
    <i>
      <x v="1872"/>
    </i>
    <i r="1">
      <x v="199"/>
    </i>
    <i>
      <x v="1873"/>
    </i>
    <i r="1">
      <x v="285"/>
    </i>
    <i>
      <x v="1874"/>
    </i>
    <i r="1">
      <x v="71"/>
    </i>
    <i>
      <x v="1875"/>
    </i>
    <i r="1">
      <x v="45"/>
    </i>
    <i>
      <x v="1876"/>
    </i>
    <i r="1">
      <x v="165"/>
    </i>
    <i>
      <x v="1877"/>
    </i>
    <i r="1">
      <x v="107"/>
    </i>
    <i>
      <x v="1878"/>
    </i>
    <i r="1">
      <x v="212"/>
    </i>
    <i>
      <x v="1879"/>
    </i>
    <i r="1">
      <x v="97"/>
    </i>
    <i>
      <x v="1880"/>
    </i>
    <i r="1">
      <x v="176"/>
    </i>
    <i>
      <x v="1881"/>
    </i>
    <i r="1">
      <x v="145"/>
    </i>
    <i>
      <x v="1882"/>
    </i>
    <i r="1">
      <x v="108"/>
    </i>
    <i>
      <x v="1883"/>
    </i>
    <i r="1">
      <x v="211"/>
    </i>
    <i>
      <x v="1884"/>
    </i>
    <i r="1">
      <x v="234"/>
    </i>
    <i>
      <x v="1885"/>
    </i>
    <i r="1">
      <x v="250"/>
    </i>
    <i>
      <x v="1886"/>
    </i>
    <i r="1">
      <x v="190"/>
    </i>
    <i>
      <x v="1887"/>
    </i>
    <i r="1">
      <x v="269"/>
    </i>
    <i>
      <x v="1888"/>
    </i>
    <i r="1">
      <x/>
    </i>
    <i>
      <x v="1889"/>
    </i>
    <i r="1">
      <x v="86"/>
    </i>
    <i>
      <x v="1890"/>
    </i>
    <i r="1">
      <x v="226"/>
    </i>
    <i>
      <x v="1891"/>
    </i>
    <i r="1">
      <x v="81"/>
    </i>
    <i>
      <x v="1892"/>
    </i>
    <i r="1">
      <x v="75"/>
    </i>
    <i>
      <x v="1893"/>
    </i>
    <i r="1">
      <x v="228"/>
    </i>
    <i>
      <x v="1894"/>
    </i>
    <i r="1">
      <x v="150"/>
    </i>
    <i>
      <x v="1895"/>
    </i>
    <i r="1">
      <x v="161"/>
    </i>
    <i>
      <x v="1896"/>
    </i>
    <i r="1">
      <x v="229"/>
    </i>
    <i>
      <x v="1897"/>
    </i>
    <i r="1">
      <x v="325"/>
    </i>
    <i>
      <x v="1898"/>
    </i>
    <i r="1">
      <x v="104"/>
    </i>
    <i>
      <x v="1899"/>
    </i>
    <i r="1">
      <x v="301"/>
    </i>
    <i>
      <x v="1900"/>
    </i>
    <i r="1">
      <x v="240"/>
    </i>
    <i>
      <x v="1901"/>
    </i>
    <i r="1">
      <x v="200"/>
    </i>
    <i>
      <x v="1902"/>
    </i>
    <i r="1">
      <x v="131"/>
    </i>
    <i>
      <x v="1903"/>
    </i>
    <i r="1">
      <x v="49"/>
    </i>
    <i>
      <x v="1904"/>
    </i>
    <i r="1">
      <x v="113"/>
    </i>
    <i>
      <x v="1905"/>
    </i>
    <i r="1">
      <x v="158"/>
    </i>
    <i>
      <x v="1906"/>
    </i>
    <i r="1">
      <x v="281"/>
    </i>
    <i>
      <x v="1907"/>
    </i>
    <i r="1">
      <x v="55"/>
    </i>
    <i>
      <x v="1908"/>
    </i>
    <i r="1">
      <x v="87"/>
    </i>
    <i>
      <x v="1909"/>
    </i>
    <i r="1">
      <x v="232"/>
    </i>
    <i>
      <x v="1910"/>
    </i>
    <i r="1">
      <x v="256"/>
    </i>
    <i>
      <x v="1911"/>
    </i>
    <i r="1">
      <x v="216"/>
    </i>
    <i>
      <x v="1912"/>
    </i>
    <i r="1">
      <x v="42"/>
    </i>
    <i>
      <x v="1913"/>
    </i>
    <i r="1">
      <x v="129"/>
    </i>
    <i>
      <x v="1914"/>
    </i>
    <i r="1">
      <x v="39"/>
    </i>
    <i>
      <x v="1915"/>
    </i>
    <i r="1">
      <x v="295"/>
    </i>
    <i>
      <x v="1916"/>
    </i>
    <i r="1">
      <x v="41"/>
    </i>
    <i>
      <x v="1917"/>
    </i>
    <i r="1">
      <x v="182"/>
    </i>
    <i>
      <x v="1918"/>
    </i>
    <i r="1">
      <x v="263"/>
    </i>
    <i>
      <x v="1919"/>
    </i>
    <i r="1">
      <x v="260"/>
    </i>
    <i>
      <x v="1920"/>
    </i>
    <i r="1">
      <x v="140"/>
    </i>
    <i>
      <x v="1921"/>
    </i>
    <i r="1">
      <x v="50"/>
    </i>
    <i>
      <x v="1922"/>
    </i>
    <i r="1">
      <x v="110"/>
    </i>
    <i>
      <x v="1923"/>
    </i>
    <i r="1">
      <x v="46"/>
    </i>
    <i>
      <x v="1924"/>
    </i>
    <i r="1">
      <x v="308"/>
    </i>
    <i>
      <x v="1925"/>
    </i>
    <i r="1">
      <x v="205"/>
    </i>
    <i>
      <x v="1926"/>
    </i>
    <i r="1">
      <x v="132"/>
    </i>
    <i>
      <x v="1927"/>
    </i>
    <i r="1">
      <x v="219"/>
    </i>
    <i>
      <x v="1928"/>
    </i>
    <i r="1">
      <x v="268"/>
    </i>
    <i>
      <x v="1929"/>
    </i>
    <i r="1">
      <x v="29"/>
    </i>
    <i>
      <x v="1930"/>
    </i>
    <i r="1">
      <x v="197"/>
    </i>
    <i>
      <x v="1931"/>
    </i>
    <i r="1">
      <x v="24"/>
    </i>
    <i>
      <x v="1932"/>
    </i>
    <i r="1">
      <x v="12"/>
    </i>
    <i>
      <x v="1933"/>
    </i>
    <i r="1">
      <x v="126"/>
    </i>
    <i>
      <x v="1934"/>
    </i>
    <i r="1">
      <x v="168"/>
    </i>
    <i>
      <x v="1935"/>
    </i>
    <i r="1">
      <x v="22"/>
    </i>
    <i>
      <x v="1936"/>
    </i>
    <i r="1">
      <x v="278"/>
    </i>
    <i>
      <x v="1937"/>
    </i>
    <i r="1">
      <x v="252"/>
    </i>
    <i>
      <x v="1938"/>
    </i>
    <i r="1">
      <x v="279"/>
    </i>
    <i>
      <x v="1939"/>
    </i>
    <i r="1">
      <x v="26"/>
    </i>
    <i>
      <x v="1940"/>
    </i>
    <i r="1">
      <x v="125"/>
    </i>
    <i>
      <x v="1941"/>
    </i>
    <i r="1">
      <x v="201"/>
    </i>
    <i>
      <x v="1942"/>
    </i>
    <i r="1">
      <x v="31"/>
    </i>
    <i>
      <x v="1943"/>
    </i>
    <i r="1">
      <x v="123"/>
    </i>
    <i>
      <x v="1944"/>
    </i>
    <i r="1">
      <x v="16"/>
    </i>
    <i>
      <x v="1945"/>
    </i>
    <i r="1">
      <x v="266"/>
    </i>
    <i>
      <x v="1946"/>
    </i>
    <i r="1">
      <x v="167"/>
    </i>
    <i>
      <x v="1947"/>
    </i>
    <i r="1">
      <x v="193"/>
    </i>
    <i>
      <x v="1948"/>
    </i>
    <i r="1">
      <x v="33"/>
    </i>
    <i>
      <x v="1949"/>
    </i>
    <i r="1">
      <x v="303"/>
    </i>
    <i>
      <x v="1950"/>
    </i>
    <i r="1">
      <x v="280"/>
    </i>
    <i>
      <x v="1951"/>
    </i>
    <i r="1">
      <x v="302"/>
    </i>
    <i>
      <x v="1952"/>
    </i>
    <i r="1">
      <x v="105"/>
    </i>
    <i>
      <x v="1953"/>
    </i>
    <i r="1">
      <x v="77"/>
    </i>
    <i>
      <x v="1954"/>
    </i>
    <i r="1">
      <x v="299"/>
    </i>
    <i>
      <x v="1955"/>
    </i>
    <i r="1">
      <x v="275"/>
    </i>
    <i>
      <x v="1956"/>
    </i>
    <i r="1">
      <x v="92"/>
    </i>
    <i>
      <x v="1957"/>
    </i>
    <i r="1">
      <x v="254"/>
    </i>
    <i>
      <x v="1958"/>
    </i>
    <i r="1">
      <x v="18"/>
    </i>
    <i>
      <x v="1959"/>
    </i>
    <i r="1">
      <x v="57"/>
    </i>
    <i>
      <x v="1960"/>
    </i>
    <i r="1">
      <x v="149"/>
    </i>
    <i>
      <x v="1961"/>
    </i>
    <i r="1">
      <x v="248"/>
    </i>
    <i>
      <x v="1962"/>
    </i>
    <i r="1">
      <x v="96"/>
    </i>
    <i>
      <x v="1963"/>
    </i>
    <i r="1">
      <x v="122"/>
    </i>
    <i>
      <x v="1964"/>
    </i>
    <i r="1">
      <x v="138"/>
    </i>
    <i>
      <x v="1965"/>
    </i>
    <i r="1">
      <x v="8"/>
    </i>
    <i>
      <x v="1966"/>
    </i>
    <i r="1">
      <x v="82"/>
    </i>
    <i>
      <x v="1967"/>
    </i>
    <i r="1">
      <x v="144"/>
    </i>
    <i>
      <x v="1968"/>
    </i>
    <i r="1">
      <x v="192"/>
    </i>
    <i>
      <x v="1969"/>
    </i>
    <i r="1">
      <x v="181"/>
    </i>
    <i>
      <x v="1970"/>
    </i>
    <i r="1">
      <x v="9"/>
    </i>
    <i>
      <x v="1971"/>
    </i>
    <i r="1">
      <x v="185"/>
    </i>
    <i>
      <x v="1972"/>
    </i>
    <i r="1">
      <x v="276"/>
    </i>
    <i>
      <x v="1973"/>
    </i>
    <i r="1">
      <x v="218"/>
    </i>
    <i>
      <x v="1974"/>
    </i>
    <i r="1">
      <x v="162"/>
    </i>
    <i>
      <x v="1975"/>
    </i>
    <i r="1">
      <x v="112"/>
    </i>
    <i>
      <x v="1976"/>
    </i>
    <i r="1">
      <x v="291"/>
    </i>
    <i>
      <x v="1977"/>
    </i>
    <i r="1">
      <x v="204"/>
    </i>
    <i>
      <x v="1978"/>
    </i>
    <i r="1">
      <x v="43"/>
    </i>
    <i>
      <x v="1979"/>
    </i>
    <i r="1">
      <x v="117"/>
    </i>
    <i>
      <x v="1980"/>
    </i>
    <i r="1">
      <x v="40"/>
    </i>
    <i>
      <x v="1981"/>
    </i>
    <i r="1">
      <x v="239"/>
    </i>
    <i>
      <x v="1982"/>
    </i>
    <i r="1">
      <x v="36"/>
    </i>
    <i>
      <x v="1983"/>
    </i>
    <i r="1">
      <x v="164"/>
    </i>
    <i>
      <x v="1984"/>
    </i>
    <i r="1">
      <x v="259"/>
    </i>
    <i>
      <x v="1985"/>
    </i>
    <i r="1">
      <x v="274"/>
    </i>
    <i>
      <x v="1986"/>
    </i>
    <i r="1">
      <x v="245"/>
    </i>
    <i>
      <x v="1987"/>
    </i>
    <i r="1">
      <x v="191"/>
    </i>
    <i>
      <x v="1988"/>
    </i>
    <i r="1">
      <x v="85"/>
    </i>
    <i>
      <x v="1989"/>
    </i>
    <i r="1">
      <x v="109"/>
    </i>
    <i>
      <x v="1990"/>
    </i>
    <i r="1">
      <x v="136"/>
    </i>
    <i>
      <x v="1991"/>
    </i>
    <i r="1">
      <x v="139"/>
    </i>
    <i>
      <x v="1992"/>
    </i>
    <i r="1">
      <x v="277"/>
    </i>
    <i>
      <x v="1993"/>
    </i>
    <i r="1">
      <x v="317"/>
    </i>
    <i>
      <x v="1994"/>
    </i>
    <i r="1">
      <x v="214"/>
    </i>
    <i>
      <x v="1995"/>
    </i>
    <i r="1">
      <x v="231"/>
    </i>
    <i>
      <x v="1996"/>
    </i>
    <i r="1">
      <x v="146"/>
    </i>
    <i>
      <x v="1997"/>
    </i>
    <i r="1">
      <x v="11"/>
    </i>
    <i>
      <x v="1998"/>
    </i>
    <i r="1">
      <x v="47"/>
    </i>
    <i>
      <x v="1999"/>
    </i>
    <i r="1">
      <x v="72"/>
    </i>
    <i t="grand">
      <x/>
    </i>
  </rowItems>
  <colItems count="1">
    <i/>
  </colItems>
  <dataFields count="1">
    <dataField name="Sum of Revenue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814276-8E21-4035-A078-E74FB30D284F}" name="Table1" displayName="Table1" ref="A1:S2005" totalsRowShown="0">
  <autoFilter ref="A1:S2005" xr:uid="{C7814276-8E21-4035-A078-E74FB30D284F}"/>
  <tableColumns count="19">
    <tableColumn id="1" xr3:uid="{43329748-6866-4B44-B4FC-F1C08D5126EF}" name="TripID"/>
    <tableColumn id="2" xr3:uid="{E7453513-94DC-481C-94F3-01398A4AABCA}" name="ShipperID"/>
    <tableColumn id="3" xr3:uid="{3662397F-8C70-496D-B455-B6BDC341D2F8}" name="CategoryID"/>
    <tableColumn id="4" xr3:uid="{99E7B37F-E20F-457B-9914-46629946F168}" name="Customer" dataDxfId="10"/>
    <tableColumn id="5" xr3:uid="{AAD35E3C-9B3A-4BE1-977F-C2E105BF756D}" name="ShipDate" dataDxfId="9"/>
    <tableColumn id="6" xr3:uid="{8835CA94-37A2-4BC6-921E-4F20E04D14AB}" name="OriginCity" dataDxfId="8"/>
    <tableColumn id="7" xr3:uid="{DE62A296-532E-4D8F-A26E-0FC292F4A26D}" name="OriginState" dataDxfId="7"/>
    <tableColumn id="8" xr3:uid="{AD960E72-EEE3-4AAA-90BA-8D5A60A8BF5F}" name="ShipDays" dataDxfId="6"/>
    <tableColumn id="9" xr3:uid="{8CE82119-A754-43AF-B3FA-5808CB2EBFD9}" name="DestinationCity" dataDxfId="5"/>
    <tableColumn id="10" xr3:uid="{CE76E848-6316-4DDA-942F-496EFA91D4D5}" name="DestinationState" dataDxfId="4"/>
    <tableColumn id="11" xr3:uid="{1CBF1082-5A67-45E8-835A-492FB36C849B}" name="DeliveryDate" dataDxfId="3"/>
    <tableColumn id="12" xr3:uid="{000AB88F-1157-40A9-A304-4DF7A569BB16}" name="TotalMiles"/>
    <tableColumn id="13" xr3:uid="{7C673D3A-2ABC-42D3-A773-ACF7374C8275}" name="LoadedMiles"/>
    <tableColumn id="14" xr3:uid="{257AE75E-8BF5-45D6-8BF4-952E4AF0B2C1}" name="ShippingCost"/>
    <tableColumn id="15" xr3:uid="{245EEC8B-9AE8-4663-8D64-16123DF9483C}" name="Revenue"/>
    <tableColumn id="16" xr3:uid="{09124C3E-C827-4BA1-BA38-9637E0A536BB}" name="Capacity"/>
    <tableColumn id="17" xr3:uid="{B0F201FF-E51C-4D3A-8325-4D45FA3D3655}" name="TripType"/>
    <tableColumn id="18" xr3:uid="{05F77B0A-9F9B-4B84-AF10-4C98D91DA0F9}" name="CheckPoints"/>
    <tableColumn id="19" xr3:uid="{822D377F-DDA1-4420-8458-2915685BCBF3}" name="Profit" dataDxfId="2">
      <calculatedColumnFormula>Table1[[#This Row],[Revenue]]-Table1[[#This Row],[ShippingCost]]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02FB6-7B04-4388-95D4-2B58059994B6}">
  <dimension ref="A1:AR330"/>
  <sheetViews>
    <sheetView tabSelected="1" workbookViewId="0">
      <selection activeCell="H31" sqref="H31"/>
    </sheetView>
  </sheetViews>
  <sheetFormatPr defaultRowHeight="15" x14ac:dyDescent="0.25"/>
  <cols>
    <col min="1" max="1" width="16.7109375" bestFit="1" customWidth="1"/>
    <col min="2" max="2" width="15.5703125" bestFit="1" customWidth="1"/>
    <col min="3" max="3" width="7.85546875" customWidth="1"/>
    <col min="6" max="6" width="15.42578125" bestFit="1" customWidth="1"/>
    <col min="11" max="11" width="3.140625" customWidth="1"/>
    <col min="14" max="14" width="15.28515625" bestFit="1" customWidth="1"/>
    <col min="15" max="15" width="13.140625" bestFit="1" customWidth="1"/>
  </cols>
  <sheetData>
    <row r="1" spans="1:44" x14ac:dyDescent="0.25">
      <c r="K1" s="10"/>
    </row>
    <row r="2" spans="1:44" x14ac:dyDescent="0.25">
      <c r="K2" s="10"/>
    </row>
    <row r="3" spans="1:44" x14ac:dyDescent="0.25">
      <c r="A3" s="4" t="s">
        <v>384</v>
      </c>
      <c r="B3" t="s">
        <v>386</v>
      </c>
      <c r="K3" s="10"/>
      <c r="N3" t="s">
        <v>412</v>
      </c>
    </row>
    <row r="4" spans="1:44" x14ac:dyDescent="0.25">
      <c r="A4" s="5" t="s">
        <v>297</v>
      </c>
      <c r="B4" s="6">
        <v>19200</v>
      </c>
      <c r="C4" s="6"/>
      <c r="K4" s="10"/>
      <c r="N4" t="s">
        <v>413</v>
      </c>
    </row>
    <row r="5" spans="1:44" x14ac:dyDescent="0.25">
      <c r="A5" s="5" t="s">
        <v>265</v>
      </c>
      <c r="B5" s="6">
        <v>20403</v>
      </c>
      <c r="C5" s="6"/>
      <c r="D5" t="s">
        <v>405</v>
      </c>
      <c r="K5" s="10"/>
    </row>
    <row r="6" spans="1:44" x14ac:dyDescent="0.25">
      <c r="A6" s="5" t="s">
        <v>267</v>
      </c>
      <c r="B6" s="6">
        <v>25561</v>
      </c>
      <c r="C6" s="6"/>
      <c r="D6" t="s">
        <v>406</v>
      </c>
      <c r="K6" s="10"/>
      <c r="N6" s="13" t="s">
        <v>414</v>
      </c>
      <c r="O6" s="12">
        <v>10001</v>
      </c>
      <c r="P6" s="12">
        <v>10002</v>
      </c>
      <c r="Q6" s="12">
        <v>10003</v>
      </c>
      <c r="R6" s="12">
        <v>10004</v>
      </c>
      <c r="S6" s="12">
        <v>10005</v>
      </c>
      <c r="T6" s="12">
        <v>10006</v>
      </c>
      <c r="U6" s="12">
        <v>10007</v>
      </c>
      <c r="V6" s="12">
        <v>10008</v>
      </c>
      <c r="W6" s="12">
        <v>10009</v>
      </c>
      <c r="X6" s="12">
        <v>10010</v>
      </c>
      <c r="Y6" s="12">
        <v>10011</v>
      </c>
      <c r="Z6" s="12">
        <v>10012</v>
      </c>
      <c r="AA6" s="12">
        <v>10013</v>
      </c>
      <c r="AB6" s="12">
        <v>10014</v>
      </c>
      <c r="AC6" s="12">
        <v>10015</v>
      </c>
      <c r="AD6" s="12">
        <v>10016</v>
      </c>
      <c r="AE6" s="12">
        <v>10017</v>
      </c>
      <c r="AF6" s="12">
        <v>10018</v>
      </c>
      <c r="AG6" s="12">
        <v>10019</v>
      </c>
      <c r="AH6" s="12">
        <v>10020</v>
      </c>
      <c r="AI6" s="12">
        <v>10021</v>
      </c>
      <c r="AJ6" s="12">
        <v>10022</v>
      </c>
      <c r="AK6" s="12">
        <v>10023</v>
      </c>
      <c r="AL6" s="12">
        <v>10024</v>
      </c>
      <c r="AM6" s="12">
        <v>10025</v>
      </c>
      <c r="AN6" s="12">
        <v>10026</v>
      </c>
      <c r="AO6" s="12">
        <v>10027</v>
      </c>
      <c r="AP6" s="12">
        <v>10028</v>
      </c>
      <c r="AQ6" s="12">
        <v>10029</v>
      </c>
      <c r="AR6" s="12">
        <v>10030</v>
      </c>
    </row>
    <row r="7" spans="1:44" x14ac:dyDescent="0.25">
      <c r="A7" s="5" t="s">
        <v>121</v>
      </c>
      <c r="B7" s="6">
        <v>24309</v>
      </c>
      <c r="C7" s="6"/>
      <c r="K7" s="10"/>
      <c r="N7" s="13" t="s">
        <v>415</v>
      </c>
      <c r="O7" s="12">
        <v>2232</v>
      </c>
      <c r="P7" s="12">
        <v>646</v>
      </c>
      <c r="Q7" s="12">
        <v>-97</v>
      </c>
      <c r="R7" s="12">
        <v>7276</v>
      </c>
      <c r="S7" s="12">
        <v>6807</v>
      </c>
      <c r="T7" s="12">
        <v>7647</v>
      </c>
      <c r="U7" s="12">
        <v>4687</v>
      </c>
      <c r="V7" s="12">
        <v>7603</v>
      </c>
      <c r="W7" s="12">
        <v>3968</v>
      </c>
      <c r="X7" s="12">
        <v>3746</v>
      </c>
      <c r="Y7" s="12">
        <v>3718</v>
      </c>
      <c r="Z7" s="12">
        <v>3389</v>
      </c>
      <c r="AA7" s="12">
        <v>-143</v>
      </c>
      <c r="AB7" s="12">
        <v>763</v>
      </c>
      <c r="AC7" s="12">
        <v>4896</v>
      </c>
      <c r="AD7" s="12">
        <v>933</v>
      </c>
      <c r="AE7" s="12">
        <v>3876</v>
      </c>
      <c r="AF7" s="12">
        <v>-10</v>
      </c>
      <c r="AG7" s="12">
        <v>37</v>
      </c>
      <c r="AH7" s="12">
        <v>2321</v>
      </c>
      <c r="AI7" s="12">
        <v>5772</v>
      </c>
      <c r="AJ7" s="12">
        <v>3801</v>
      </c>
      <c r="AK7" s="12">
        <v>4886</v>
      </c>
      <c r="AL7" s="12">
        <v>539</v>
      </c>
      <c r="AM7" s="12">
        <v>1809</v>
      </c>
      <c r="AN7" s="12">
        <v>88</v>
      </c>
      <c r="AO7" s="12">
        <v>1417</v>
      </c>
      <c r="AP7" s="12">
        <v>4025</v>
      </c>
      <c r="AQ7" s="12">
        <v>8546</v>
      </c>
      <c r="AR7" s="12">
        <v>1780</v>
      </c>
    </row>
    <row r="8" spans="1:44" x14ac:dyDescent="0.25">
      <c r="A8" s="5" t="s">
        <v>271</v>
      </c>
      <c r="B8" s="6">
        <v>36713</v>
      </c>
      <c r="C8" s="6"/>
      <c r="F8" s="11" t="s">
        <v>407</v>
      </c>
      <c r="G8" s="12" t="s">
        <v>206</v>
      </c>
      <c r="K8" s="10"/>
    </row>
    <row r="9" spans="1:44" x14ac:dyDescent="0.25">
      <c r="A9" s="5" t="s">
        <v>90</v>
      </c>
      <c r="B9" s="6">
        <v>24136</v>
      </c>
      <c r="C9" s="6"/>
      <c r="F9" s="11" t="s">
        <v>14</v>
      </c>
      <c r="G9" s="12">
        <f>VLOOKUP(G8,A4:B329,2,FALSE)</f>
        <v>36404</v>
      </c>
      <c r="K9" s="10"/>
    </row>
    <row r="10" spans="1:44" x14ac:dyDescent="0.25">
      <c r="A10" s="5" t="s">
        <v>166</v>
      </c>
      <c r="B10" s="6">
        <v>32926</v>
      </c>
      <c r="C10" s="6"/>
      <c r="K10" s="10"/>
      <c r="O10" s="11" t="s">
        <v>414</v>
      </c>
      <c r="P10" s="12">
        <v>10017</v>
      </c>
    </row>
    <row r="11" spans="1:44" x14ac:dyDescent="0.25">
      <c r="A11" s="5" t="s">
        <v>184</v>
      </c>
      <c r="B11" s="6">
        <v>36554</v>
      </c>
      <c r="C11" s="6"/>
      <c r="K11" s="10"/>
      <c r="O11" s="11" t="s">
        <v>415</v>
      </c>
      <c r="P11" s="12">
        <f>HLOOKUP(P10,O6:AR7,2,FALSE)</f>
        <v>3876</v>
      </c>
    </row>
    <row r="12" spans="1:44" x14ac:dyDescent="0.25">
      <c r="A12" s="5" t="s">
        <v>374</v>
      </c>
      <c r="B12" s="6">
        <v>26271</v>
      </c>
      <c r="C12" s="6"/>
      <c r="K12" s="10"/>
    </row>
    <row r="13" spans="1:44" x14ac:dyDescent="0.25">
      <c r="A13" s="5" t="s">
        <v>29</v>
      </c>
      <c r="B13" s="6">
        <v>34937</v>
      </c>
      <c r="C13" s="6"/>
      <c r="K13" s="10"/>
    </row>
    <row r="14" spans="1:44" x14ac:dyDescent="0.25">
      <c r="A14" s="5" t="s">
        <v>103</v>
      </c>
      <c r="B14" s="6">
        <v>23930</v>
      </c>
      <c r="C14" s="6"/>
      <c r="K14" s="10"/>
    </row>
    <row r="15" spans="1:44" x14ac:dyDescent="0.25">
      <c r="A15" s="5" t="s">
        <v>80</v>
      </c>
      <c r="B15" s="6">
        <v>28633</v>
      </c>
      <c r="C15" s="6"/>
      <c r="K15" s="10"/>
    </row>
    <row r="16" spans="1:44" x14ac:dyDescent="0.25">
      <c r="A16" s="5" t="s">
        <v>341</v>
      </c>
      <c r="B16" s="6">
        <v>32620</v>
      </c>
      <c r="C16" s="6"/>
      <c r="K16" s="10"/>
    </row>
    <row r="17" spans="1:11" x14ac:dyDescent="0.25">
      <c r="A17" s="5" t="s">
        <v>156</v>
      </c>
      <c r="B17" s="6">
        <v>37029</v>
      </c>
      <c r="C17" s="6"/>
      <c r="K17" s="10"/>
    </row>
    <row r="18" spans="1:11" x14ac:dyDescent="0.25">
      <c r="A18" s="5" t="s">
        <v>158</v>
      </c>
      <c r="B18" s="6">
        <v>30403</v>
      </c>
      <c r="C18" s="6"/>
      <c r="K18" s="10"/>
    </row>
    <row r="19" spans="1:11" x14ac:dyDescent="0.25">
      <c r="A19" s="5" t="s">
        <v>129</v>
      </c>
      <c r="B19" s="6">
        <v>27269</v>
      </c>
      <c r="C19" s="6"/>
      <c r="K19" s="10"/>
    </row>
    <row r="20" spans="1:11" x14ac:dyDescent="0.25">
      <c r="A20" s="5" t="s">
        <v>353</v>
      </c>
      <c r="B20" s="6">
        <v>33537</v>
      </c>
      <c r="C20" s="6"/>
      <c r="K20" s="10"/>
    </row>
    <row r="21" spans="1:11" x14ac:dyDescent="0.25">
      <c r="A21" s="5" t="s">
        <v>205</v>
      </c>
      <c r="B21" s="6">
        <v>31429</v>
      </c>
      <c r="C21" s="6"/>
      <c r="K21" s="10"/>
    </row>
    <row r="22" spans="1:11" x14ac:dyDescent="0.25">
      <c r="A22" s="5" t="s">
        <v>367</v>
      </c>
      <c r="B22" s="6">
        <v>19502</v>
      </c>
      <c r="C22" s="6"/>
      <c r="K22" s="10"/>
    </row>
    <row r="23" spans="1:11" x14ac:dyDescent="0.25">
      <c r="A23" s="5" t="s">
        <v>249</v>
      </c>
      <c r="B23" s="6">
        <v>29234</v>
      </c>
      <c r="C23" s="6"/>
      <c r="K23" s="10"/>
    </row>
    <row r="24" spans="1:11" x14ac:dyDescent="0.25">
      <c r="A24" s="5" t="s">
        <v>92</v>
      </c>
      <c r="B24" s="6">
        <v>26464</v>
      </c>
      <c r="C24" s="6"/>
      <c r="K24" s="10"/>
    </row>
    <row r="25" spans="1:11" x14ac:dyDescent="0.25">
      <c r="A25" s="5" t="s">
        <v>180</v>
      </c>
      <c r="B25" s="6">
        <v>26719</v>
      </c>
      <c r="C25" s="6"/>
      <c r="K25" s="10"/>
    </row>
    <row r="26" spans="1:11" x14ac:dyDescent="0.25">
      <c r="A26" s="5" t="s">
        <v>344</v>
      </c>
      <c r="B26" s="6">
        <v>32087</v>
      </c>
      <c r="C26" s="6"/>
      <c r="K26" s="10"/>
    </row>
    <row r="27" spans="1:11" x14ac:dyDescent="0.25">
      <c r="A27" s="5" t="s">
        <v>87</v>
      </c>
      <c r="B27" s="6">
        <v>21585</v>
      </c>
      <c r="C27" s="6"/>
      <c r="K27" s="10"/>
    </row>
    <row r="28" spans="1:11" x14ac:dyDescent="0.25">
      <c r="A28" s="5" t="s">
        <v>340</v>
      </c>
      <c r="B28" s="6">
        <v>34033</v>
      </c>
      <c r="C28" s="6"/>
      <c r="K28" s="10"/>
    </row>
    <row r="29" spans="1:11" x14ac:dyDescent="0.25">
      <c r="A29" s="5" t="s">
        <v>218</v>
      </c>
      <c r="B29" s="6">
        <v>33457</v>
      </c>
      <c r="C29" s="6"/>
      <c r="K29" s="10"/>
    </row>
    <row r="30" spans="1:11" x14ac:dyDescent="0.25">
      <c r="A30" s="5" t="s">
        <v>348</v>
      </c>
      <c r="B30" s="6">
        <v>38379</v>
      </c>
      <c r="C30" s="6"/>
      <c r="K30" s="10"/>
    </row>
    <row r="31" spans="1:11" x14ac:dyDescent="0.25">
      <c r="A31" s="5" t="s">
        <v>206</v>
      </c>
      <c r="B31" s="6">
        <v>36404</v>
      </c>
      <c r="C31" s="6"/>
      <c r="K31" s="10"/>
    </row>
    <row r="32" spans="1:11" x14ac:dyDescent="0.25">
      <c r="A32" s="5" t="s">
        <v>266</v>
      </c>
      <c r="B32" s="6">
        <v>24555</v>
      </c>
      <c r="C32" s="6"/>
      <c r="K32" s="10"/>
    </row>
    <row r="33" spans="1:11" x14ac:dyDescent="0.25">
      <c r="A33" s="5" t="s">
        <v>338</v>
      </c>
      <c r="B33" s="6">
        <v>24367</v>
      </c>
      <c r="C33" s="6"/>
      <c r="K33" s="10"/>
    </row>
    <row r="34" spans="1:11" x14ac:dyDescent="0.25">
      <c r="A34" s="5" t="s">
        <v>149</v>
      </c>
      <c r="B34" s="6">
        <v>20943</v>
      </c>
      <c r="C34" s="6"/>
      <c r="K34" s="10"/>
    </row>
    <row r="35" spans="1:11" x14ac:dyDescent="0.25">
      <c r="A35" s="5" t="s">
        <v>351</v>
      </c>
      <c r="B35" s="6">
        <v>17599</v>
      </c>
      <c r="C35" s="6"/>
      <c r="K35" s="10"/>
    </row>
    <row r="36" spans="1:11" x14ac:dyDescent="0.25">
      <c r="A36" s="5" t="s">
        <v>188</v>
      </c>
      <c r="B36" s="6">
        <v>23383</v>
      </c>
      <c r="C36" s="6"/>
      <c r="K36" s="10"/>
    </row>
    <row r="37" spans="1:11" x14ac:dyDescent="0.25">
      <c r="A37" s="5" t="s">
        <v>357</v>
      </c>
      <c r="B37" s="6">
        <v>24491</v>
      </c>
      <c r="C37" s="6"/>
      <c r="K37" s="10"/>
    </row>
    <row r="38" spans="1:11" x14ac:dyDescent="0.25">
      <c r="A38" s="5" t="s">
        <v>261</v>
      </c>
      <c r="B38" s="6">
        <v>19699</v>
      </c>
      <c r="C38" s="6"/>
      <c r="K38" s="10"/>
    </row>
    <row r="39" spans="1:11" x14ac:dyDescent="0.25">
      <c r="A39" s="5" t="s">
        <v>173</v>
      </c>
      <c r="B39" s="6">
        <v>30668</v>
      </c>
      <c r="C39" s="6"/>
    </row>
    <row r="40" spans="1:11" x14ac:dyDescent="0.25">
      <c r="A40" s="5" t="s">
        <v>57</v>
      </c>
      <c r="B40" s="6">
        <v>28480</v>
      </c>
      <c r="C40" s="6"/>
    </row>
    <row r="41" spans="1:11" x14ac:dyDescent="0.25">
      <c r="A41" s="5" t="s">
        <v>241</v>
      </c>
      <c r="B41" s="6">
        <v>30017</v>
      </c>
      <c r="C41" s="6"/>
    </row>
    <row r="42" spans="1:11" x14ac:dyDescent="0.25">
      <c r="A42" s="5" t="s">
        <v>122</v>
      </c>
      <c r="B42" s="6">
        <v>25329</v>
      </c>
      <c r="C42" s="6"/>
    </row>
    <row r="43" spans="1:11" x14ac:dyDescent="0.25">
      <c r="A43" s="5" t="s">
        <v>323</v>
      </c>
      <c r="B43" s="6">
        <v>25012</v>
      </c>
      <c r="C43" s="6"/>
    </row>
    <row r="44" spans="1:11" x14ac:dyDescent="0.25">
      <c r="A44" s="5" t="s">
        <v>55</v>
      </c>
      <c r="B44" s="6">
        <v>19800</v>
      </c>
      <c r="C44" s="6"/>
    </row>
    <row r="45" spans="1:11" x14ac:dyDescent="0.25">
      <c r="A45" s="5" t="s">
        <v>325</v>
      </c>
      <c r="B45" s="6">
        <v>18574</v>
      </c>
      <c r="C45" s="6"/>
    </row>
    <row r="46" spans="1:11" x14ac:dyDescent="0.25">
      <c r="A46" s="5" t="s">
        <v>321</v>
      </c>
      <c r="B46" s="6">
        <v>23482</v>
      </c>
      <c r="C46" s="6"/>
    </row>
    <row r="47" spans="1:11" x14ac:dyDescent="0.25">
      <c r="A47" s="5" t="s">
        <v>51</v>
      </c>
      <c r="B47" s="6">
        <v>39333</v>
      </c>
      <c r="C47" s="6"/>
    </row>
    <row r="48" spans="1:11" x14ac:dyDescent="0.25">
      <c r="A48" s="5" t="s">
        <v>260</v>
      </c>
      <c r="B48" s="6">
        <v>41867</v>
      </c>
      <c r="C48" s="6"/>
    </row>
    <row r="49" spans="1:3" x14ac:dyDescent="0.25">
      <c r="A49" s="5" t="s">
        <v>284</v>
      </c>
      <c r="B49" s="6">
        <v>16438</v>
      </c>
      <c r="C49" s="6"/>
    </row>
    <row r="50" spans="1:3" x14ac:dyDescent="0.25">
      <c r="A50" s="5" t="s">
        <v>332</v>
      </c>
      <c r="B50" s="6">
        <v>24919</v>
      </c>
      <c r="C50" s="6"/>
    </row>
    <row r="51" spans="1:3" x14ac:dyDescent="0.25">
      <c r="A51" s="5" t="s">
        <v>81</v>
      </c>
      <c r="B51" s="6">
        <v>28750</v>
      </c>
      <c r="C51" s="6"/>
    </row>
    <row r="52" spans="1:3" x14ac:dyDescent="0.25">
      <c r="A52" s="5" t="s">
        <v>210</v>
      </c>
      <c r="B52" s="6">
        <v>22351</v>
      </c>
      <c r="C52" s="6"/>
    </row>
    <row r="53" spans="1:3" x14ac:dyDescent="0.25">
      <c r="A53" s="5" t="s">
        <v>312</v>
      </c>
      <c r="B53" s="6">
        <v>8253</v>
      </c>
      <c r="C53" s="6"/>
    </row>
    <row r="54" spans="1:3" x14ac:dyDescent="0.25">
      <c r="A54" s="5" t="s">
        <v>330</v>
      </c>
      <c r="B54" s="6">
        <v>25062</v>
      </c>
      <c r="C54" s="6"/>
    </row>
    <row r="55" spans="1:3" x14ac:dyDescent="0.25">
      <c r="A55" s="5" t="s">
        <v>138</v>
      </c>
      <c r="B55" s="6">
        <v>28939</v>
      </c>
      <c r="C55" s="6"/>
    </row>
    <row r="56" spans="1:3" x14ac:dyDescent="0.25">
      <c r="A56" s="5" t="s">
        <v>185</v>
      </c>
      <c r="B56" s="6">
        <v>22994</v>
      </c>
      <c r="C56" s="6"/>
    </row>
    <row r="57" spans="1:3" x14ac:dyDescent="0.25">
      <c r="A57" s="5" t="s">
        <v>245</v>
      </c>
      <c r="B57" s="6">
        <v>34837</v>
      </c>
      <c r="C57" s="6"/>
    </row>
    <row r="58" spans="1:3" x14ac:dyDescent="0.25">
      <c r="A58" s="5" t="s">
        <v>169</v>
      </c>
      <c r="B58" s="6">
        <v>9003</v>
      </c>
      <c r="C58" s="6"/>
    </row>
    <row r="59" spans="1:3" x14ac:dyDescent="0.25">
      <c r="A59" s="5" t="s">
        <v>316</v>
      </c>
      <c r="B59" s="6">
        <v>39475</v>
      </c>
      <c r="C59" s="6"/>
    </row>
    <row r="60" spans="1:3" x14ac:dyDescent="0.25">
      <c r="A60" s="5" t="s">
        <v>133</v>
      </c>
      <c r="B60" s="6">
        <v>39521</v>
      </c>
      <c r="C60" s="6"/>
    </row>
    <row r="61" spans="1:3" x14ac:dyDescent="0.25">
      <c r="A61" s="5" t="s">
        <v>368</v>
      </c>
      <c r="B61" s="6">
        <v>28507</v>
      </c>
      <c r="C61" s="6"/>
    </row>
    <row r="62" spans="1:3" x14ac:dyDescent="0.25">
      <c r="A62" s="5" t="s">
        <v>242</v>
      </c>
      <c r="B62" s="6">
        <v>24300</v>
      </c>
      <c r="C62" s="6"/>
    </row>
    <row r="63" spans="1:3" x14ac:dyDescent="0.25">
      <c r="A63" s="5" t="s">
        <v>268</v>
      </c>
      <c r="B63" s="6">
        <v>26051</v>
      </c>
      <c r="C63" s="6"/>
    </row>
    <row r="64" spans="1:3" x14ac:dyDescent="0.25">
      <c r="A64" s="5" t="s">
        <v>104</v>
      </c>
      <c r="B64" s="6">
        <v>27357</v>
      </c>
      <c r="C64" s="6"/>
    </row>
    <row r="65" spans="1:3" x14ac:dyDescent="0.25">
      <c r="A65" s="5" t="s">
        <v>175</v>
      </c>
      <c r="B65" s="6">
        <v>31033</v>
      </c>
      <c r="C65" s="6"/>
    </row>
    <row r="66" spans="1:3" x14ac:dyDescent="0.25">
      <c r="A66" s="5" t="s">
        <v>83</v>
      </c>
      <c r="B66" s="6">
        <v>24500</v>
      </c>
      <c r="C66" s="6"/>
    </row>
    <row r="67" spans="1:3" x14ac:dyDescent="0.25">
      <c r="A67" s="5" t="s">
        <v>153</v>
      </c>
      <c r="B67" s="6">
        <v>32008</v>
      </c>
      <c r="C67" s="6"/>
    </row>
    <row r="68" spans="1:3" x14ac:dyDescent="0.25">
      <c r="A68" s="5" t="s">
        <v>179</v>
      </c>
      <c r="B68" s="6">
        <v>33566</v>
      </c>
      <c r="C68" s="6"/>
    </row>
    <row r="69" spans="1:3" x14ac:dyDescent="0.25">
      <c r="A69" s="5" t="s">
        <v>198</v>
      </c>
      <c r="B69" s="6">
        <v>22719</v>
      </c>
      <c r="C69" s="6"/>
    </row>
    <row r="70" spans="1:3" x14ac:dyDescent="0.25">
      <c r="A70" s="5" t="s">
        <v>276</v>
      </c>
      <c r="B70" s="6">
        <v>27641</v>
      </c>
      <c r="C70" s="6"/>
    </row>
    <row r="71" spans="1:3" x14ac:dyDescent="0.25">
      <c r="A71" s="5" t="s">
        <v>223</v>
      </c>
      <c r="B71" s="6">
        <v>31166</v>
      </c>
      <c r="C71" s="6"/>
    </row>
    <row r="72" spans="1:3" x14ac:dyDescent="0.25">
      <c r="A72" s="5" t="s">
        <v>203</v>
      </c>
      <c r="B72" s="6">
        <v>14206</v>
      </c>
      <c r="C72" s="6"/>
    </row>
    <row r="73" spans="1:3" x14ac:dyDescent="0.25">
      <c r="A73" s="5" t="s">
        <v>131</v>
      </c>
      <c r="B73" s="6">
        <v>36322</v>
      </c>
      <c r="C73" s="6"/>
    </row>
    <row r="74" spans="1:3" x14ac:dyDescent="0.25">
      <c r="A74" s="5" t="s">
        <v>111</v>
      </c>
      <c r="B74" s="6">
        <v>30343</v>
      </c>
      <c r="C74" s="6"/>
    </row>
    <row r="75" spans="1:3" x14ac:dyDescent="0.25">
      <c r="A75" s="5" t="s">
        <v>283</v>
      </c>
      <c r="B75" s="6">
        <v>22669</v>
      </c>
      <c r="C75" s="6"/>
    </row>
    <row r="76" spans="1:3" x14ac:dyDescent="0.25">
      <c r="A76" s="5" t="s">
        <v>82</v>
      </c>
      <c r="B76" s="6">
        <v>28709</v>
      </c>
      <c r="C76" s="6"/>
    </row>
    <row r="77" spans="1:3" x14ac:dyDescent="0.25">
      <c r="A77" s="5" t="s">
        <v>213</v>
      </c>
      <c r="B77" s="6">
        <v>28389</v>
      </c>
      <c r="C77" s="6"/>
    </row>
    <row r="78" spans="1:3" x14ac:dyDescent="0.25">
      <c r="A78" s="5" t="s">
        <v>222</v>
      </c>
      <c r="B78" s="6">
        <v>26423</v>
      </c>
      <c r="C78" s="6"/>
    </row>
    <row r="79" spans="1:3" x14ac:dyDescent="0.25">
      <c r="A79" s="5" t="s">
        <v>301</v>
      </c>
      <c r="B79" s="6">
        <v>29925</v>
      </c>
      <c r="C79" s="6"/>
    </row>
    <row r="80" spans="1:3" x14ac:dyDescent="0.25">
      <c r="A80" s="5" t="s">
        <v>159</v>
      </c>
      <c r="B80" s="6">
        <v>27261</v>
      </c>
      <c r="C80" s="6"/>
    </row>
    <row r="81" spans="1:3" x14ac:dyDescent="0.25">
      <c r="A81" s="5" t="s">
        <v>362</v>
      </c>
      <c r="B81" s="6">
        <v>22968</v>
      </c>
      <c r="C81" s="6"/>
    </row>
    <row r="82" spans="1:3" x14ac:dyDescent="0.25">
      <c r="A82" s="5" t="s">
        <v>237</v>
      </c>
      <c r="B82" s="6">
        <v>32173</v>
      </c>
      <c r="C82" s="6"/>
    </row>
    <row r="83" spans="1:3" x14ac:dyDescent="0.25">
      <c r="A83" s="5" t="s">
        <v>259</v>
      </c>
      <c r="B83" s="6">
        <v>20590</v>
      </c>
      <c r="C83" s="6"/>
    </row>
    <row r="84" spans="1:3" x14ac:dyDescent="0.25">
      <c r="A84" s="5" t="s">
        <v>204</v>
      </c>
      <c r="B84" s="6">
        <v>21263</v>
      </c>
      <c r="C84" s="6"/>
    </row>
    <row r="85" spans="1:3" x14ac:dyDescent="0.25">
      <c r="A85" s="5" t="s">
        <v>300</v>
      </c>
      <c r="B85" s="6">
        <v>16993</v>
      </c>
      <c r="C85" s="6"/>
    </row>
    <row r="86" spans="1:3" x14ac:dyDescent="0.25">
      <c r="A86" s="5" t="s">
        <v>375</v>
      </c>
      <c r="B86" s="6">
        <v>29661</v>
      </c>
      <c r="C86" s="6"/>
    </row>
    <row r="87" spans="1:3" x14ac:dyDescent="0.25">
      <c r="A87" s="5" t="s">
        <v>269</v>
      </c>
      <c r="B87" s="6">
        <v>31388</v>
      </c>
      <c r="C87" s="6"/>
    </row>
    <row r="88" spans="1:3" x14ac:dyDescent="0.25">
      <c r="A88" s="5" t="s">
        <v>155</v>
      </c>
      <c r="B88" s="6">
        <v>33917</v>
      </c>
      <c r="C88" s="6"/>
    </row>
    <row r="89" spans="1:3" x14ac:dyDescent="0.25">
      <c r="A89" s="5" t="s">
        <v>71</v>
      </c>
      <c r="B89" s="6">
        <v>30848</v>
      </c>
      <c r="C89" s="6"/>
    </row>
    <row r="90" spans="1:3" x14ac:dyDescent="0.25">
      <c r="A90" s="5" t="s">
        <v>298</v>
      </c>
      <c r="B90" s="6">
        <v>32818</v>
      </c>
      <c r="C90" s="6"/>
    </row>
    <row r="91" spans="1:3" x14ac:dyDescent="0.25">
      <c r="A91" s="5" t="s">
        <v>317</v>
      </c>
      <c r="B91" s="6">
        <v>32367</v>
      </c>
      <c r="C91" s="6"/>
    </row>
    <row r="92" spans="1:3" x14ac:dyDescent="0.25">
      <c r="A92" s="5" t="s">
        <v>252</v>
      </c>
      <c r="B92" s="6">
        <v>15935</v>
      </c>
      <c r="C92" s="6"/>
    </row>
    <row r="93" spans="1:3" x14ac:dyDescent="0.25">
      <c r="A93" s="5" t="s">
        <v>140</v>
      </c>
      <c r="B93" s="6">
        <v>32563</v>
      </c>
      <c r="C93" s="6"/>
    </row>
    <row r="94" spans="1:3" x14ac:dyDescent="0.25">
      <c r="A94" s="5" t="s">
        <v>246</v>
      </c>
      <c r="B94" s="6">
        <v>31364</v>
      </c>
      <c r="C94" s="6"/>
    </row>
    <row r="95" spans="1:3" x14ac:dyDescent="0.25">
      <c r="A95" s="5" t="s">
        <v>225</v>
      </c>
      <c r="B95" s="6">
        <v>29579</v>
      </c>
      <c r="C95" s="6"/>
    </row>
    <row r="96" spans="1:3" x14ac:dyDescent="0.25">
      <c r="A96" s="5" t="s">
        <v>365</v>
      </c>
      <c r="B96" s="6">
        <v>23124</v>
      </c>
      <c r="C96" s="6"/>
    </row>
    <row r="97" spans="1:3" x14ac:dyDescent="0.25">
      <c r="A97" s="5" t="s">
        <v>278</v>
      </c>
      <c r="B97" s="6">
        <v>25756</v>
      </c>
      <c r="C97" s="6"/>
    </row>
    <row r="98" spans="1:3" x14ac:dyDescent="0.25">
      <c r="A98" s="5" t="s">
        <v>116</v>
      </c>
      <c r="B98" s="6">
        <v>23172</v>
      </c>
      <c r="C98" s="6"/>
    </row>
    <row r="99" spans="1:3" x14ac:dyDescent="0.25">
      <c r="A99" s="5" t="s">
        <v>248</v>
      </c>
      <c r="B99" s="6">
        <v>28214</v>
      </c>
      <c r="C99" s="6"/>
    </row>
    <row r="100" spans="1:3" x14ac:dyDescent="0.25">
      <c r="A100" s="5" t="s">
        <v>371</v>
      </c>
      <c r="B100" s="6">
        <v>31992</v>
      </c>
      <c r="C100" s="6"/>
    </row>
    <row r="101" spans="1:3" x14ac:dyDescent="0.25">
      <c r="A101" s="5" t="s">
        <v>288</v>
      </c>
      <c r="B101" s="6">
        <v>30391</v>
      </c>
      <c r="C101" s="6"/>
    </row>
    <row r="102" spans="1:3" x14ac:dyDescent="0.25">
      <c r="A102" s="5" t="s">
        <v>202</v>
      </c>
      <c r="B102" s="6">
        <v>22255</v>
      </c>
      <c r="C102" s="6"/>
    </row>
    <row r="103" spans="1:3" x14ac:dyDescent="0.25">
      <c r="A103" s="5" t="s">
        <v>200</v>
      </c>
      <c r="B103" s="6">
        <v>28448</v>
      </c>
      <c r="C103" s="6"/>
    </row>
    <row r="104" spans="1:3" x14ac:dyDescent="0.25">
      <c r="A104" s="5" t="s">
        <v>264</v>
      </c>
      <c r="B104" s="6">
        <v>27957</v>
      </c>
      <c r="C104" s="6"/>
    </row>
    <row r="105" spans="1:3" x14ac:dyDescent="0.25">
      <c r="A105" s="5" t="s">
        <v>147</v>
      </c>
      <c r="B105" s="6">
        <v>21969</v>
      </c>
      <c r="C105" s="6"/>
    </row>
    <row r="106" spans="1:3" x14ac:dyDescent="0.25">
      <c r="A106" s="5" t="s">
        <v>115</v>
      </c>
      <c r="B106" s="6">
        <v>27661</v>
      </c>
      <c r="C106" s="6"/>
    </row>
    <row r="107" spans="1:3" x14ac:dyDescent="0.25">
      <c r="A107" s="5" t="s">
        <v>99</v>
      </c>
      <c r="B107" s="6">
        <v>32282</v>
      </c>
      <c r="C107" s="6"/>
    </row>
    <row r="108" spans="1:3" x14ac:dyDescent="0.25">
      <c r="A108" s="5" t="s">
        <v>307</v>
      </c>
      <c r="B108" s="6">
        <v>18685</v>
      </c>
      <c r="C108" s="6"/>
    </row>
    <row r="109" spans="1:3" x14ac:dyDescent="0.25">
      <c r="A109" s="5" t="s">
        <v>361</v>
      </c>
      <c r="B109" s="6">
        <v>31603</v>
      </c>
      <c r="C109" s="6"/>
    </row>
    <row r="110" spans="1:3" x14ac:dyDescent="0.25">
      <c r="A110" s="5" t="s">
        <v>215</v>
      </c>
      <c r="B110" s="6">
        <v>24624</v>
      </c>
      <c r="C110" s="6"/>
    </row>
    <row r="111" spans="1:3" x14ac:dyDescent="0.25">
      <c r="A111" s="5" t="s">
        <v>286</v>
      </c>
      <c r="B111" s="6">
        <v>28753</v>
      </c>
      <c r="C111" s="6"/>
    </row>
    <row r="112" spans="1:3" x14ac:dyDescent="0.25">
      <c r="A112" s="5" t="s">
        <v>291</v>
      </c>
      <c r="B112" s="6">
        <v>28247</v>
      </c>
      <c r="C112" s="6"/>
    </row>
    <row r="113" spans="1:3" x14ac:dyDescent="0.25">
      <c r="A113" s="5" t="s">
        <v>72</v>
      </c>
      <c r="B113" s="6">
        <v>23933</v>
      </c>
      <c r="C113" s="6"/>
    </row>
    <row r="114" spans="1:3" x14ac:dyDescent="0.25">
      <c r="A114" s="5" t="s">
        <v>331</v>
      </c>
      <c r="B114" s="6">
        <v>17099</v>
      </c>
      <c r="C114" s="6"/>
    </row>
    <row r="115" spans="1:3" x14ac:dyDescent="0.25">
      <c r="A115" s="5" t="s">
        <v>110</v>
      </c>
      <c r="B115" s="6">
        <v>29729</v>
      </c>
      <c r="C115" s="6"/>
    </row>
    <row r="116" spans="1:3" x14ac:dyDescent="0.25">
      <c r="A116" s="5" t="s">
        <v>43</v>
      </c>
      <c r="B116" s="6">
        <v>40287</v>
      </c>
      <c r="C116" s="6"/>
    </row>
    <row r="117" spans="1:3" x14ac:dyDescent="0.25">
      <c r="A117" s="5" t="s">
        <v>313</v>
      </c>
      <c r="B117" s="6">
        <v>20556</v>
      </c>
      <c r="C117" s="6"/>
    </row>
    <row r="118" spans="1:3" x14ac:dyDescent="0.25">
      <c r="A118" s="5" t="s">
        <v>141</v>
      </c>
      <c r="B118" s="6">
        <v>25058</v>
      </c>
      <c r="C118" s="6"/>
    </row>
    <row r="119" spans="1:3" x14ac:dyDescent="0.25">
      <c r="A119" s="5" t="s">
        <v>280</v>
      </c>
      <c r="B119" s="6">
        <v>40745</v>
      </c>
      <c r="C119" s="6"/>
    </row>
    <row r="120" spans="1:3" x14ac:dyDescent="0.25">
      <c r="A120" s="5" t="s">
        <v>244</v>
      </c>
      <c r="B120" s="6">
        <v>26470</v>
      </c>
      <c r="C120" s="6"/>
    </row>
    <row r="121" spans="1:3" x14ac:dyDescent="0.25">
      <c r="A121" s="5" t="s">
        <v>53</v>
      </c>
      <c r="B121" s="6">
        <v>37630</v>
      </c>
      <c r="C121" s="6"/>
    </row>
    <row r="122" spans="1:3" x14ac:dyDescent="0.25">
      <c r="A122" s="5" t="s">
        <v>256</v>
      </c>
      <c r="B122" s="6">
        <v>16369</v>
      </c>
      <c r="C122" s="6"/>
    </row>
    <row r="123" spans="1:3" x14ac:dyDescent="0.25">
      <c r="A123" s="5" t="s">
        <v>105</v>
      </c>
      <c r="B123" s="6">
        <v>25538</v>
      </c>
      <c r="C123" s="6"/>
    </row>
    <row r="124" spans="1:3" x14ac:dyDescent="0.25">
      <c r="A124" s="5" t="s">
        <v>235</v>
      </c>
      <c r="B124" s="6">
        <v>23376</v>
      </c>
      <c r="C124" s="6"/>
    </row>
    <row r="125" spans="1:3" x14ac:dyDescent="0.25">
      <c r="A125" s="5" t="s">
        <v>275</v>
      </c>
      <c r="B125" s="6">
        <v>20004</v>
      </c>
      <c r="C125" s="6"/>
    </row>
    <row r="126" spans="1:3" x14ac:dyDescent="0.25">
      <c r="A126" s="5" t="s">
        <v>372</v>
      </c>
      <c r="B126" s="6">
        <v>24000</v>
      </c>
      <c r="C126" s="6"/>
    </row>
    <row r="127" spans="1:3" x14ac:dyDescent="0.25">
      <c r="A127" s="5" t="s">
        <v>352</v>
      </c>
      <c r="B127" s="6">
        <v>28769</v>
      </c>
      <c r="C127" s="6"/>
    </row>
    <row r="128" spans="1:3" x14ac:dyDescent="0.25">
      <c r="A128" s="5" t="s">
        <v>151</v>
      </c>
      <c r="B128" s="6">
        <v>28063</v>
      </c>
      <c r="C128" s="6"/>
    </row>
    <row r="129" spans="1:3" x14ac:dyDescent="0.25">
      <c r="A129" s="5" t="s">
        <v>349</v>
      </c>
      <c r="B129" s="6">
        <v>23869</v>
      </c>
      <c r="C129" s="6"/>
    </row>
    <row r="130" spans="1:3" x14ac:dyDescent="0.25">
      <c r="A130" s="5" t="s">
        <v>342</v>
      </c>
      <c r="B130" s="6">
        <v>25955</v>
      </c>
      <c r="C130" s="6"/>
    </row>
    <row r="131" spans="1:3" x14ac:dyDescent="0.25">
      <c r="A131" s="5" t="s">
        <v>186</v>
      </c>
      <c r="B131" s="6">
        <v>26983</v>
      </c>
      <c r="C131" s="6"/>
    </row>
    <row r="132" spans="1:3" x14ac:dyDescent="0.25">
      <c r="A132" s="5" t="s">
        <v>139</v>
      </c>
      <c r="B132" s="6">
        <v>15227</v>
      </c>
      <c r="C132" s="6"/>
    </row>
    <row r="133" spans="1:3" x14ac:dyDescent="0.25">
      <c r="A133" s="5" t="s">
        <v>322</v>
      </c>
      <c r="B133" s="6">
        <v>23717</v>
      </c>
      <c r="C133" s="6"/>
    </row>
    <row r="134" spans="1:3" x14ac:dyDescent="0.25">
      <c r="A134" s="5" t="s">
        <v>199</v>
      </c>
      <c r="B134" s="6">
        <v>36868</v>
      </c>
      <c r="C134" s="6"/>
    </row>
    <row r="135" spans="1:3" x14ac:dyDescent="0.25">
      <c r="A135" s="5" t="s">
        <v>311</v>
      </c>
      <c r="B135" s="6">
        <v>29706</v>
      </c>
      <c r="C135" s="6"/>
    </row>
    <row r="136" spans="1:3" x14ac:dyDescent="0.25">
      <c r="A136" s="5" t="s">
        <v>335</v>
      </c>
      <c r="B136" s="6">
        <v>37843</v>
      </c>
      <c r="C136" s="6"/>
    </row>
    <row r="137" spans="1:3" x14ac:dyDescent="0.25">
      <c r="A137" s="5" t="s">
        <v>172</v>
      </c>
      <c r="B137" s="6">
        <v>29187</v>
      </c>
      <c r="C137" s="6"/>
    </row>
    <row r="138" spans="1:3" x14ac:dyDescent="0.25">
      <c r="A138" s="5" t="s">
        <v>207</v>
      </c>
      <c r="B138" s="6">
        <v>12101</v>
      </c>
      <c r="C138" s="6"/>
    </row>
    <row r="139" spans="1:3" x14ac:dyDescent="0.25">
      <c r="A139" s="5" t="s">
        <v>234</v>
      </c>
      <c r="B139" s="6">
        <v>6896</v>
      </c>
      <c r="C139" s="6"/>
    </row>
    <row r="140" spans="1:3" x14ac:dyDescent="0.25">
      <c r="A140" s="5" t="s">
        <v>73</v>
      </c>
      <c r="B140" s="6">
        <v>40117</v>
      </c>
      <c r="C140" s="6"/>
    </row>
    <row r="141" spans="1:3" x14ac:dyDescent="0.25">
      <c r="A141" s="5" t="s">
        <v>124</v>
      </c>
      <c r="B141" s="6">
        <v>20482</v>
      </c>
      <c r="C141" s="6"/>
    </row>
    <row r="142" spans="1:3" x14ac:dyDescent="0.25">
      <c r="A142" s="5" t="s">
        <v>373</v>
      </c>
      <c r="B142" s="6">
        <v>13412</v>
      </c>
      <c r="C142" s="6"/>
    </row>
    <row r="143" spans="1:3" x14ac:dyDescent="0.25">
      <c r="A143" s="5" t="s">
        <v>74</v>
      </c>
      <c r="B143" s="6">
        <v>27782</v>
      </c>
      <c r="C143" s="6"/>
    </row>
    <row r="144" spans="1:3" x14ac:dyDescent="0.25">
      <c r="A144" s="5" t="s">
        <v>329</v>
      </c>
      <c r="B144" s="6">
        <v>13891</v>
      </c>
      <c r="C144" s="6"/>
    </row>
    <row r="145" spans="1:3" x14ac:dyDescent="0.25">
      <c r="A145" s="5" t="s">
        <v>230</v>
      </c>
      <c r="B145" s="6">
        <v>18890</v>
      </c>
      <c r="C145" s="6"/>
    </row>
    <row r="146" spans="1:3" x14ac:dyDescent="0.25">
      <c r="A146" s="5" t="s">
        <v>193</v>
      </c>
      <c r="B146" s="6">
        <v>33844</v>
      </c>
      <c r="C146" s="6"/>
    </row>
    <row r="147" spans="1:3" x14ac:dyDescent="0.25">
      <c r="A147" s="5" t="s">
        <v>224</v>
      </c>
      <c r="B147" s="6">
        <v>24522</v>
      </c>
      <c r="C147" s="6"/>
    </row>
    <row r="148" spans="1:3" x14ac:dyDescent="0.25">
      <c r="A148" s="5" t="s">
        <v>376</v>
      </c>
      <c r="B148" s="6">
        <v>19266</v>
      </c>
      <c r="C148" s="6"/>
    </row>
    <row r="149" spans="1:3" x14ac:dyDescent="0.25">
      <c r="A149" s="5" t="s">
        <v>290</v>
      </c>
      <c r="B149" s="6">
        <v>27268</v>
      </c>
      <c r="C149" s="6"/>
    </row>
    <row r="150" spans="1:3" x14ac:dyDescent="0.25">
      <c r="A150" s="5" t="s">
        <v>79</v>
      </c>
      <c r="B150" s="6">
        <v>41891</v>
      </c>
      <c r="C150" s="6"/>
    </row>
    <row r="151" spans="1:3" x14ac:dyDescent="0.25">
      <c r="A151" s="5" t="s">
        <v>231</v>
      </c>
      <c r="B151" s="6">
        <v>18919</v>
      </c>
      <c r="C151" s="6"/>
    </row>
    <row r="152" spans="1:3" x14ac:dyDescent="0.25">
      <c r="A152" s="5" t="s">
        <v>191</v>
      </c>
      <c r="B152" s="6">
        <v>23280</v>
      </c>
      <c r="C152" s="6"/>
    </row>
    <row r="153" spans="1:3" x14ac:dyDescent="0.25">
      <c r="A153" s="5" t="s">
        <v>369</v>
      </c>
      <c r="B153" s="6">
        <v>18850</v>
      </c>
      <c r="C153" s="6"/>
    </row>
    <row r="154" spans="1:3" x14ac:dyDescent="0.25">
      <c r="A154" s="5" t="s">
        <v>303</v>
      </c>
      <c r="B154" s="6">
        <v>31805</v>
      </c>
      <c r="C154" s="6"/>
    </row>
    <row r="155" spans="1:3" x14ac:dyDescent="0.25">
      <c r="A155" s="5" t="s">
        <v>100</v>
      </c>
      <c r="B155" s="6">
        <v>21047</v>
      </c>
      <c r="C155" s="6"/>
    </row>
    <row r="156" spans="1:3" x14ac:dyDescent="0.25">
      <c r="A156" s="5" t="s">
        <v>113</v>
      </c>
      <c r="B156" s="6">
        <v>25348</v>
      </c>
      <c r="C156" s="6"/>
    </row>
    <row r="157" spans="1:3" x14ac:dyDescent="0.25">
      <c r="A157" s="5" t="s">
        <v>136</v>
      </c>
      <c r="B157" s="6">
        <v>29246</v>
      </c>
      <c r="C157" s="6"/>
    </row>
    <row r="158" spans="1:3" x14ac:dyDescent="0.25">
      <c r="A158" s="5" t="s">
        <v>189</v>
      </c>
      <c r="B158" s="6">
        <v>27478</v>
      </c>
      <c r="C158" s="6"/>
    </row>
    <row r="159" spans="1:3" x14ac:dyDescent="0.25">
      <c r="A159" s="5" t="s">
        <v>258</v>
      </c>
      <c r="B159" s="6">
        <v>32035</v>
      </c>
      <c r="C159" s="6"/>
    </row>
    <row r="160" spans="1:3" x14ac:dyDescent="0.25">
      <c r="A160" s="5" t="s">
        <v>163</v>
      </c>
      <c r="B160" s="6">
        <v>22908</v>
      </c>
      <c r="C160" s="6"/>
    </row>
    <row r="161" spans="1:3" x14ac:dyDescent="0.25">
      <c r="A161" s="5" t="s">
        <v>247</v>
      </c>
      <c r="B161" s="6">
        <v>31627</v>
      </c>
      <c r="C161" s="6"/>
    </row>
    <row r="162" spans="1:3" x14ac:dyDescent="0.25">
      <c r="A162" s="5" t="s">
        <v>314</v>
      </c>
      <c r="B162" s="6">
        <v>16033</v>
      </c>
      <c r="C162" s="6"/>
    </row>
    <row r="163" spans="1:3" x14ac:dyDescent="0.25">
      <c r="A163" s="5" t="s">
        <v>135</v>
      </c>
      <c r="B163" s="6">
        <v>21728</v>
      </c>
      <c r="C163" s="6"/>
    </row>
    <row r="164" spans="1:3" x14ac:dyDescent="0.25">
      <c r="A164" s="5" t="s">
        <v>127</v>
      </c>
      <c r="B164" s="6">
        <v>34962</v>
      </c>
      <c r="C164" s="6"/>
    </row>
    <row r="165" spans="1:3" x14ac:dyDescent="0.25">
      <c r="A165" s="5" t="s">
        <v>304</v>
      </c>
      <c r="B165" s="6">
        <v>33378</v>
      </c>
      <c r="C165" s="6"/>
    </row>
    <row r="166" spans="1:3" x14ac:dyDescent="0.25">
      <c r="A166" s="5" t="s">
        <v>40</v>
      </c>
      <c r="B166" s="6">
        <v>24195</v>
      </c>
      <c r="C166" s="6"/>
    </row>
    <row r="167" spans="1:3" x14ac:dyDescent="0.25">
      <c r="A167" s="5" t="s">
        <v>243</v>
      </c>
      <c r="B167" s="6">
        <v>13113</v>
      </c>
      <c r="C167" s="6"/>
    </row>
    <row r="168" spans="1:3" x14ac:dyDescent="0.25">
      <c r="A168" s="5" t="s">
        <v>60</v>
      </c>
      <c r="B168" s="6">
        <v>26930</v>
      </c>
      <c r="C168" s="6"/>
    </row>
    <row r="169" spans="1:3" x14ac:dyDescent="0.25">
      <c r="A169" s="5" t="s">
        <v>285</v>
      </c>
      <c r="B169" s="6">
        <v>33778</v>
      </c>
      <c r="C169" s="6"/>
    </row>
    <row r="170" spans="1:3" x14ac:dyDescent="0.25">
      <c r="A170" s="5" t="s">
        <v>217</v>
      </c>
      <c r="B170" s="6">
        <v>8751</v>
      </c>
      <c r="C170" s="6"/>
    </row>
    <row r="171" spans="1:3" x14ac:dyDescent="0.25">
      <c r="A171" s="5" t="s">
        <v>355</v>
      </c>
      <c r="B171" s="6">
        <v>31853</v>
      </c>
      <c r="C171" s="6"/>
    </row>
    <row r="172" spans="1:3" x14ac:dyDescent="0.25">
      <c r="A172" s="5" t="s">
        <v>343</v>
      </c>
      <c r="B172" s="6">
        <v>24915</v>
      </c>
      <c r="C172" s="6"/>
    </row>
    <row r="173" spans="1:3" x14ac:dyDescent="0.25">
      <c r="A173" s="5" t="s">
        <v>85</v>
      </c>
      <c r="B173" s="6">
        <v>28769</v>
      </c>
      <c r="C173" s="6"/>
    </row>
    <row r="174" spans="1:3" x14ac:dyDescent="0.25">
      <c r="A174" s="5" t="s">
        <v>219</v>
      </c>
      <c r="B174" s="6">
        <v>37064</v>
      </c>
      <c r="C174" s="6"/>
    </row>
    <row r="175" spans="1:3" x14ac:dyDescent="0.25">
      <c r="A175" s="5" t="s">
        <v>123</v>
      </c>
      <c r="B175" s="6">
        <v>33503</v>
      </c>
      <c r="C175" s="6"/>
    </row>
    <row r="176" spans="1:3" x14ac:dyDescent="0.25">
      <c r="A176" s="5" t="s">
        <v>84</v>
      </c>
      <c r="B176" s="6">
        <v>27277</v>
      </c>
      <c r="C176" s="6"/>
    </row>
    <row r="177" spans="1:3" x14ac:dyDescent="0.25">
      <c r="A177" s="5" t="s">
        <v>254</v>
      </c>
      <c r="B177" s="6">
        <v>14803</v>
      </c>
      <c r="C177" s="6"/>
    </row>
    <row r="178" spans="1:3" x14ac:dyDescent="0.25">
      <c r="A178" s="5" t="s">
        <v>226</v>
      </c>
      <c r="B178" s="6">
        <v>38142</v>
      </c>
      <c r="C178" s="6"/>
    </row>
    <row r="179" spans="1:3" x14ac:dyDescent="0.25">
      <c r="A179" s="5" t="s">
        <v>255</v>
      </c>
      <c r="B179" s="6">
        <v>35163</v>
      </c>
      <c r="C179" s="6"/>
    </row>
    <row r="180" spans="1:3" x14ac:dyDescent="0.25">
      <c r="A180" s="5" t="s">
        <v>289</v>
      </c>
      <c r="B180" s="6">
        <v>37463</v>
      </c>
      <c r="C180" s="6"/>
    </row>
    <row r="181" spans="1:3" x14ac:dyDescent="0.25">
      <c r="A181" s="5" t="s">
        <v>168</v>
      </c>
      <c r="B181" s="6">
        <v>36740</v>
      </c>
      <c r="C181" s="6"/>
    </row>
    <row r="182" spans="1:3" x14ac:dyDescent="0.25">
      <c r="A182" s="5" t="s">
        <v>192</v>
      </c>
      <c r="B182" s="6">
        <v>27227</v>
      </c>
      <c r="C182" s="6"/>
    </row>
    <row r="183" spans="1:3" x14ac:dyDescent="0.25">
      <c r="A183" s="5" t="s">
        <v>126</v>
      </c>
      <c r="B183" s="6">
        <v>34483</v>
      </c>
      <c r="C183" s="6"/>
    </row>
    <row r="184" spans="1:3" x14ac:dyDescent="0.25">
      <c r="A184" s="5" t="s">
        <v>144</v>
      </c>
      <c r="B184" s="6">
        <v>31098</v>
      </c>
      <c r="C184" s="6"/>
    </row>
    <row r="185" spans="1:3" x14ac:dyDescent="0.25">
      <c r="A185" s="5" t="s">
        <v>24</v>
      </c>
      <c r="B185" s="6">
        <v>35467</v>
      </c>
      <c r="C185" s="6"/>
    </row>
    <row r="186" spans="1:3" x14ac:dyDescent="0.25">
      <c r="A186" s="5" t="s">
        <v>326</v>
      </c>
      <c r="B186" s="6">
        <v>34939</v>
      </c>
      <c r="C186" s="6"/>
    </row>
    <row r="187" spans="1:3" x14ac:dyDescent="0.25">
      <c r="A187" s="5" t="s">
        <v>216</v>
      </c>
      <c r="B187" s="6">
        <v>8567</v>
      </c>
      <c r="C187" s="6"/>
    </row>
    <row r="188" spans="1:3" x14ac:dyDescent="0.25">
      <c r="A188" s="5" t="s">
        <v>174</v>
      </c>
      <c r="B188" s="6">
        <v>64062</v>
      </c>
      <c r="C188" s="6"/>
    </row>
    <row r="189" spans="1:3" x14ac:dyDescent="0.25">
      <c r="A189" s="5" t="s">
        <v>31</v>
      </c>
      <c r="B189" s="6">
        <v>30886</v>
      </c>
      <c r="C189" s="6"/>
    </row>
    <row r="190" spans="1:3" x14ac:dyDescent="0.25">
      <c r="A190" s="5" t="s">
        <v>274</v>
      </c>
      <c r="B190" s="6">
        <v>21946</v>
      </c>
      <c r="C190" s="6"/>
    </row>
    <row r="191" spans="1:3" x14ac:dyDescent="0.25">
      <c r="A191" s="5" t="s">
        <v>145</v>
      </c>
      <c r="B191" s="6">
        <v>11473</v>
      </c>
      <c r="C191" s="6"/>
    </row>
    <row r="192" spans="1:3" x14ac:dyDescent="0.25">
      <c r="A192" s="5" t="s">
        <v>263</v>
      </c>
      <c r="B192" s="6">
        <v>25355</v>
      </c>
      <c r="C192" s="6"/>
    </row>
    <row r="193" spans="1:3" x14ac:dyDescent="0.25">
      <c r="A193" s="5" t="s">
        <v>160</v>
      </c>
      <c r="B193" s="6">
        <v>33683</v>
      </c>
      <c r="C193" s="6"/>
    </row>
    <row r="194" spans="1:3" x14ac:dyDescent="0.25">
      <c r="A194" s="5" t="s">
        <v>295</v>
      </c>
      <c r="B194" s="6">
        <v>13758</v>
      </c>
      <c r="C194" s="6"/>
    </row>
    <row r="195" spans="1:3" x14ac:dyDescent="0.25">
      <c r="A195" s="5" t="s">
        <v>67</v>
      </c>
      <c r="B195" s="6">
        <v>31135</v>
      </c>
      <c r="C195" s="6"/>
    </row>
    <row r="196" spans="1:3" x14ac:dyDescent="0.25">
      <c r="A196" s="5" t="s">
        <v>18</v>
      </c>
      <c r="B196" s="6">
        <v>33974</v>
      </c>
      <c r="C196" s="6"/>
    </row>
    <row r="197" spans="1:3" x14ac:dyDescent="0.25">
      <c r="A197" s="5" t="s">
        <v>356</v>
      </c>
      <c r="B197" s="6">
        <v>40346</v>
      </c>
      <c r="C197" s="6"/>
    </row>
    <row r="198" spans="1:3" x14ac:dyDescent="0.25">
      <c r="A198" s="5" t="s">
        <v>164</v>
      </c>
      <c r="B198" s="6">
        <v>24012</v>
      </c>
      <c r="C198" s="6"/>
    </row>
    <row r="199" spans="1:3" x14ac:dyDescent="0.25">
      <c r="A199" s="5" t="s">
        <v>190</v>
      </c>
      <c r="B199" s="6">
        <v>33770</v>
      </c>
      <c r="C199" s="6"/>
    </row>
    <row r="200" spans="1:3" x14ac:dyDescent="0.25">
      <c r="A200" s="5" t="s">
        <v>211</v>
      </c>
      <c r="B200" s="6">
        <v>29912</v>
      </c>
      <c r="C200" s="6"/>
    </row>
    <row r="201" spans="1:3" x14ac:dyDescent="0.25">
      <c r="A201" s="5" t="s">
        <v>339</v>
      </c>
      <c r="B201" s="6">
        <v>17251</v>
      </c>
      <c r="C201" s="6"/>
    </row>
    <row r="202" spans="1:3" x14ac:dyDescent="0.25">
      <c r="A202" s="5" t="s">
        <v>130</v>
      </c>
      <c r="B202" s="6">
        <v>46351</v>
      </c>
      <c r="C202" s="6"/>
    </row>
    <row r="203" spans="1:3" x14ac:dyDescent="0.25">
      <c r="A203" s="5" t="s">
        <v>281</v>
      </c>
      <c r="B203" s="6">
        <v>15745</v>
      </c>
      <c r="C203" s="6"/>
    </row>
    <row r="204" spans="1:3" x14ac:dyDescent="0.25">
      <c r="A204" s="5" t="s">
        <v>310</v>
      </c>
      <c r="B204" s="6">
        <v>16678</v>
      </c>
      <c r="C204" s="6"/>
    </row>
    <row r="205" spans="1:3" x14ac:dyDescent="0.25">
      <c r="A205" s="5" t="s">
        <v>350</v>
      </c>
      <c r="B205" s="6">
        <v>27680</v>
      </c>
      <c r="C205" s="6"/>
    </row>
    <row r="206" spans="1:3" x14ac:dyDescent="0.25">
      <c r="A206" s="5" t="s">
        <v>97</v>
      </c>
      <c r="B206" s="6">
        <v>34933</v>
      </c>
      <c r="C206" s="6"/>
    </row>
    <row r="207" spans="1:3" x14ac:dyDescent="0.25">
      <c r="A207" s="5" t="s">
        <v>112</v>
      </c>
      <c r="B207" s="6">
        <v>17671</v>
      </c>
      <c r="C207" s="6"/>
    </row>
    <row r="208" spans="1:3" x14ac:dyDescent="0.25">
      <c r="A208" s="5" t="s">
        <v>48</v>
      </c>
      <c r="B208" s="6">
        <v>29619</v>
      </c>
      <c r="C208" s="6"/>
    </row>
    <row r="209" spans="1:3" x14ac:dyDescent="0.25">
      <c r="A209" s="5" t="s">
        <v>334</v>
      </c>
      <c r="B209" s="6">
        <v>20330</v>
      </c>
      <c r="C209" s="6"/>
    </row>
    <row r="210" spans="1:3" x14ac:dyDescent="0.25">
      <c r="A210" s="5" t="s">
        <v>101</v>
      </c>
      <c r="B210" s="6">
        <v>19741</v>
      </c>
      <c r="C210" s="6"/>
    </row>
    <row r="211" spans="1:3" x14ac:dyDescent="0.25">
      <c r="A211" s="5" t="s">
        <v>233</v>
      </c>
      <c r="B211" s="6">
        <v>26224</v>
      </c>
      <c r="C211" s="6"/>
    </row>
    <row r="212" spans="1:3" x14ac:dyDescent="0.25">
      <c r="A212" s="5" t="s">
        <v>154</v>
      </c>
      <c r="B212" s="6">
        <v>29722</v>
      </c>
      <c r="C212" s="6"/>
    </row>
    <row r="213" spans="1:3" x14ac:dyDescent="0.25">
      <c r="A213" s="5" t="s">
        <v>178</v>
      </c>
      <c r="B213" s="6">
        <v>21447</v>
      </c>
      <c r="C213" s="6"/>
    </row>
    <row r="214" spans="1:3" x14ac:dyDescent="0.25">
      <c r="A214" s="5" t="s">
        <v>134</v>
      </c>
      <c r="B214" s="6">
        <v>31933</v>
      </c>
      <c r="C214" s="6"/>
    </row>
    <row r="215" spans="1:3" x14ac:dyDescent="0.25">
      <c r="A215" s="5" t="s">
        <v>292</v>
      </c>
      <c r="B215" s="6">
        <v>20524</v>
      </c>
      <c r="C215" s="6"/>
    </row>
    <row r="216" spans="1:3" x14ac:dyDescent="0.25">
      <c r="A216" s="5" t="s">
        <v>287</v>
      </c>
      <c r="B216" s="6">
        <v>29792</v>
      </c>
      <c r="C216" s="6"/>
    </row>
    <row r="217" spans="1:3" x14ac:dyDescent="0.25">
      <c r="A217" s="5" t="s">
        <v>240</v>
      </c>
      <c r="B217" s="6">
        <v>25907</v>
      </c>
      <c r="C217" s="6"/>
    </row>
    <row r="218" spans="1:3" x14ac:dyDescent="0.25">
      <c r="A218" s="5" t="s">
        <v>77</v>
      </c>
      <c r="B218" s="6">
        <v>23808</v>
      </c>
      <c r="C218" s="6"/>
    </row>
    <row r="219" spans="1:3" x14ac:dyDescent="0.25">
      <c r="A219" s="5" t="s">
        <v>117</v>
      </c>
      <c r="B219" s="6">
        <v>32757</v>
      </c>
      <c r="C219" s="6"/>
    </row>
    <row r="220" spans="1:3" x14ac:dyDescent="0.25">
      <c r="A220" s="5" t="s">
        <v>320</v>
      </c>
      <c r="B220" s="6">
        <v>28911</v>
      </c>
      <c r="C220" s="6"/>
    </row>
    <row r="221" spans="1:3" x14ac:dyDescent="0.25">
      <c r="A221" s="5" t="s">
        <v>187</v>
      </c>
      <c r="B221" s="6">
        <v>40397</v>
      </c>
      <c r="C221" s="6"/>
    </row>
    <row r="222" spans="1:3" x14ac:dyDescent="0.25">
      <c r="A222" s="5" t="s">
        <v>38</v>
      </c>
      <c r="B222" s="6">
        <v>37696</v>
      </c>
      <c r="C222" s="6"/>
    </row>
    <row r="223" spans="1:3" x14ac:dyDescent="0.25">
      <c r="A223" s="5" t="s">
        <v>336</v>
      </c>
      <c r="B223" s="6">
        <v>34411</v>
      </c>
      <c r="C223" s="6"/>
    </row>
    <row r="224" spans="1:3" x14ac:dyDescent="0.25">
      <c r="A224" s="5" t="s">
        <v>146</v>
      </c>
      <c r="B224" s="6">
        <v>31239</v>
      </c>
      <c r="C224" s="6"/>
    </row>
    <row r="225" spans="1:3" x14ac:dyDescent="0.25">
      <c r="A225" s="5" t="s">
        <v>220</v>
      </c>
      <c r="B225" s="6">
        <v>36574</v>
      </c>
      <c r="C225" s="6"/>
    </row>
    <row r="226" spans="1:3" x14ac:dyDescent="0.25">
      <c r="A226" s="5" t="s">
        <v>86</v>
      </c>
      <c r="B226" s="6">
        <v>26861</v>
      </c>
      <c r="C226" s="6"/>
    </row>
    <row r="227" spans="1:3" x14ac:dyDescent="0.25">
      <c r="A227" s="5" t="s">
        <v>195</v>
      </c>
      <c r="B227" s="6">
        <v>25860</v>
      </c>
      <c r="C227" s="6"/>
    </row>
    <row r="228" spans="1:3" x14ac:dyDescent="0.25">
      <c r="A228" s="5" t="s">
        <v>182</v>
      </c>
      <c r="B228" s="6">
        <v>20884</v>
      </c>
      <c r="C228" s="6"/>
    </row>
    <row r="229" spans="1:3" x14ac:dyDescent="0.25">
      <c r="A229" s="5" t="s">
        <v>277</v>
      </c>
      <c r="B229" s="6">
        <v>18898</v>
      </c>
      <c r="C229" s="6"/>
    </row>
    <row r="230" spans="1:3" x14ac:dyDescent="0.25">
      <c r="A230" s="5" t="s">
        <v>299</v>
      </c>
      <c r="B230" s="6">
        <v>23979</v>
      </c>
      <c r="C230" s="6"/>
    </row>
    <row r="231" spans="1:3" x14ac:dyDescent="0.25">
      <c r="A231" s="5" t="s">
        <v>98</v>
      </c>
      <c r="B231" s="6">
        <v>24913</v>
      </c>
      <c r="C231" s="6"/>
    </row>
    <row r="232" spans="1:3" x14ac:dyDescent="0.25">
      <c r="A232" s="5" t="s">
        <v>302</v>
      </c>
      <c r="B232" s="6">
        <v>27220</v>
      </c>
      <c r="C232" s="6"/>
    </row>
    <row r="233" spans="1:3" x14ac:dyDescent="0.25">
      <c r="A233" s="5" t="s">
        <v>305</v>
      </c>
      <c r="B233" s="6">
        <v>20297</v>
      </c>
      <c r="C233" s="6"/>
    </row>
    <row r="234" spans="1:3" x14ac:dyDescent="0.25">
      <c r="A234" s="5" t="s">
        <v>227</v>
      </c>
      <c r="B234" s="6">
        <v>31116</v>
      </c>
      <c r="C234" s="6"/>
    </row>
    <row r="235" spans="1:3" x14ac:dyDescent="0.25">
      <c r="A235" s="5" t="s">
        <v>78</v>
      </c>
      <c r="B235" s="6">
        <v>31420</v>
      </c>
      <c r="C235" s="6"/>
    </row>
    <row r="236" spans="1:3" x14ac:dyDescent="0.25">
      <c r="A236" s="5" t="s">
        <v>318</v>
      </c>
      <c r="B236" s="6">
        <v>30332</v>
      </c>
      <c r="C236" s="6"/>
    </row>
    <row r="237" spans="1:3" x14ac:dyDescent="0.25">
      <c r="A237" s="5" t="s">
        <v>171</v>
      </c>
      <c r="B237" s="6">
        <v>23169</v>
      </c>
      <c r="C237" s="6"/>
    </row>
    <row r="238" spans="1:3" x14ac:dyDescent="0.25">
      <c r="A238" s="5" t="s">
        <v>293</v>
      </c>
      <c r="B238" s="6">
        <v>19866</v>
      </c>
      <c r="C238" s="6"/>
    </row>
    <row r="239" spans="1:3" x14ac:dyDescent="0.25">
      <c r="A239" s="5" t="s">
        <v>209</v>
      </c>
      <c r="B239" s="6">
        <v>32449</v>
      </c>
      <c r="C239" s="6"/>
    </row>
    <row r="240" spans="1:3" x14ac:dyDescent="0.25">
      <c r="A240" s="5" t="s">
        <v>148</v>
      </c>
      <c r="B240" s="6">
        <v>28712</v>
      </c>
      <c r="C240" s="6"/>
    </row>
    <row r="241" spans="1:3" x14ac:dyDescent="0.25">
      <c r="A241" s="5" t="s">
        <v>94</v>
      </c>
      <c r="B241" s="6">
        <v>8638</v>
      </c>
      <c r="C241" s="6"/>
    </row>
    <row r="242" spans="1:3" x14ac:dyDescent="0.25">
      <c r="A242" s="5" t="s">
        <v>167</v>
      </c>
      <c r="B242" s="6">
        <v>19245</v>
      </c>
      <c r="C242" s="6"/>
    </row>
    <row r="243" spans="1:3" x14ac:dyDescent="0.25">
      <c r="A243" s="5" t="s">
        <v>56</v>
      </c>
      <c r="B243" s="6">
        <v>31971</v>
      </c>
      <c r="C243" s="6"/>
    </row>
    <row r="244" spans="1:3" x14ac:dyDescent="0.25">
      <c r="A244" s="5" t="s">
        <v>309</v>
      </c>
      <c r="B244" s="6">
        <v>19392</v>
      </c>
      <c r="C244" s="6"/>
    </row>
    <row r="245" spans="1:3" x14ac:dyDescent="0.25">
      <c r="A245" s="5" t="s">
        <v>120</v>
      </c>
      <c r="B245" s="6">
        <v>21956</v>
      </c>
      <c r="C245" s="6"/>
    </row>
    <row r="246" spans="1:3" x14ac:dyDescent="0.25">
      <c r="A246" s="5" t="s">
        <v>96</v>
      </c>
      <c r="B246" s="6">
        <v>27193</v>
      </c>
      <c r="C246" s="6"/>
    </row>
    <row r="247" spans="1:3" x14ac:dyDescent="0.25">
      <c r="A247" s="5" t="s">
        <v>114</v>
      </c>
      <c r="B247" s="6">
        <v>32091</v>
      </c>
      <c r="C247" s="6"/>
    </row>
    <row r="248" spans="1:3" x14ac:dyDescent="0.25">
      <c r="A248" s="5" t="s">
        <v>128</v>
      </c>
      <c r="B248" s="6">
        <v>8661</v>
      </c>
      <c r="C248" s="6"/>
    </row>
    <row r="249" spans="1:3" x14ac:dyDescent="0.25">
      <c r="A249" s="5" t="s">
        <v>66</v>
      </c>
      <c r="B249" s="6">
        <v>25450</v>
      </c>
      <c r="C249" s="6"/>
    </row>
    <row r="250" spans="1:3" x14ac:dyDescent="0.25">
      <c r="A250" s="5" t="s">
        <v>197</v>
      </c>
      <c r="B250" s="6">
        <v>15303</v>
      </c>
      <c r="C250" s="6"/>
    </row>
    <row r="251" spans="1:3" x14ac:dyDescent="0.25">
      <c r="A251" s="5" t="s">
        <v>194</v>
      </c>
      <c r="B251" s="6">
        <v>30727</v>
      </c>
      <c r="C251" s="6"/>
    </row>
    <row r="252" spans="1:3" x14ac:dyDescent="0.25">
      <c r="A252" s="5" t="s">
        <v>370</v>
      </c>
      <c r="B252" s="6">
        <v>18860</v>
      </c>
      <c r="C252" s="6"/>
    </row>
    <row r="253" spans="1:3" x14ac:dyDescent="0.25">
      <c r="A253" s="5" t="s">
        <v>229</v>
      </c>
      <c r="B253" s="6">
        <v>17595</v>
      </c>
      <c r="C253" s="6"/>
    </row>
    <row r="254" spans="1:3" x14ac:dyDescent="0.25">
      <c r="A254" s="5" t="s">
        <v>294</v>
      </c>
      <c r="B254" s="6">
        <v>37445</v>
      </c>
      <c r="C254" s="6"/>
    </row>
    <row r="255" spans="1:3" x14ac:dyDescent="0.25">
      <c r="A255" s="5" t="s">
        <v>89</v>
      </c>
      <c r="B255" s="6">
        <v>22747</v>
      </c>
      <c r="C255" s="6"/>
    </row>
    <row r="256" spans="1:3" x14ac:dyDescent="0.25">
      <c r="A256" s="5" t="s">
        <v>346</v>
      </c>
      <c r="B256" s="6">
        <v>31689</v>
      </c>
      <c r="C256" s="6"/>
    </row>
    <row r="257" spans="1:3" x14ac:dyDescent="0.25">
      <c r="A257" s="5" t="s">
        <v>162</v>
      </c>
      <c r="B257" s="6">
        <v>42833</v>
      </c>
      <c r="C257" s="6"/>
    </row>
    <row r="258" spans="1:3" x14ac:dyDescent="0.25">
      <c r="A258" s="5" t="s">
        <v>366</v>
      </c>
      <c r="B258" s="6">
        <v>28727</v>
      </c>
      <c r="C258" s="6"/>
    </row>
    <row r="259" spans="1:3" x14ac:dyDescent="0.25">
      <c r="A259" s="5" t="s">
        <v>262</v>
      </c>
      <c r="B259" s="6">
        <v>31913</v>
      </c>
      <c r="C259" s="6"/>
    </row>
    <row r="260" spans="1:3" x14ac:dyDescent="0.25">
      <c r="A260" s="5" t="s">
        <v>319</v>
      </c>
      <c r="B260" s="6">
        <v>31771</v>
      </c>
      <c r="C260" s="6"/>
    </row>
    <row r="261" spans="1:3" x14ac:dyDescent="0.25">
      <c r="A261" s="5" t="s">
        <v>208</v>
      </c>
      <c r="B261" s="6">
        <v>17537</v>
      </c>
      <c r="C261" s="6"/>
    </row>
    <row r="262" spans="1:3" x14ac:dyDescent="0.25">
      <c r="A262" s="5" t="s">
        <v>238</v>
      </c>
      <c r="B262" s="6">
        <v>27415</v>
      </c>
      <c r="C262" s="6"/>
    </row>
    <row r="263" spans="1:3" x14ac:dyDescent="0.25">
      <c r="A263" s="5" t="s">
        <v>62</v>
      </c>
      <c r="B263" s="6">
        <v>32218</v>
      </c>
      <c r="C263" s="6"/>
    </row>
    <row r="264" spans="1:3" x14ac:dyDescent="0.25">
      <c r="A264" s="5" t="s">
        <v>328</v>
      </c>
      <c r="B264" s="6">
        <v>14925</v>
      </c>
      <c r="C264" s="6"/>
    </row>
    <row r="265" spans="1:3" x14ac:dyDescent="0.25">
      <c r="A265" s="5" t="s">
        <v>273</v>
      </c>
      <c r="B265" s="6">
        <v>25731</v>
      </c>
      <c r="C265" s="6"/>
    </row>
    <row r="266" spans="1:3" x14ac:dyDescent="0.25">
      <c r="A266" s="5" t="s">
        <v>132</v>
      </c>
      <c r="B266" s="6">
        <v>11941</v>
      </c>
      <c r="C266" s="6"/>
    </row>
    <row r="267" spans="1:3" x14ac:dyDescent="0.25">
      <c r="A267" s="5" t="s">
        <v>327</v>
      </c>
      <c r="B267" s="6">
        <v>23774</v>
      </c>
      <c r="C267" s="6"/>
    </row>
    <row r="268" spans="1:3" x14ac:dyDescent="0.25">
      <c r="A268" s="5" t="s">
        <v>161</v>
      </c>
      <c r="B268" s="6">
        <v>16238</v>
      </c>
      <c r="C268" s="6"/>
    </row>
    <row r="269" spans="1:3" x14ac:dyDescent="0.25">
      <c r="A269" s="5" t="s">
        <v>176</v>
      </c>
      <c r="B269" s="6">
        <v>31428</v>
      </c>
      <c r="C269" s="6"/>
    </row>
    <row r="270" spans="1:3" x14ac:dyDescent="0.25">
      <c r="A270" s="5" t="s">
        <v>354</v>
      </c>
      <c r="B270" s="6">
        <v>28761</v>
      </c>
      <c r="C270" s="6"/>
    </row>
    <row r="271" spans="1:3" x14ac:dyDescent="0.25">
      <c r="A271" s="5" t="s">
        <v>239</v>
      </c>
      <c r="B271" s="6">
        <v>20069</v>
      </c>
      <c r="C271" s="6"/>
    </row>
    <row r="272" spans="1:3" x14ac:dyDescent="0.25">
      <c r="A272" s="5" t="s">
        <v>337</v>
      </c>
      <c r="B272" s="6">
        <v>30546</v>
      </c>
      <c r="C272" s="6"/>
    </row>
    <row r="273" spans="1:3" x14ac:dyDescent="0.25">
      <c r="A273" s="5" t="s">
        <v>296</v>
      </c>
      <c r="B273" s="6">
        <v>13917</v>
      </c>
      <c r="C273" s="6"/>
    </row>
    <row r="274" spans="1:3" x14ac:dyDescent="0.25">
      <c r="A274" s="5" t="s">
        <v>118</v>
      </c>
      <c r="B274" s="6">
        <v>20944</v>
      </c>
      <c r="C274" s="6"/>
    </row>
    <row r="275" spans="1:3" x14ac:dyDescent="0.25">
      <c r="A275" s="5" t="s">
        <v>143</v>
      </c>
      <c r="B275" s="6">
        <v>30969</v>
      </c>
      <c r="C275" s="6"/>
    </row>
    <row r="276" spans="1:3" x14ac:dyDescent="0.25">
      <c r="A276" s="5" t="s">
        <v>142</v>
      </c>
      <c r="B276" s="6">
        <v>25763</v>
      </c>
      <c r="C276" s="6"/>
    </row>
    <row r="277" spans="1:3" x14ac:dyDescent="0.25">
      <c r="A277" s="5" t="s">
        <v>125</v>
      </c>
      <c r="B277" s="6">
        <v>20844</v>
      </c>
      <c r="C277" s="6"/>
    </row>
    <row r="278" spans="1:3" x14ac:dyDescent="0.25">
      <c r="A278" s="5" t="s">
        <v>65</v>
      </c>
      <c r="B278" s="6">
        <v>19090</v>
      </c>
      <c r="C278" s="6"/>
    </row>
    <row r="279" spans="1:3" x14ac:dyDescent="0.25">
      <c r="A279" s="5" t="s">
        <v>364</v>
      </c>
      <c r="B279" s="6">
        <v>35718</v>
      </c>
      <c r="C279" s="6"/>
    </row>
    <row r="280" spans="1:3" x14ac:dyDescent="0.25">
      <c r="A280" s="5" t="s">
        <v>34</v>
      </c>
      <c r="B280" s="6">
        <v>32067</v>
      </c>
      <c r="C280" s="6"/>
    </row>
    <row r="281" spans="1:3" x14ac:dyDescent="0.25">
      <c r="A281" s="5" t="s">
        <v>75</v>
      </c>
      <c r="B281" s="6">
        <v>34154</v>
      </c>
      <c r="C281" s="6"/>
    </row>
    <row r="282" spans="1:3" x14ac:dyDescent="0.25">
      <c r="A282" s="5" t="s">
        <v>345</v>
      </c>
      <c r="B282" s="6">
        <v>29046</v>
      </c>
      <c r="C282" s="6"/>
    </row>
    <row r="283" spans="1:3" x14ac:dyDescent="0.25">
      <c r="A283" s="5" t="s">
        <v>347</v>
      </c>
      <c r="B283" s="6">
        <v>36285</v>
      </c>
      <c r="C283" s="6"/>
    </row>
    <row r="284" spans="1:3" x14ac:dyDescent="0.25">
      <c r="A284" s="5" t="s">
        <v>359</v>
      </c>
      <c r="B284" s="6">
        <v>35576</v>
      </c>
      <c r="C284" s="6"/>
    </row>
    <row r="285" spans="1:3" x14ac:dyDescent="0.25">
      <c r="A285" s="5" t="s">
        <v>315</v>
      </c>
      <c r="B285" s="6">
        <v>14250</v>
      </c>
      <c r="C285" s="6"/>
    </row>
    <row r="286" spans="1:3" x14ac:dyDescent="0.25">
      <c r="A286" s="5" t="s">
        <v>270</v>
      </c>
      <c r="B286" s="6">
        <v>31688</v>
      </c>
      <c r="C286" s="6"/>
    </row>
    <row r="287" spans="1:3" x14ac:dyDescent="0.25">
      <c r="A287" s="5" t="s">
        <v>214</v>
      </c>
      <c r="B287" s="6">
        <v>27236</v>
      </c>
      <c r="C287" s="6"/>
    </row>
    <row r="288" spans="1:3" x14ac:dyDescent="0.25">
      <c r="A288" s="5" t="s">
        <v>93</v>
      </c>
      <c r="B288" s="6">
        <v>25454</v>
      </c>
      <c r="C288" s="6"/>
    </row>
    <row r="289" spans="1:3" x14ac:dyDescent="0.25">
      <c r="A289" s="5" t="s">
        <v>282</v>
      </c>
      <c r="B289" s="6">
        <v>35377</v>
      </c>
      <c r="C289" s="6"/>
    </row>
    <row r="290" spans="1:3" x14ac:dyDescent="0.25">
      <c r="A290" s="5" t="s">
        <v>170</v>
      </c>
      <c r="B290" s="6">
        <v>17851</v>
      </c>
      <c r="C290" s="6"/>
    </row>
    <row r="291" spans="1:3" x14ac:dyDescent="0.25">
      <c r="A291" s="5" t="s">
        <v>106</v>
      </c>
      <c r="B291" s="6">
        <v>19803</v>
      </c>
      <c r="C291" s="6"/>
    </row>
    <row r="292" spans="1:3" x14ac:dyDescent="0.25">
      <c r="A292" s="5" t="s">
        <v>150</v>
      </c>
      <c r="B292" s="6">
        <v>18606</v>
      </c>
      <c r="C292" s="6"/>
    </row>
    <row r="293" spans="1:3" x14ac:dyDescent="0.25">
      <c r="A293" s="5" t="s">
        <v>95</v>
      </c>
      <c r="B293" s="6">
        <v>31222</v>
      </c>
      <c r="C293" s="6"/>
    </row>
    <row r="294" spans="1:3" x14ac:dyDescent="0.25">
      <c r="A294" s="5" t="s">
        <v>183</v>
      </c>
      <c r="B294" s="6">
        <v>34218</v>
      </c>
      <c r="C294" s="6"/>
    </row>
    <row r="295" spans="1:3" x14ac:dyDescent="0.25">
      <c r="A295" s="5" t="s">
        <v>45</v>
      </c>
      <c r="B295" s="6">
        <v>30594</v>
      </c>
      <c r="C295" s="6"/>
    </row>
    <row r="296" spans="1:3" x14ac:dyDescent="0.25">
      <c r="A296" s="5" t="s">
        <v>253</v>
      </c>
      <c r="B296" s="6">
        <v>18337</v>
      </c>
      <c r="C296" s="6"/>
    </row>
    <row r="297" spans="1:3" x14ac:dyDescent="0.25">
      <c r="A297" s="5" t="s">
        <v>102</v>
      </c>
      <c r="B297" s="6">
        <v>22530</v>
      </c>
      <c r="C297" s="6"/>
    </row>
    <row r="298" spans="1:3" x14ac:dyDescent="0.25">
      <c r="A298" s="5" t="s">
        <v>212</v>
      </c>
      <c r="B298" s="6">
        <v>26528</v>
      </c>
      <c r="C298" s="6"/>
    </row>
    <row r="299" spans="1:3" x14ac:dyDescent="0.25">
      <c r="A299" s="5" t="s">
        <v>324</v>
      </c>
      <c r="B299" s="6">
        <v>25107</v>
      </c>
      <c r="C299" s="6"/>
    </row>
    <row r="300" spans="1:3" x14ac:dyDescent="0.25">
      <c r="A300" s="5" t="s">
        <v>221</v>
      </c>
      <c r="B300" s="6">
        <v>17127</v>
      </c>
      <c r="C300" s="6"/>
    </row>
    <row r="301" spans="1:3" x14ac:dyDescent="0.25">
      <c r="A301" s="5" t="s">
        <v>107</v>
      </c>
      <c r="B301" s="6">
        <v>26575</v>
      </c>
      <c r="C301" s="6"/>
    </row>
    <row r="302" spans="1:3" x14ac:dyDescent="0.25">
      <c r="A302" s="5" t="s">
        <v>152</v>
      </c>
      <c r="B302" s="6">
        <v>25802</v>
      </c>
      <c r="C302" s="6"/>
    </row>
    <row r="303" spans="1:3" x14ac:dyDescent="0.25">
      <c r="A303" s="5" t="s">
        <v>363</v>
      </c>
      <c r="B303" s="6">
        <v>24556</v>
      </c>
      <c r="C303" s="6"/>
    </row>
    <row r="304" spans="1:3" x14ac:dyDescent="0.25">
      <c r="A304" s="5" t="s">
        <v>196</v>
      </c>
      <c r="B304" s="6">
        <v>38201</v>
      </c>
      <c r="C304" s="6"/>
    </row>
    <row r="305" spans="1:3" x14ac:dyDescent="0.25">
      <c r="A305" s="5" t="s">
        <v>308</v>
      </c>
      <c r="B305" s="6">
        <v>26567</v>
      </c>
      <c r="C305" s="6"/>
    </row>
    <row r="306" spans="1:3" x14ac:dyDescent="0.25">
      <c r="A306" s="5" t="s">
        <v>360</v>
      </c>
      <c r="B306" s="6">
        <v>20586</v>
      </c>
      <c r="C306" s="6"/>
    </row>
    <row r="307" spans="1:3" x14ac:dyDescent="0.25">
      <c r="A307" s="5" t="s">
        <v>358</v>
      </c>
      <c r="B307" s="6">
        <v>27432</v>
      </c>
      <c r="C307" s="6"/>
    </row>
    <row r="308" spans="1:3" x14ac:dyDescent="0.25">
      <c r="A308" s="5" t="s">
        <v>157</v>
      </c>
      <c r="B308" s="6">
        <v>31232</v>
      </c>
      <c r="C308" s="6"/>
    </row>
    <row r="309" spans="1:3" x14ac:dyDescent="0.25">
      <c r="A309" s="5" t="s">
        <v>88</v>
      </c>
      <c r="B309" s="6">
        <v>22325</v>
      </c>
      <c r="C309" s="6"/>
    </row>
    <row r="310" spans="1:3" x14ac:dyDescent="0.25">
      <c r="A310" s="5" t="s">
        <v>251</v>
      </c>
      <c r="B310" s="6">
        <v>26453</v>
      </c>
      <c r="C310" s="6"/>
    </row>
    <row r="311" spans="1:3" x14ac:dyDescent="0.25">
      <c r="A311" s="5" t="s">
        <v>236</v>
      </c>
      <c r="B311" s="6">
        <v>23957</v>
      </c>
      <c r="C311" s="6"/>
    </row>
    <row r="312" spans="1:3" x14ac:dyDescent="0.25">
      <c r="A312" s="5" t="s">
        <v>333</v>
      </c>
      <c r="B312" s="6">
        <v>35066</v>
      </c>
      <c r="C312" s="6"/>
    </row>
    <row r="313" spans="1:3" x14ac:dyDescent="0.25">
      <c r="A313" s="5" t="s">
        <v>137</v>
      </c>
      <c r="B313" s="6">
        <v>22783</v>
      </c>
      <c r="C313" s="6"/>
    </row>
    <row r="314" spans="1:3" x14ac:dyDescent="0.25">
      <c r="A314" s="5" t="s">
        <v>177</v>
      </c>
      <c r="B314" s="6">
        <v>12878</v>
      </c>
      <c r="C314" s="6"/>
    </row>
    <row r="315" spans="1:3" x14ac:dyDescent="0.25">
      <c r="A315" s="5" t="s">
        <v>91</v>
      </c>
      <c r="B315" s="6">
        <v>41037</v>
      </c>
      <c r="C315" s="6"/>
    </row>
    <row r="316" spans="1:3" x14ac:dyDescent="0.25">
      <c r="A316" s="5" t="s">
        <v>119</v>
      </c>
      <c r="B316" s="6">
        <v>36562</v>
      </c>
      <c r="C316" s="6"/>
    </row>
    <row r="317" spans="1:3" x14ac:dyDescent="0.25">
      <c r="A317" s="5" t="s">
        <v>108</v>
      </c>
      <c r="B317" s="6">
        <v>25547</v>
      </c>
      <c r="C317" s="6"/>
    </row>
    <row r="318" spans="1:3" x14ac:dyDescent="0.25">
      <c r="A318" s="5" t="s">
        <v>272</v>
      </c>
      <c r="B318" s="6">
        <v>22432</v>
      </c>
      <c r="C318" s="6"/>
    </row>
    <row r="319" spans="1:3" x14ac:dyDescent="0.25">
      <c r="A319" s="5" t="s">
        <v>181</v>
      </c>
      <c r="B319" s="6">
        <v>6597</v>
      </c>
      <c r="C319" s="6"/>
    </row>
    <row r="320" spans="1:3" x14ac:dyDescent="0.25">
      <c r="A320" s="5" t="s">
        <v>257</v>
      </c>
      <c r="B320" s="6">
        <v>32379</v>
      </c>
      <c r="C320" s="6"/>
    </row>
    <row r="321" spans="1:3" x14ac:dyDescent="0.25">
      <c r="A321" s="5" t="s">
        <v>76</v>
      </c>
      <c r="B321" s="6">
        <v>36755</v>
      </c>
      <c r="C321" s="6"/>
    </row>
    <row r="322" spans="1:3" x14ac:dyDescent="0.25">
      <c r="A322" s="5" t="s">
        <v>250</v>
      </c>
      <c r="B322" s="6">
        <v>25486</v>
      </c>
      <c r="C322" s="6"/>
    </row>
    <row r="323" spans="1:3" x14ac:dyDescent="0.25">
      <c r="A323" s="5" t="s">
        <v>232</v>
      </c>
      <c r="B323" s="6">
        <v>26135</v>
      </c>
      <c r="C323" s="6"/>
    </row>
    <row r="324" spans="1:3" x14ac:dyDescent="0.25">
      <c r="A324" s="5" t="s">
        <v>165</v>
      </c>
      <c r="B324" s="6">
        <v>27930</v>
      </c>
      <c r="C324" s="6"/>
    </row>
    <row r="325" spans="1:3" x14ac:dyDescent="0.25">
      <c r="A325" s="5" t="s">
        <v>279</v>
      </c>
      <c r="B325" s="6">
        <v>19491</v>
      </c>
      <c r="C325" s="6"/>
    </row>
    <row r="326" spans="1:3" x14ac:dyDescent="0.25">
      <c r="A326" s="5" t="s">
        <v>201</v>
      </c>
      <c r="B326" s="6">
        <v>15740</v>
      </c>
      <c r="C326" s="6"/>
    </row>
    <row r="327" spans="1:3" x14ac:dyDescent="0.25">
      <c r="A327" s="5" t="s">
        <v>109</v>
      </c>
      <c r="B327" s="6">
        <v>32565</v>
      </c>
      <c r="C327" s="6"/>
    </row>
    <row r="328" spans="1:3" x14ac:dyDescent="0.25">
      <c r="A328" s="5" t="s">
        <v>228</v>
      </c>
      <c r="B328" s="6">
        <v>40324</v>
      </c>
      <c r="C328" s="6"/>
    </row>
    <row r="329" spans="1:3" x14ac:dyDescent="0.25">
      <c r="A329" s="5" t="s">
        <v>306</v>
      </c>
      <c r="B329" s="6">
        <v>19175</v>
      </c>
      <c r="C329" s="6"/>
    </row>
    <row r="330" spans="1:3" x14ac:dyDescent="0.25">
      <c r="A330" s="5" t="s">
        <v>385</v>
      </c>
      <c r="B330" s="6">
        <v>8740035</v>
      </c>
      <c r="C330" s="6"/>
    </row>
  </sheetData>
  <conditionalFormatting sqref="A3:A330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05"/>
  <sheetViews>
    <sheetView topLeftCell="S1" workbookViewId="0">
      <selection activeCell="AD15" sqref="AD15"/>
    </sheetView>
  </sheetViews>
  <sheetFormatPr defaultRowHeight="15" x14ac:dyDescent="0.25"/>
  <cols>
    <col min="1" max="1" width="8.42578125" customWidth="1"/>
    <col min="2" max="2" width="11.85546875" customWidth="1"/>
    <col min="3" max="3" width="12.85546875" customWidth="1"/>
    <col min="4" max="4" width="16.7109375" bestFit="1" customWidth="1"/>
    <col min="5" max="5" width="11.5703125" customWidth="1"/>
    <col min="6" max="6" width="15" customWidth="1"/>
    <col min="7" max="7" width="13.140625" customWidth="1"/>
    <col min="8" max="8" width="11.140625" customWidth="1"/>
    <col min="9" max="9" width="16.85546875" customWidth="1"/>
    <col min="10" max="10" width="18" customWidth="1"/>
    <col min="11" max="11" width="14.7109375" customWidth="1"/>
    <col min="12" max="12" width="12.5703125" customWidth="1"/>
    <col min="13" max="13" width="14.5703125" customWidth="1"/>
    <col min="14" max="14" width="14.7109375" customWidth="1"/>
    <col min="15" max="15" width="11" customWidth="1"/>
    <col min="16" max="16" width="10.5703125" customWidth="1"/>
    <col min="17" max="17" width="13.7109375" customWidth="1"/>
    <col min="18" max="18" width="14" customWidth="1"/>
    <col min="22" max="22" width="68.85546875" bestFit="1" customWidth="1"/>
    <col min="23" max="23" width="17.28515625" customWidth="1"/>
    <col min="24" max="24" width="13.140625" bestFit="1" customWidth="1"/>
    <col min="25" max="25" width="15.5703125" bestFit="1" customWidth="1"/>
    <col min="26" max="26" width="9.28515625" bestFit="1" customWidth="1"/>
    <col min="27" max="27" width="9" bestFit="1" customWidth="1"/>
    <col min="28" max="28" width="15.5703125" bestFit="1" customWidth="1"/>
    <col min="29" max="29" width="12.5703125" bestFit="1" customWidth="1"/>
    <col min="30" max="30" width="8.85546875" bestFit="1" customWidth="1"/>
    <col min="31" max="31" width="8.42578125" bestFit="1" customWidth="1"/>
    <col min="32" max="32" width="7.42578125" bestFit="1" customWidth="1"/>
    <col min="33" max="33" width="12" bestFit="1" customWidth="1"/>
    <col min="34" max="34" width="7.140625" bestFit="1" customWidth="1"/>
    <col min="35" max="35" width="14.85546875" bestFit="1" customWidth="1"/>
    <col min="36" max="36" width="7.85546875" bestFit="1" customWidth="1"/>
    <col min="37" max="37" width="7.28515625" bestFit="1" customWidth="1"/>
    <col min="38" max="38" width="8.7109375" bestFit="1" customWidth="1"/>
    <col min="39" max="39" width="15.42578125" bestFit="1" customWidth="1"/>
    <col min="40" max="40" width="6.28515625" bestFit="1" customWidth="1"/>
    <col min="41" max="41" width="9.5703125" bestFit="1" customWidth="1"/>
    <col min="42" max="42" width="13.85546875" bestFit="1" customWidth="1"/>
    <col min="43" max="43" width="7.28515625" bestFit="1" customWidth="1"/>
    <col min="45" max="45" width="12" bestFit="1" customWidth="1"/>
    <col min="46" max="46" width="15.42578125" bestFit="1" customWidth="1"/>
    <col min="47" max="47" width="6.42578125" bestFit="1" customWidth="1"/>
    <col min="48" max="48" width="11.28515625" bestFit="1" customWidth="1"/>
    <col min="49" max="49" width="9.5703125" bestFit="1" customWidth="1"/>
    <col min="50" max="50" width="7.5703125" bestFit="1" customWidth="1"/>
    <col min="51" max="51" width="9.7109375" bestFit="1" customWidth="1"/>
    <col min="52" max="52" width="6" bestFit="1" customWidth="1"/>
    <col min="53" max="53" width="8.5703125" bestFit="1" customWidth="1"/>
    <col min="54" max="54" width="10" bestFit="1" customWidth="1"/>
    <col min="55" max="55" width="10.140625" bestFit="1" customWidth="1"/>
    <col min="56" max="56" width="11.140625" bestFit="1" customWidth="1"/>
    <col min="57" max="57" width="9.42578125" bestFit="1" customWidth="1"/>
    <col min="58" max="58" width="11.42578125" bestFit="1" customWidth="1"/>
    <col min="59" max="59" width="10.5703125" bestFit="1" customWidth="1"/>
    <col min="60" max="60" width="9.7109375" bestFit="1" customWidth="1"/>
    <col min="61" max="61" width="11.140625" bestFit="1" customWidth="1"/>
    <col min="62" max="62" width="8.28515625" bestFit="1" customWidth="1"/>
    <col min="63" max="63" width="7.28515625" bestFit="1" customWidth="1"/>
    <col min="64" max="64" width="7.5703125" bestFit="1" customWidth="1"/>
    <col min="65" max="65" width="10.5703125" bestFit="1" customWidth="1"/>
    <col min="66" max="66" width="7.28515625" bestFit="1" customWidth="1"/>
    <col min="67" max="67" width="8.85546875" bestFit="1" customWidth="1"/>
    <col min="68" max="68" width="9.5703125" bestFit="1" customWidth="1"/>
    <col min="69" max="69" width="14" bestFit="1" customWidth="1"/>
    <col min="70" max="70" width="8" bestFit="1" customWidth="1"/>
    <col min="71" max="71" width="7.7109375" bestFit="1" customWidth="1"/>
    <col min="72" max="72" width="7.28515625" bestFit="1" customWidth="1"/>
    <col min="73" max="73" width="11" bestFit="1" customWidth="1"/>
    <col min="74" max="74" width="12" bestFit="1" customWidth="1"/>
    <col min="75" max="75" width="9.7109375" bestFit="1" customWidth="1"/>
    <col min="76" max="76" width="11.140625" bestFit="1" customWidth="1"/>
    <col min="77" max="77" width="8.140625" bestFit="1" customWidth="1"/>
    <col min="78" max="78" width="10.7109375" bestFit="1" customWidth="1"/>
    <col min="79" max="79" width="10.28515625" bestFit="1" customWidth="1"/>
    <col min="80" max="80" width="12" bestFit="1" customWidth="1"/>
    <col min="81" max="81" width="8" bestFit="1" customWidth="1"/>
    <col min="82" max="82" width="9" bestFit="1" customWidth="1"/>
    <col min="83" max="83" width="8.7109375" bestFit="1" customWidth="1"/>
    <col min="84" max="84" width="10.140625" bestFit="1" customWidth="1"/>
    <col min="85" max="85" width="7.140625" bestFit="1" customWidth="1"/>
    <col min="86" max="86" width="11.5703125" bestFit="1" customWidth="1"/>
    <col min="87" max="87" width="7.7109375" bestFit="1" customWidth="1"/>
    <col min="88" max="88" width="9" bestFit="1" customWidth="1"/>
    <col min="89" max="89" width="8" bestFit="1" customWidth="1"/>
    <col min="90" max="90" width="8.28515625" bestFit="1" customWidth="1"/>
    <col min="91" max="91" width="14.85546875" bestFit="1" customWidth="1"/>
    <col min="92" max="92" width="8" bestFit="1" customWidth="1"/>
    <col min="93" max="93" width="8.85546875" bestFit="1" customWidth="1"/>
    <col min="94" max="94" width="8.5703125" bestFit="1" customWidth="1"/>
    <col min="95" max="95" width="8.140625" bestFit="1" customWidth="1"/>
    <col min="96" max="96" width="12.140625" bestFit="1" customWidth="1"/>
    <col min="97" max="97" width="6.85546875" bestFit="1" customWidth="1"/>
    <col min="98" max="98" width="9.42578125" bestFit="1" customWidth="1"/>
    <col min="99" max="99" width="7" bestFit="1" customWidth="1"/>
    <col min="100" max="100" width="11.140625" bestFit="1" customWidth="1"/>
    <col min="101" max="101" width="8.7109375" bestFit="1" customWidth="1"/>
    <col min="102" max="102" width="6.42578125" bestFit="1" customWidth="1"/>
    <col min="103" max="104" width="6.5703125" bestFit="1" customWidth="1"/>
    <col min="105" max="105" width="8.5703125" bestFit="1" customWidth="1"/>
    <col min="106" max="106" width="8.85546875" bestFit="1" customWidth="1"/>
    <col min="107" max="107" width="10.5703125" bestFit="1" customWidth="1"/>
    <col min="108" max="108" width="9.28515625" bestFit="1" customWidth="1"/>
    <col min="109" max="109" width="6.85546875" bestFit="1" customWidth="1"/>
    <col min="110" max="110" width="10.42578125" bestFit="1" customWidth="1"/>
    <col min="111" max="111" width="7.140625" bestFit="1" customWidth="1"/>
    <col min="112" max="112" width="9.28515625" bestFit="1" customWidth="1"/>
    <col min="113" max="113" width="11.140625" bestFit="1" customWidth="1"/>
    <col min="114" max="114" width="7.85546875" bestFit="1" customWidth="1"/>
    <col min="115" max="115" width="8.140625" bestFit="1" customWidth="1"/>
    <col min="116" max="116" width="6" bestFit="1" customWidth="1"/>
    <col min="117" max="117" width="11.5703125" bestFit="1" customWidth="1"/>
    <col min="118" max="118" width="10.85546875" bestFit="1" customWidth="1"/>
    <col min="119" max="119" width="11.42578125" bestFit="1" customWidth="1"/>
    <col min="120" max="120" width="10.28515625" bestFit="1" customWidth="1"/>
    <col min="121" max="121" width="12" bestFit="1" customWidth="1"/>
    <col min="122" max="122" width="10.140625" bestFit="1" customWidth="1"/>
    <col min="123" max="124" width="12" bestFit="1" customWidth="1"/>
    <col min="125" max="125" width="11.85546875" bestFit="1" customWidth="1"/>
    <col min="126" max="126" width="10.140625" bestFit="1" customWidth="1"/>
    <col min="127" max="127" width="10.42578125" bestFit="1" customWidth="1"/>
    <col min="128" max="128" width="11.5703125" bestFit="1" customWidth="1"/>
    <col min="129" max="129" width="8.42578125" bestFit="1" customWidth="1"/>
    <col min="130" max="130" width="11" bestFit="1" customWidth="1"/>
    <col min="131" max="131" width="11.7109375" bestFit="1" customWidth="1"/>
    <col min="132" max="132" width="7.42578125" bestFit="1" customWidth="1"/>
    <col min="133" max="133" width="6.28515625" bestFit="1" customWidth="1"/>
    <col min="134" max="134" width="9" bestFit="1" customWidth="1"/>
    <col min="135" max="135" width="12.42578125" bestFit="1" customWidth="1"/>
    <col min="136" max="136" width="10.7109375" bestFit="1" customWidth="1"/>
    <col min="137" max="137" width="10" bestFit="1" customWidth="1"/>
    <col min="138" max="138" width="6.85546875" bestFit="1" customWidth="1"/>
    <col min="139" max="139" width="11" bestFit="1" customWidth="1"/>
    <col min="140" max="140" width="12.28515625" bestFit="1" customWidth="1"/>
    <col min="141" max="141" width="8.5703125" bestFit="1" customWidth="1"/>
    <col min="142" max="142" width="8.42578125" bestFit="1" customWidth="1"/>
    <col min="144" max="144" width="6.7109375" bestFit="1" customWidth="1"/>
    <col min="145" max="145" width="7" bestFit="1" customWidth="1"/>
    <col min="146" max="146" width="8" bestFit="1" customWidth="1"/>
    <col min="147" max="147" width="9.85546875" bestFit="1" customWidth="1"/>
    <col min="148" max="148" width="9.7109375" bestFit="1" customWidth="1"/>
    <col min="149" max="149" width="6.28515625" bestFit="1" customWidth="1"/>
    <col min="150" max="150" width="6" bestFit="1" customWidth="1"/>
    <col min="151" max="151" width="7" bestFit="1" customWidth="1"/>
    <col min="152" max="152" width="7.5703125" bestFit="1" customWidth="1"/>
    <col min="153" max="153" width="6" bestFit="1" customWidth="1"/>
    <col min="154" max="154" width="14" bestFit="1" customWidth="1"/>
    <col min="155" max="155" width="9.7109375" bestFit="1" customWidth="1"/>
    <col min="156" max="156" width="9" bestFit="1" customWidth="1"/>
    <col min="157" max="157" width="7" bestFit="1" customWidth="1"/>
    <col min="158" max="158" width="7.85546875" bestFit="1" customWidth="1"/>
    <col min="159" max="159" width="8.42578125" bestFit="1" customWidth="1"/>
    <col min="160" max="160" width="9.5703125" bestFit="1" customWidth="1"/>
    <col min="161" max="161" width="11.5703125" bestFit="1" customWidth="1"/>
    <col min="162" max="162" width="14.28515625" bestFit="1" customWidth="1"/>
    <col min="163" max="163" width="6.42578125" bestFit="1" customWidth="1"/>
    <col min="164" max="164" width="6" bestFit="1" customWidth="1"/>
    <col min="165" max="165" width="8.140625" bestFit="1" customWidth="1"/>
    <col min="166" max="166" width="7.28515625" bestFit="1" customWidth="1"/>
    <col min="167" max="167" width="6" bestFit="1" customWidth="1"/>
    <col min="168" max="168" width="7.28515625" bestFit="1" customWidth="1"/>
    <col min="169" max="169" width="7.42578125" bestFit="1" customWidth="1"/>
    <col min="171" max="171" width="6" bestFit="1" customWidth="1"/>
    <col min="172" max="172" width="8.5703125" bestFit="1" customWidth="1"/>
    <col min="173" max="173" width="8.28515625" bestFit="1" customWidth="1"/>
    <col min="174" max="174" width="8.85546875" bestFit="1" customWidth="1"/>
    <col min="175" max="175" width="10.5703125" bestFit="1" customWidth="1"/>
    <col min="176" max="176" width="7.85546875" bestFit="1" customWidth="1"/>
    <col min="177" max="177" width="8.42578125" bestFit="1" customWidth="1"/>
    <col min="178" max="178" width="10.5703125" bestFit="1" customWidth="1"/>
    <col min="179" max="179" width="10.140625" bestFit="1" customWidth="1"/>
    <col min="180" max="180" width="8.140625" bestFit="1" customWidth="1"/>
    <col min="181" max="181" width="9.28515625" bestFit="1" customWidth="1"/>
    <col min="182" max="182" width="11.140625" bestFit="1" customWidth="1"/>
    <col min="183" max="183" width="15" bestFit="1" customWidth="1"/>
    <col min="184" max="184" width="8.140625" bestFit="1" customWidth="1"/>
    <col min="185" max="185" width="7.140625" bestFit="1" customWidth="1"/>
    <col min="186" max="186" width="6.140625" bestFit="1" customWidth="1"/>
    <col min="187" max="187" width="6" bestFit="1" customWidth="1"/>
    <col min="188" max="188" width="11.28515625" bestFit="1" customWidth="1"/>
    <col min="189" max="189" width="8.5703125" bestFit="1" customWidth="1"/>
    <col min="190" max="190" width="8.85546875" bestFit="1" customWidth="1"/>
    <col min="191" max="191" width="10.140625" bestFit="1" customWidth="1"/>
    <col min="192" max="192" width="8.5703125" bestFit="1" customWidth="1"/>
    <col min="193" max="193" width="6.7109375" bestFit="1" customWidth="1"/>
    <col min="194" max="194" width="8.7109375" bestFit="1" customWidth="1"/>
    <col min="195" max="195" width="6.5703125" bestFit="1" customWidth="1"/>
    <col min="196" max="196" width="9.42578125" bestFit="1" customWidth="1"/>
    <col min="197" max="197" width="12.140625" bestFit="1" customWidth="1"/>
    <col min="198" max="198" width="10.140625" bestFit="1" customWidth="1"/>
    <col min="199" max="199" width="9.7109375" bestFit="1" customWidth="1"/>
    <col min="200" max="200" width="11.140625" bestFit="1" customWidth="1"/>
    <col min="201" max="201" width="11.7109375" bestFit="1" customWidth="1"/>
    <col min="202" max="202" width="9.28515625" bestFit="1" customWidth="1"/>
    <col min="203" max="203" width="7" bestFit="1" customWidth="1"/>
    <col min="204" max="204" width="6.28515625" bestFit="1" customWidth="1"/>
    <col min="205" max="205" width="8" bestFit="1" customWidth="1"/>
    <col min="206" max="206" width="7.42578125" bestFit="1" customWidth="1"/>
    <col min="207" max="207" width="9.7109375" bestFit="1" customWidth="1"/>
    <col min="208" max="208" width="11.42578125" bestFit="1" customWidth="1"/>
    <col min="209" max="209" width="8.85546875" bestFit="1" customWidth="1"/>
    <col min="210" max="210" width="10.42578125" bestFit="1" customWidth="1"/>
    <col min="211" max="211" width="6.85546875" bestFit="1" customWidth="1"/>
    <col min="212" max="212" width="7.28515625" bestFit="1" customWidth="1"/>
    <col min="213" max="213" width="10.5703125" bestFit="1" customWidth="1"/>
    <col min="214" max="214" width="9.85546875" bestFit="1" customWidth="1"/>
    <col min="215" max="215" width="6.5703125" bestFit="1" customWidth="1"/>
    <col min="216" max="216" width="7.5703125" bestFit="1" customWidth="1"/>
    <col min="217" max="217" width="8" bestFit="1" customWidth="1"/>
    <col min="218" max="218" width="11" bestFit="1" customWidth="1"/>
    <col min="219" max="219" width="10.28515625" bestFit="1" customWidth="1"/>
    <col min="220" max="220" width="10.140625" bestFit="1" customWidth="1"/>
    <col min="221" max="221" width="11.28515625" bestFit="1" customWidth="1"/>
    <col min="222" max="222" width="10" bestFit="1" customWidth="1"/>
    <col min="223" max="223" width="11.5703125" bestFit="1" customWidth="1"/>
    <col min="224" max="224" width="8.28515625" bestFit="1" customWidth="1"/>
    <col min="225" max="225" width="7.140625" bestFit="1" customWidth="1"/>
    <col min="226" max="226" width="6.85546875" bestFit="1" customWidth="1"/>
    <col min="227" max="227" width="6" bestFit="1" customWidth="1"/>
    <col min="228" max="228" width="6.85546875" bestFit="1" customWidth="1"/>
    <col min="229" max="229" width="8.5703125" bestFit="1" customWidth="1"/>
    <col min="230" max="230" width="7.28515625" bestFit="1" customWidth="1"/>
    <col min="231" max="231" width="8" bestFit="1" customWidth="1"/>
    <col min="232" max="232" width="11.42578125" bestFit="1" customWidth="1"/>
    <col min="233" max="233" width="11.85546875" bestFit="1" customWidth="1"/>
    <col min="234" max="234" width="7.7109375" bestFit="1" customWidth="1"/>
    <col min="235" max="235" width="8.42578125" bestFit="1" customWidth="1"/>
    <col min="236" max="236" width="10.140625" bestFit="1" customWidth="1"/>
    <col min="237" max="237" width="7.42578125" bestFit="1" customWidth="1"/>
    <col min="238" max="238" width="8.140625" bestFit="1" customWidth="1"/>
    <col min="239" max="239" width="9.85546875" bestFit="1" customWidth="1"/>
    <col min="240" max="240" width="6.7109375" bestFit="1" customWidth="1"/>
    <col min="241" max="241" width="10.7109375" bestFit="1" customWidth="1"/>
    <col min="242" max="242" width="9" bestFit="1" customWidth="1"/>
    <col min="243" max="243" width="9.7109375" bestFit="1" customWidth="1"/>
    <col min="244" max="244" width="10.140625" bestFit="1" customWidth="1"/>
    <col min="245" max="245" width="14.140625" bestFit="1" customWidth="1"/>
    <col min="246" max="246" width="9.28515625" bestFit="1" customWidth="1"/>
    <col min="247" max="247" width="11.28515625" bestFit="1" customWidth="1"/>
    <col min="248" max="248" width="8.140625" bestFit="1" customWidth="1"/>
    <col min="249" max="249" width="10.140625" bestFit="1" customWidth="1"/>
    <col min="250" max="250" width="7.85546875" bestFit="1" customWidth="1"/>
    <col min="251" max="251" width="8.140625" bestFit="1" customWidth="1"/>
    <col min="252" max="252" width="7" bestFit="1" customWidth="1"/>
    <col min="253" max="253" width="10.85546875" bestFit="1" customWidth="1"/>
    <col min="254" max="254" width="8" bestFit="1" customWidth="1"/>
    <col min="255" max="255" width="8.85546875" bestFit="1" customWidth="1"/>
    <col min="256" max="256" width="10.5703125" bestFit="1" customWidth="1"/>
    <col min="257" max="257" width="9.7109375" bestFit="1" customWidth="1"/>
    <col min="258" max="258" width="10.140625" bestFit="1" customWidth="1"/>
    <col min="259" max="259" width="9" bestFit="1" customWidth="1"/>
    <col min="260" max="260" width="8.140625" bestFit="1" customWidth="1"/>
    <col min="261" max="261" width="10.85546875" bestFit="1" customWidth="1"/>
    <col min="262" max="262" width="9.85546875" bestFit="1" customWidth="1"/>
    <col min="263" max="263" width="16.7109375" bestFit="1" customWidth="1"/>
    <col min="264" max="264" width="7.85546875" bestFit="1" customWidth="1"/>
    <col min="265" max="265" width="9.28515625" bestFit="1" customWidth="1"/>
    <col min="266" max="266" width="7.140625" bestFit="1" customWidth="1"/>
    <col min="267" max="267" width="7.7109375" bestFit="1" customWidth="1"/>
    <col min="268" max="268" width="11.42578125" bestFit="1" customWidth="1"/>
    <col min="269" max="269" width="8.28515625" bestFit="1" customWidth="1"/>
    <col min="270" max="270" width="10.85546875" bestFit="1" customWidth="1"/>
    <col min="271" max="271" width="9.85546875" bestFit="1" customWidth="1"/>
    <col min="272" max="272" width="6.85546875" bestFit="1" customWidth="1"/>
    <col min="273" max="273" width="8.5703125" bestFit="1" customWidth="1"/>
    <col min="274" max="274" width="10.42578125" bestFit="1" customWidth="1"/>
    <col min="275" max="275" width="10.5703125" bestFit="1" customWidth="1"/>
    <col min="276" max="276" width="10.85546875" bestFit="1" customWidth="1"/>
    <col min="277" max="277" width="8.85546875" bestFit="1" customWidth="1"/>
    <col min="278" max="278" width="8.5703125" bestFit="1" customWidth="1"/>
    <col min="279" max="279" width="6.42578125" bestFit="1" customWidth="1"/>
    <col min="280" max="280" width="8.5703125" bestFit="1" customWidth="1"/>
    <col min="281" max="281" width="11.140625" bestFit="1" customWidth="1"/>
    <col min="282" max="282" width="8.5703125" bestFit="1" customWidth="1"/>
    <col min="283" max="283" width="9.28515625" bestFit="1" customWidth="1"/>
    <col min="284" max="284" width="8.28515625" bestFit="1" customWidth="1"/>
    <col min="285" max="285" width="8.5703125" bestFit="1" customWidth="1"/>
    <col min="286" max="286" width="10.7109375" bestFit="1" customWidth="1"/>
    <col min="287" max="287" width="9.85546875" bestFit="1" customWidth="1"/>
    <col min="288" max="288" width="8.85546875" bestFit="1" customWidth="1"/>
    <col min="289" max="289" width="8.7109375" bestFit="1" customWidth="1"/>
    <col min="290" max="290" width="15.85546875" bestFit="1" customWidth="1"/>
    <col min="291" max="291" width="8.42578125" bestFit="1" customWidth="1"/>
    <col min="292" max="292" width="6.5703125" bestFit="1" customWidth="1"/>
    <col min="293" max="293" width="10.28515625" bestFit="1" customWidth="1"/>
    <col min="294" max="294" width="8" bestFit="1" customWidth="1"/>
    <col min="295" max="295" width="6.85546875" bestFit="1" customWidth="1"/>
    <col min="296" max="296" width="9.85546875" bestFit="1" customWidth="1"/>
    <col min="297" max="297" width="9.7109375" bestFit="1" customWidth="1"/>
    <col min="298" max="299" width="10.28515625" bestFit="1" customWidth="1"/>
    <col min="300" max="300" width="8" bestFit="1" customWidth="1"/>
    <col min="301" max="301" width="7.42578125" bestFit="1" customWidth="1"/>
    <col min="302" max="302" width="8.7109375" bestFit="1" customWidth="1"/>
    <col min="303" max="303" width="10.140625" bestFit="1" customWidth="1"/>
    <col min="304" max="304" width="8" bestFit="1" customWidth="1"/>
    <col min="305" max="305" width="9.7109375" bestFit="1" customWidth="1"/>
    <col min="306" max="306" width="9" bestFit="1" customWidth="1"/>
    <col min="307" max="307" width="12.140625" bestFit="1" customWidth="1"/>
    <col min="308" max="308" width="9.7109375" bestFit="1" customWidth="1"/>
    <col min="309" max="309" width="9.42578125" bestFit="1" customWidth="1"/>
    <col min="310" max="310" width="10.7109375" bestFit="1" customWidth="1"/>
    <col min="312" max="312" width="7.5703125" bestFit="1" customWidth="1"/>
    <col min="313" max="313" width="9" bestFit="1" customWidth="1"/>
    <col min="314" max="314" width="10.28515625" bestFit="1" customWidth="1"/>
    <col min="315" max="315" width="9.5703125" bestFit="1" customWidth="1"/>
    <col min="316" max="316" width="7.28515625" bestFit="1" customWidth="1"/>
    <col min="317" max="317" width="15.42578125" bestFit="1" customWidth="1"/>
    <col min="318" max="318" width="7.7109375" bestFit="1" customWidth="1"/>
    <col min="319" max="319" width="6.28515625" bestFit="1" customWidth="1"/>
    <col min="320" max="320" width="6.85546875" bestFit="1" customWidth="1"/>
    <col min="321" max="321" width="7.7109375" bestFit="1" customWidth="1"/>
    <col min="322" max="322" width="11.140625" bestFit="1" customWidth="1"/>
    <col min="323" max="323" width="12.28515625" bestFit="1" customWidth="1"/>
    <col min="324" max="324" width="8.5703125" bestFit="1" customWidth="1"/>
    <col min="325" max="325" width="7.5703125" bestFit="1" customWidth="1"/>
    <col min="326" max="326" width="8.5703125" bestFit="1" customWidth="1"/>
    <col min="327" max="327" width="8.7109375" bestFit="1" customWidth="1"/>
    <col min="328" max="328" width="12.42578125" bestFit="1" customWidth="1"/>
    <col min="329" max="329" width="7.7109375" bestFit="1" customWidth="1"/>
    <col min="330" max="330" width="6.5703125" bestFit="1" customWidth="1"/>
    <col min="331" max="331" width="9.28515625" bestFit="1" customWidth="1"/>
    <col min="332" max="332" width="7.7109375" bestFit="1" customWidth="1"/>
    <col min="333" max="333" width="6.42578125" bestFit="1" customWidth="1"/>
    <col min="334" max="334" width="6.5703125" bestFit="1" customWidth="1"/>
    <col min="335" max="335" width="6.7109375" bestFit="1" customWidth="1"/>
    <col min="336" max="336" width="8.5703125" bestFit="1" customWidth="1"/>
    <col min="337" max="337" width="7.85546875" bestFit="1" customWidth="1"/>
    <col min="338" max="338" width="7" bestFit="1" customWidth="1"/>
    <col min="339" max="339" width="9.28515625" bestFit="1" customWidth="1"/>
    <col min="340" max="340" width="7.5703125" bestFit="1" customWidth="1"/>
    <col min="341" max="341" width="6.7109375" bestFit="1" customWidth="1"/>
    <col min="342" max="342" width="6" bestFit="1" customWidth="1"/>
    <col min="343" max="343" width="9" bestFit="1" customWidth="1"/>
    <col min="344" max="344" width="10.140625" bestFit="1" customWidth="1"/>
    <col min="345" max="345" width="12.7109375" bestFit="1" customWidth="1"/>
    <col min="346" max="346" width="9.7109375" bestFit="1" customWidth="1"/>
    <col min="347" max="347" width="6.85546875" bestFit="1" customWidth="1"/>
    <col min="348" max="348" width="9.42578125" bestFit="1" customWidth="1"/>
    <col min="349" max="349" width="8.42578125" bestFit="1" customWidth="1"/>
    <col min="350" max="350" width="8.5703125" bestFit="1" customWidth="1"/>
    <col min="351" max="351" width="11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377</v>
      </c>
    </row>
    <row r="2" spans="1:28" x14ac:dyDescent="0.25">
      <c r="A2">
        <v>10001</v>
      </c>
      <c r="B2">
        <v>1</v>
      </c>
      <c r="C2">
        <v>5</v>
      </c>
      <c r="D2" s="1" t="s">
        <v>18</v>
      </c>
      <c r="E2" s="2">
        <v>42559</v>
      </c>
      <c r="F2" s="1" t="s">
        <v>19</v>
      </c>
      <c r="G2" s="1" t="s">
        <v>20</v>
      </c>
      <c r="H2" s="1">
        <v>3</v>
      </c>
      <c r="I2" s="1" t="s">
        <v>21</v>
      </c>
      <c r="J2" s="1" t="s">
        <v>22</v>
      </c>
      <c r="K2" s="2">
        <v>42560</v>
      </c>
      <c r="L2">
        <v>955</v>
      </c>
      <c r="M2">
        <v>687</v>
      </c>
      <c r="N2">
        <v>2232</v>
      </c>
      <c r="O2">
        <v>2910</v>
      </c>
      <c r="P2">
        <v>99</v>
      </c>
      <c r="Q2" t="s">
        <v>23</v>
      </c>
      <c r="R2">
        <v>9</v>
      </c>
      <c r="S2">
        <f>Table1[[#This Row],[Revenue]]-Table1[[#This Row],[ShippingCost]]</f>
        <v>678</v>
      </c>
    </row>
    <row r="3" spans="1:28" x14ac:dyDescent="0.25">
      <c r="A3">
        <v>10002</v>
      </c>
      <c r="B3">
        <v>2</v>
      </c>
      <c r="C3">
        <v>7</v>
      </c>
      <c r="D3" s="1" t="s">
        <v>24</v>
      </c>
      <c r="E3" s="2">
        <v>42511</v>
      </c>
      <c r="F3" s="1" t="s">
        <v>25</v>
      </c>
      <c r="G3" s="1" t="s">
        <v>26</v>
      </c>
      <c r="H3" s="1">
        <v>2</v>
      </c>
      <c r="I3" s="1" t="s">
        <v>27</v>
      </c>
      <c r="J3" s="1" t="s">
        <v>28</v>
      </c>
      <c r="K3" s="2">
        <v>42513</v>
      </c>
      <c r="L3">
        <v>317</v>
      </c>
      <c r="M3">
        <v>317</v>
      </c>
      <c r="N3">
        <v>646</v>
      </c>
      <c r="O3">
        <v>1199</v>
      </c>
      <c r="P3">
        <v>62</v>
      </c>
      <c r="Q3" t="s">
        <v>23</v>
      </c>
      <c r="R3">
        <v>8</v>
      </c>
      <c r="S3">
        <f>Table1[[#This Row],[Revenue]]-Table1[[#This Row],[ShippingCost]]</f>
        <v>553</v>
      </c>
      <c r="V3" t="s">
        <v>378</v>
      </c>
      <c r="X3">
        <f>SUM(Table1[ShippingCost])</f>
        <v>7943062</v>
      </c>
      <c r="Z3" t="s">
        <v>408</v>
      </c>
    </row>
    <row r="4" spans="1:28" x14ac:dyDescent="0.25">
      <c r="A4">
        <v>10003</v>
      </c>
      <c r="B4">
        <v>1</v>
      </c>
      <c r="C4">
        <v>5</v>
      </c>
      <c r="D4" s="1" t="s">
        <v>29</v>
      </c>
      <c r="E4" s="2">
        <v>42611</v>
      </c>
      <c r="F4" s="1" t="s">
        <v>27</v>
      </c>
      <c r="G4" s="1" t="s">
        <v>28</v>
      </c>
      <c r="H4" s="1">
        <v>1</v>
      </c>
      <c r="I4" s="1" t="s">
        <v>30</v>
      </c>
      <c r="J4" s="1" t="s">
        <v>28</v>
      </c>
      <c r="K4" s="2">
        <v>42612</v>
      </c>
      <c r="L4">
        <v>1026</v>
      </c>
      <c r="M4">
        <v>780</v>
      </c>
      <c r="N4">
        <v>-97</v>
      </c>
      <c r="O4">
        <v>645</v>
      </c>
      <c r="P4">
        <v>70</v>
      </c>
      <c r="Q4" t="s">
        <v>23</v>
      </c>
      <c r="R4">
        <v>2</v>
      </c>
      <c r="S4">
        <f>Table1[[#This Row],[Revenue]]-Table1[[#This Row],[ShippingCost]]</f>
        <v>742</v>
      </c>
      <c r="V4" t="s">
        <v>379</v>
      </c>
      <c r="Z4" t="s">
        <v>409</v>
      </c>
    </row>
    <row r="5" spans="1:28" x14ac:dyDescent="0.25">
      <c r="A5">
        <v>10004</v>
      </c>
      <c r="B5">
        <v>1</v>
      </c>
      <c r="C5">
        <v>4</v>
      </c>
      <c r="D5" s="1" t="s">
        <v>31</v>
      </c>
      <c r="E5" s="2">
        <v>42607</v>
      </c>
      <c r="F5" s="1" t="s">
        <v>32</v>
      </c>
      <c r="G5" s="1" t="s">
        <v>28</v>
      </c>
      <c r="H5" s="1">
        <v>4</v>
      </c>
      <c r="I5" s="1" t="s">
        <v>33</v>
      </c>
      <c r="J5" s="1" t="s">
        <v>28</v>
      </c>
      <c r="K5" s="2">
        <v>42611</v>
      </c>
      <c r="L5">
        <v>536</v>
      </c>
      <c r="M5">
        <v>536</v>
      </c>
      <c r="N5">
        <v>7276</v>
      </c>
      <c r="O5">
        <v>5778</v>
      </c>
      <c r="P5">
        <v>61</v>
      </c>
      <c r="Q5" t="s">
        <v>23</v>
      </c>
      <c r="R5">
        <v>10</v>
      </c>
      <c r="S5">
        <f>Table1[[#This Row],[Revenue]]-Table1[[#This Row],[ShippingCost]]</f>
        <v>-1498</v>
      </c>
    </row>
    <row r="6" spans="1:28" x14ac:dyDescent="0.25">
      <c r="A6">
        <v>10005</v>
      </c>
      <c r="B6">
        <v>1</v>
      </c>
      <c r="C6">
        <v>5</v>
      </c>
      <c r="D6" s="1" t="s">
        <v>34</v>
      </c>
      <c r="E6" s="2">
        <v>42510</v>
      </c>
      <c r="F6" s="1" t="s">
        <v>35</v>
      </c>
      <c r="G6" s="1" t="s">
        <v>36</v>
      </c>
      <c r="H6" s="1">
        <v>1</v>
      </c>
      <c r="I6" s="1" t="s">
        <v>37</v>
      </c>
      <c r="J6" s="1" t="s">
        <v>28</v>
      </c>
      <c r="K6" s="2">
        <v>42511</v>
      </c>
      <c r="L6">
        <v>450</v>
      </c>
      <c r="M6">
        <v>362</v>
      </c>
      <c r="N6">
        <v>6807</v>
      </c>
      <c r="O6">
        <v>7571</v>
      </c>
      <c r="P6">
        <v>77</v>
      </c>
      <c r="Q6" t="s">
        <v>23</v>
      </c>
      <c r="R6">
        <v>4</v>
      </c>
      <c r="S6">
        <f>Table1[[#This Row],[Revenue]]-Table1[[#This Row],[ShippingCost]]</f>
        <v>764</v>
      </c>
      <c r="V6" t="s">
        <v>380</v>
      </c>
      <c r="X6">
        <f>AVERAGE(Table1[Revenue])</f>
        <v>4370.0174999999999</v>
      </c>
      <c r="AA6" s="11" t="s">
        <v>410</v>
      </c>
      <c r="AB6" s="12">
        <v>10099</v>
      </c>
    </row>
    <row r="7" spans="1:28" x14ac:dyDescent="0.25">
      <c r="A7">
        <v>10006</v>
      </c>
      <c r="B7">
        <v>1</v>
      </c>
      <c r="C7">
        <v>4</v>
      </c>
      <c r="D7" s="1" t="s">
        <v>38</v>
      </c>
      <c r="E7" s="2">
        <v>42485</v>
      </c>
      <c r="F7" s="1" t="s">
        <v>37</v>
      </c>
      <c r="G7" s="1" t="s">
        <v>28</v>
      </c>
      <c r="H7" s="1">
        <v>3</v>
      </c>
      <c r="I7" s="1" t="s">
        <v>39</v>
      </c>
      <c r="J7" s="1" t="s">
        <v>28</v>
      </c>
      <c r="K7" s="2">
        <v>42488</v>
      </c>
      <c r="L7">
        <v>514</v>
      </c>
      <c r="M7">
        <v>205</v>
      </c>
      <c r="N7">
        <v>7647</v>
      </c>
      <c r="O7">
        <v>5456</v>
      </c>
      <c r="P7">
        <v>60</v>
      </c>
      <c r="Q7" t="s">
        <v>23</v>
      </c>
      <c r="R7">
        <v>2</v>
      </c>
      <c r="S7">
        <f>Table1[[#This Row],[Revenue]]-Table1[[#This Row],[ShippingCost]]</f>
        <v>-2191</v>
      </c>
      <c r="V7" t="s">
        <v>381</v>
      </c>
      <c r="AA7" s="11" t="s">
        <v>411</v>
      </c>
      <c r="AB7" s="12" t="str">
        <f>_xlfn.XLOOKUP(AB6,Table1[TripID],Table1[DestinationCity],"Not Availavle",0,1)</f>
        <v>Skokie</v>
      </c>
    </row>
    <row r="8" spans="1:28" x14ac:dyDescent="0.25">
      <c r="A8">
        <v>10007</v>
      </c>
      <c r="B8">
        <v>1</v>
      </c>
      <c r="C8">
        <v>4</v>
      </c>
      <c r="D8" s="1" t="s">
        <v>40</v>
      </c>
      <c r="E8" s="2">
        <v>42463</v>
      </c>
      <c r="F8" s="1" t="s">
        <v>41</v>
      </c>
      <c r="G8" s="1" t="s">
        <v>20</v>
      </c>
      <c r="H8" s="1">
        <v>4</v>
      </c>
      <c r="I8" s="1" t="s">
        <v>42</v>
      </c>
      <c r="J8" s="1" t="s">
        <v>36</v>
      </c>
      <c r="K8" s="2">
        <v>42467</v>
      </c>
      <c r="L8">
        <v>332</v>
      </c>
      <c r="M8">
        <v>332</v>
      </c>
      <c r="N8">
        <v>4687</v>
      </c>
      <c r="O8">
        <v>3084</v>
      </c>
      <c r="P8">
        <v>68</v>
      </c>
      <c r="Q8" t="s">
        <v>23</v>
      </c>
      <c r="R8">
        <v>4</v>
      </c>
      <c r="S8">
        <f>Table1[[#This Row],[Revenue]]-Table1[[#This Row],[ShippingCost]]</f>
        <v>-1603</v>
      </c>
    </row>
    <row r="9" spans="1:28" x14ac:dyDescent="0.25">
      <c r="A9">
        <v>10008</v>
      </c>
      <c r="B9">
        <v>2</v>
      </c>
      <c r="C9">
        <v>4</v>
      </c>
      <c r="D9" s="1" t="s">
        <v>43</v>
      </c>
      <c r="E9" s="2">
        <v>42504</v>
      </c>
      <c r="F9" s="1" t="s">
        <v>44</v>
      </c>
      <c r="G9" s="1" t="s">
        <v>36</v>
      </c>
      <c r="H9" s="1">
        <v>4</v>
      </c>
      <c r="I9" s="1" t="s">
        <v>25</v>
      </c>
      <c r="J9" s="1" t="s">
        <v>26</v>
      </c>
      <c r="K9" s="2">
        <v>42508</v>
      </c>
      <c r="L9">
        <v>1041</v>
      </c>
      <c r="M9">
        <v>328</v>
      </c>
      <c r="N9">
        <v>7603</v>
      </c>
      <c r="O9">
        <v>5516</v>
      </c>
      <c r="P9">
        <v>97</v>
      </c>
      <c r="Q9" t="s">
        <v>23</v>
      </c>
      <c r="R9">
        <v>4</v>
      </c>
      <c r="S9">
        <f>Table1[[#This Row],[Revenue]]-Table1[[#This Row],[ShippingCost]]</f>
        <v>-2087</v>
      </c>
      <c r="W9" s="22" t="s">
        <v>418</v>
      </c>
    </row>
    <row r="10" spans="1:28" x14ac:dyDescent="0.25">
      <c r="A10">
        <v>10009</v>
      </c>
      <c r="B10">
        <v>1</v>
      </c>
      <c r="C10">
        <v>6</v>
      </c>
      <c r="D10" s="1" t="s">
        <v>45</v>
      </c>
      <c r="E10" s="2">
        <v>42575</v>
      </c>
      <c r="F10" s="1" t="s">
        <v>46</v>
      </c>
      <c r="G10" s="1" t="s">
        <v>28</v>
      </c>
      <c r="H10" s="1">
        <v>3</v>
      </c>
      <c r="I10" s="1" t="s">
        <v>47</v>
      </c>
      <c r="J10" s="1" t="s">
        <v>26</v>
      </c>
      <c r="K10" s="2">
        <v>42577</v>
      </c>
      <c r="L10">
        <v>286</v>
      </c>
      <c r="M10">
        <v>286</v>
      </c>
      <c r="N10">
        <v>3968</v>
      </c>
      <c r="O10">
        <v>4654</v>
      </c>
      <c r="P10">
        <v>88</v>
      </c>
      <c r="Q10" t="s">
        <v>23</v>
      </c>
      <c r="R10">
        <v>4</v>
      </c>
      <c r="S10">
        <f>Table1[[#This Row],[Revenue]]-Table1[[#This Row],[ShippingCost]]</f>
        <v>686</v>
      </c>
      <c r="V10" t="s">
        <v>382</v>
      </c>
      <c r="W10" s="12" t="s">
        <v>414</v>
      </c>
      <c r="X10" s="21">
        <v>10945</v>
      </c>
    </row>
    <row r="11" spans="1:28" x14ac:dyDescent="0.25">
      <c r="A11">
        <v>10010</v>
      </c>
      <c r="B11">
        <v>2</v>
      </c>
      <c r="C11">
        <v>6</v>
      </c>
      <c r="D11" s="1" t="s">
        <v>48</v>
      </c>
      <c r="E11" s="2">
        <v>42468</v>
      </c>
      <c r="F11" s="1" t="s">
        <v>42</v>
      </c>
      <c r="G11" s="1" t="s">
        <v>36</v>
      </c>
      <c r="H11" s="1">
        <v>10</v>
      </c>
      <c r="I11" s="1" t="s">
        <v>49</v>
      </c>
      <c r="J11" s="1" t="s">
        <v>20</v>
      </c>
      <c r="K11" s="2">
        <v>42478</v>
      </c>
      <c r="L11">
        <v>804</v>
      </c>
      <c r="M11">
        <v>663</v>
      </c>
      <c r="N11">
        <v>3746</v>
      </c>
      <c r="O11">
        <v>4107</v>
      </c>
      <c r="P11">
        <v>90</v>
      </c>
      <c r="Q11" t="s">
        <v>50</v>
      </c>
      <c r="R11">
        <v>4</v>
      </c>
      <c r="S11">
        <f>Table1[[#This Row],[Revenue]]-Table1[[#This Row],[ShippingCost]]</f>
        <v>361</v>
      </c>
      <c r="V11" s="3" t="s">
        <v>383</v>
      </c>
      <c r="W11" s="16" t="s">
        <v>407</v>
      </c>
      <c r="X11" s="17" t="s">
        <v>337</v>
      </c>
    </row>
    <row r="12" spans="1:28" x14ac:dyDescent="0.25">
      <c r="A12">
        <v>10011</v>
      </c>
      <c r="B12">
        <v>1</v>
      </c>
      <c r="C12">
        <v>7</v>
      </c>
      <c r="D12" s="1" t="s">
        <v>51</v>
      </c>
      <c r="E12" s="2">
        <v>42379</v>
      </c>
      <c r="F12" s="1" t="s">
        <v>47</v>
      </c>
      <c r="G12" s="1" t="s">
        <v>26</v>
      </c>
      <c r="H12" s="1">
        <v>5</v>
      </c>
      <c r="I12" s="1" t="s">
        <v>52</v>
      </c>
      <c r="J12" s="1" t="s">
        <v>20</v>
      </c>
      <c r="K12" s="2">
        <v>42384</v>
      </c>
      <c r="L12">
        <v>732</v>
      </c>
      <c r="M12">
        <v>248</v>
      </c>
      <c r="N12">
        <v>3718</v>
      </c>
      <c r="O12">
        <v>3916</v>
      </c>
      <c r="P12">
        <v>63</v>
      </c>
      <c r="Q12" t="s">
        <v>50</v>
      </c>
      <c r="R12">
        <v>10</v>
      </c>
      <c r="S12">
        <f>Table1[[#This Row],[Revenue]]-Table1[[#This Row],[ShippingCost]]</f>
        <v>198</v>
      </c>
      <c r="W12" s="12" t="s">
        <v>416</v>
      </c>
      <c r="X12" s="18">
        <v>13410</v>
      </c>
    </row>
    <row r="13" spans="1:28" x14ac:dyDescent="0.25">
      <c r="D13" s="1"/>
      <c r="E13" s="2"/>
      <c r="F13" s="1"/>
      <c r="G13" s="1"/>
      <c r="H13" s="1"/>
      <c r="I13" s="1"/>
      <c r="J13" s="1"/>
      <c r="K13" s="2"/>
      <c r="S13" s="6">
        <f>Table1[[#This Row],[Revenue]]-Table1[[#This Row],[ShippingCost]]</f>
        <v>0</v>
      </c>
      <c r="W13" s="19"/>
      <c r="X13" s="20"/>
    </row>
    <row r="14" spans="1:28" x14ac:dyDescent="0.25">
      <c r="D14" s="1"/>
      <c r="E14" s="2"/>
      <c r="F14" s="1"/>
      <c r="G14" s="1"/>
      <c r="H14" s="1"/>
      <c r="I14" s="1"/>
      <c r="J14" s="1"/>
      <c r="K14" s="2"/>
      <c r="S14" s="6">
        <f>Table1[[#This Row],[Revenue]]-Table1[[#This Row],[ShippingCost]]</f>
        <v>0</v>
      </c>
      <c r="W14" s="19"/>
      <c r="X14" s="20"/>
    </row>
    <row r="15" spans="1:28" x14ac:dyDescent="0.25">
      <c r="D15" s="1"/>
      <c r="E15" s="2"/>
      <c r="F15" s="1"/>
      <c r="G15" s="1"/>
      <c r="H15" s="1"/>
      <c r="I15" s="1"/>
      <c r="J15" s="1"/>
      <c r="K15" s="2"/>
      <c r="S15" s="6">
        <f>Table1[[#This Row],[Revenue]]-Table1[[#This Row],[ShippingCost]]</f>
        <v>0</v>
      </c>
      <c r="W15" s="19"/>
      <c r="X15" s="20"/>
    </row>
    <row r="16" spans="1:28" ht="30" x14ac:dyDescent="0.25">
      <c r="A16">
        <v>10012</v>
      </c>
      <c r="B16">
        <v>2</v>
      </c>
      <c r="C16">
        <v>7</v>
      </c>
      <c r="D16" s="1" t="s">
        <v>53</v>
      </c>
      <c r="E16" s="2">
        <v>42431</v>
      </c>
      <c r="F16" s="1" t="s">
        <v>54</v>
      </c>
      <c r="G16" s="1" t="s">
        <v>26</v>
      </c>
      <c r="H16" s="1">
        <v>6</v>
      </c>
      <c r="I16" s="1" t="s">
        <v>46</v>
      </c>
      <c r="J16" s="1" t="s">
        <v>28</v>
      </c>
      <c r="K16" s="2">
        <v>42437</v>
      </c>
      <c r="L16">
        <v>470</v>
      </c>
      <c r="M16">
        <v>284</v>
      </c>
      <c r="N16">
        <v>3389</v>
      </c>
      <c r="O16">
        <v>3978</v>
      </c>
      <c r="P16">
        <v>55</v>
      </c>
      <c r="Q16" t="s">
        <v>50</v>
      </c>
      <c r="R16">
        <v>2</v>
      </c>
      <c r="S16">
        <f>Table1[[#This Row],[Revenue]]-Table1[[#This Row],[ShippingCost]]</f>
        <v>589</v>
      </c>
      <c r="V16" s="3" t="s">
        <v>417</v>
      </c>
      <c r="W16" s="3"/>
    </row>
    <row r="17" spans="1:23" x14ac:dyDescent="0.25">
      <c r="A17">
        <v>10013</v>
      </c>
      <c r="B17">
        <v>2</v>
      </c>
      <c r="C17">
        <v>6</v>
      </c>
      <c r="D17" s="1" t="s">
        <v>55</v>
      </c>
      <c r="E17" s="2">
        <v>42532</v>
      </c>
      <c r="F17" s="1" t="s">
        <v>39</v>
      </c>
      <c r="G17" s="1" t="s">
        <v>28</v>
      </c>
      <c r="H17" s="1">
        <v>9</v>
      </c>
      <c r="I17" s="1" t="s">
        <v>35</v>
      </c>
      <c r="J17" s="1" t="s">
        <v>36</v>
      </c>
      <c r="K17" s="2">
        <v>42541</v>
      </c>
      <c r="L17">
        <v>992</v>
      </c>
      <c r="M17">
        <v>791</v>
      </c>
      <c r="N17">
        <v>-143</v>
      </c>
      <c r="O17">
        <v>739</v>
      </c>
      <c r="P17">
        <v>70</v>
      </c>
      <c r="Q17" t="s">
        <v>50</v>
      </c>
      <c r="R17">
        <v>5</v>
      </c>
      <c r="S17">
        <f>Table1[[#This Row],[Revenue]]-Table1[[#This Row],[ShippingCost]]</f>
        <v>882</v>
      </c>
    </row>
    <row r="18" spans="1:23" x14ac:dyDescent="0.25">
      <c r="A18">
        <v>10014</v>
      </c>
      <c r="B18">
        <v>2</v>
      </c>
      <c r="C18">
        <v>8</v>
      </c>
      <c r="D18" s="1" t="s">
        <v>56</v>
      </c>
      <c r="E18" s="2">
        <v>42446</v>
      </c>
      <c r="F18" s="1" t="s">
        <v>33</v>
      </c>
      <c r="G18" s="1" t="s">
        <v>28</v>
      </c>
      <c r="H18" s="1">
        <v>10</v>
      </c>
      <c r="I18" s="1" t="s">
        <v>54</v>
      </c>
      <c r="J18" s="1" t="s">
        <v>26</v>
      </c>
      <c r="K18" s="2"/>
      <c r="L18">
        <v>1175</v>
      </c>
      <c r="M18">
        <v>361</v>
      </c>
      <c r="N18">
        <v>763</v>
      </c>
      <c r="O18">
        <v>1477</v>
      </c>
      <c r="P18">
        <v>50</v>
      </c>
      <c r="Q18" t="s">
        <v>50</v>
      </c>
      <c r="R18">
        <v>10</v>
      </c>
      <c r="S18">
        <f>Table1[[#This Row],[Revenue]]-Table1[[#This Row],[ShippingCost]]</f>
        <v>714</v>
      </c>
      <c r="V18" s="4" t="s">
        <v>384</v>
      </c>
      <c r="W18" t="s">
        <v>386</v>
      </c>
    </row>
    <row r="19" spans="1:23" x14ac:dyDescent="0.25">
      <c r="A19">
        <v>10015</v>
      </c>
      <c r="B19">
        <v>2</v>
      </c>
      <c r="C19">
        <v>6</v>
      </c>
      <c r="D19" s="1" t="s">
        <v>57</v>
      </c>
      <c r="E19" s="2">
        <v>42509</v>
      </c>
      <c r="F19" s="1" t="s">
        <v>58</v>
      </c>
      <c r="G19" s="1" t="s">
        <v>26</v>
      </c>
      <c r="H19" s="1">
        <v>1</v>
      </c>
      <c r="I19" s="1" t="s">
        <v>19</v>
      </c>
      <c r="J19" s="1" t="s">
        <v>20</v>
      </c>
      <c r="K19" s="2">
        <v>42510</v>
      </c>
      <c r="L19">
        <v>486</v>
      </c>
      <c r="M19">
        <v>451</v>
      </c>
      <c r="N19">
        <v>4896</v>
      </c>
      <c r="O19">
        <v>5272</v>
      </c>
      <c r="P19">
        <v>69</v>
      </c>
      <c r="Q19" t="s">
        <v>59</v>
      </c>
      <c r="R19">
        <v>4</v>
      </c>
      <c r="S19">
        <f>Table1[[#This Row],[Revenue]]-Table1[[#This Row],[ShippingCost]]</f>
        <v>376</v>
      </c>
      <c r="V19" s="5" t="s">
        <v>70</v>
      </c>
      <c r="W19" s="6">
        <v>349691</v>
      </c>
    </row>
    <row r="20" spans="1:23" x14ac:dyDescent="0.25">
      <c r="A20">
        <v>10016</v>
      </c>
      <c r="B20">
        <v>2</v>
      </c>
      <c r="C20">
        <v>6</v>
      </c>
      <c r="D20" s="1" t="s">
        <v>60</v>
      </c>
      <c r="E20" s="2">
        <v>42422</v>
      </c>
      <c r="F20" s="1" t="s">
        <v>61</v>
      </c>
      <c r="G20" s="1" t="s">
        <v>22</v>
      </c>
      <c r="H20" s="1">
        <v>1</v>
      </c>
      <c r="I20" s="1" t="s">
        <v>44</v>
      </c>
      <c r="J20" s="1" t="s">
        <v>36</v>
      </c>
      <c r="K20" s="2">
        <v>42423</v>
      </c>
      <c r="L20">
        <v>701</v>
      </c>
      <c r="M20">
        <v>701</v>
      </c>
      <c r="N20">
        <v>933</v>
      </c>
      <c r="O20">
        <v>1265</v>
      </c>
      <c r="P20">
        <v>78</v>
      </c>
      <c r="Q20" t="s">
        <v>23</v>
      </c>
      <c r="R20">
        <v>5</v>
      </c>
      <c r="S20">
        <f>Table1[[#This Row],[Revenue]]-Table1[[#This Row],[ShippingCost]]</f>
        <v>332</v>
      </c>
      <c r="V20" s="5" t="s">
        <v>28</v>
      </c>
      <c r="W20" s="6">
        <v>2906351</v>
      </c>
    </row>
    <row r="21" spans="1:23" x14ac:dyDescent="0.25">
      <c r="A21">
        <v>10017</v>
      </c>
      <c r="B21">
        <v>2</v>
      </c>
      <c r="C21">
        <v>7</v>
      </c>
      <c r="D21" s="1" t="s">
        <v>62</v>
      </c>
      <c r="E21" s="2">
        <v>42401</v>
      </c>
      <c r="F21" s="1" t="s">
        <v>63</v>
      </c>
      <c r="G21" s="1" t="s">
        <v>22</v>
      </c>
      <c r="H21" s="1">
        <v>4</v>
      </c>
      <c r="I21" s="1" t="s">
        <v>64</v>
      </c>
      <c r="J21" s="1" t="s">
        <v>28</v>
      </c>
      <c r="K21" s="2">
        <v>42405</v>
      </c>
      <c r="L21">
        <v>732</v>
      </c>
      <c r="M21">
        <v>620</v>
      </c>
      <c r="N21">
        <v>3876</v>
      </c>
      <c r="O21">
        <v>4471</v>
      </c>
      <c r="P21">
        <v>65</v>
      </c>
      <c r="Q21" t="s">
        <v>23</v>
      </c>
      <c r="R21">
        <v>1</v>
      </c>
      <c r="S21">
        <f>Table1[[#This Row],[Revenue]]-Table1[[#This Row],[ShippingCost]]</f>
        <v>595</v>
      </c>
      <c r="V21" s="5" t="s">
        <v>36</v>
      </c>
      <c r="W21" s="6">
        <v>1065483</v>
      </c>
    </row>
    <row r="22" spans="1:23" x14ac:dyDescent="0.25">
      <c r="A22">
        <v>10018</v>
      </c>
      <c r="B22">
        <v>1</v>
      </c>
      <c r="C22">
        <v>8</v>
      </c>
      <c r="D22" s="1" t="s">
        <v>65</v>
      </c>
      <c r="E22" s="2">
        <v>42482</v>
      </c>
      <c r="F22" s="1" t="s">
        <v>21</v>
      </c>
      <c r="G22" s="1" t="s">
        <v>22</v>
      </c>
      <c r="H22" s="1">
        <v>2</v>
      </c>
      <c r="I22" s="1" t="s">
        <v>41</v>
      </c>
      <c r="J22" s="1" t="s">
        <v>20</v>
      </c>
      <c r="K22" s="2">
        <v>42484</v>
      </c>
      <c r="L22">
        <v>1054</v>
      </c>
      <c r="M22">
        <v>339</v>
      </c>
      <c r="N22">
        <v>-10</v>
      </c>
      <c r="O22">
        <v>804</v>
      </c>
      <c r="P22">
        <v>92</v>
      </c>
      <c r="Q22" t="s">
        <v>23</v>
      </c>
      <c r="R22">
        <v>9</v>
      </c>
      <c r="S22">
        <f>Table1[[#This Row],[Revenue]]-Table1[[#This Row],[ShippingCost]]</f>
        <v>814</v>
      </c>
      <c r="V22" s="5" t="s">
        <v>20</v>
      </c>
      <c r="W22" s="6">
        <v>1786832</v>
      </c>
    </row>
    <row r="23" spans="1:23" x14ac:dyDescent="0.25">
      <c r="A23">
        <v>10019</v>
      </c>
      <c r="B23">
        <v>1</v>
      </c>
      <c r="C23">
        <v>5</v>
      </c>
      <c r="D23" s="1" t="s">
        <v>66</v>
      </c>
      <c r="E23" s="2">
        <v>42479</v>
      </c>
      <c r="F23" s="1" t="s">
        <v>49</v>
      </c>
      <c r="G23" s="1" t="s">
        <v>20</v>
      </c>
      <c r="H23" s="1">
        <v>9</v>
      </c>
      <c r="I23" s="1" t="s">
        <v>63</v>
      </c>
      <c r="J23" s="1" t="s">
        <v>22</v>
      </c>
      <c r="K23" s="2">
        <v>42486</v>
      </c>
      <c r="L23">
        <v>328</v>
      </c>
      <c r="M23">
        <v>328</v>
      </c>
      <c r="N23">
        <v>37</v>
      </c>
      <c r="O23">
        <v>736</v>
      </c>
      <c r="P23">
        <v>94</v>
      </c>
      <c r="Q23" t="s">
        <v>50</v>
      </c>
      <c r="R23">
        <v>1</v>
      </c>
      <c r="S23">
        <f>Table1[[#This Row],[Revenue]]-Table1[[#This Row],[ShippingCost]]</f>
        <v>699</v>
      </c>
      <c r="V23" s="5" t="s">
        <v>22</v>
      </c>
      <c r="W23" s="6">
        <v>1105079</v>
      </c>
    </row>
    <row r="24" spans="1:23" x14ac:dyDescent="0.25">
      <c r="A24">
        <v>10020</v>
      </c>
      <c r="B24">
        <v>2</v>
      </c>
      <c r="C24">
        <v>8</v>
      </c>
      <c r="D24" s="1" t="s">
        <v>67</v>
      </c>
      <c r="E24" s="2">
        <v>42608</v>
      </c>
      <c r="F24" s="1" t="s">
        <v>68</v>
      </c>
      <c r="G24" s="1" t="s">
        <v>20</v>
      </c>
      <c r="H24" s="1">
        <v>6</v>
      </c>
      <c r="I24" s="1" t="s">
        <v>69</v>
      </c>
      <c r="J24" s="1" t="s">
        <v>70</v>
      </c>
      <c r="K24" s="2">
        <v>42611</v>
      </c>
      <c r="L24">
        <v>525</v>
      </c>
      <c r="M24">
        <v>460</v>
      </c>
      <c r="N24">
        <v>2321</v>
      </c>
      <c r="O24">
        <v>2656</v>
      </c>
      <c r="P24">
        <v>71</v>
      </c>
      <c r="Q24" t="s">
        <v>50</v>
      </c>
      <c r="R24">
        <v>4</v>
      </c>
      <c r="S24">
        <f>Table1[[#This Row],[Revenue]]-Table1[[#This Row],[ShippingCost]]</f>
        <v>335</v>
      </c>
      <c r="V24" s="5" t="s">
        <v>26</v>
      </c>
      <c r="W24" s="6">
        <v>1526599</v>
      </c>
    </row>
    <row r="25" spans="1:23" x14ac:dyDescent="0.25">
      <c r="A25">
        <v>10021</v>
      </c>
      <c r="B25">
        <v>1</v>
      </c>
      <c r="C25">
        <v>6</v>
      </c>
      <c r="D25" s="1" t="s">
        <v>71</v>
      </c>
      <c r="E25" s="2">
        <v>42514</v>
      </c>
      <c r="F25" s="1" t="s">
        <v>64</v>
      </c>
      <c r="G25" s="1" t="s">
        <v>28</v>
      </c>
      <c r="H25" s="1">
        <v>2</v>
      </c>
      <c r="I25" s="1" t="s">
        <v>61</v>
      </c>
      <c r="J25" s="1" t="s">
        <v>22</v>
      </c>
      <c r="K25" s="2">
        <v>42515</v>
      </c>
      <c r="L25">
        <v>220</v>
      </c>
      <c r="M25">
        <v>220</v>
      </c>
      <c r="N25">
        <v>5772</v>
      </c>
      <c r="O25">
        <v>6491</v>
      </c>
      <c r="P25">
        <v>83</v>
      </c>
      <c r="Q25" t="s">
        <v>23</v>
      </c>
      <c r="R25">
        <v>9</v>
      </c>
      <c r="S25">
        <f>Table1[[#This Row],[Revenue]]-Table1[[#This Row],[ShippingCost]]</f>
        <v>719</v>
      </c>
      <c r="V25" s="5" t="s">
        <v>385</v>
      </c>
      <c r="W25" s="6">
        <v>8740035</v>
      </c>
    </row>
    <row r="26" spans="1:23" x14ac:dyDescent="0.25">
      <c r="A26">
        <v>10022</v>
      </c>
      <c r="B26">
        <v>2</v>
      </c>
      <c r="C26">
        <v>7</v>
      </c>
      <c r="D26" s="1" t="s">
        <v>72</v>
      </c>
      <c r="E26" s="2">
        <v>42372</v>
      </c>
      <c r="F26" s="1" t="s">
        <v>30</v>
      </c>
      <c r="G26" s="1" t="s">
        <v>28</v>
      </c>
      <c r="H26" s="1">
        <v>2</v>
      </c>
      <c r="I26" s="1" t="s">
        <v>32</v>
      </c>
      <c r="J26" s="1" t="s">
        <v>28</v>
      </c>
      <c r="K26" s="2">
        <v>42374</v>
      </c>
      <c r="L26">
        <v>786</v>
      </c>
      <c r="M26">
        <v>347</v>
      </c>
      <c r="N26">
        <v>3801</v>
      </c>
      <c r="O26">
        <v>4080</v>
      </c>
      <c r="P26">
        <v>54</v>
      </c>
      <c r="Q26" t="s">
        <v>23</v>
      </c>
      <c r="R26">
        <v>7</v>
      </c>
      <c r="S26">
        <f>Table1[[#This Row],[Revenue]]-Table1[[#This Row],[ShippingCost]]</f>
        <v>279</v>
      </c>
    </row>
    <row r="27" spans="1:23" x14ac:dyDescent="0.25">
      <c r="D27" s="1"/>
      <c r="E27" s="2"/>
      <c r="F27" s="1"/>
      <c r="G27" s="1"/>
      <c r="H27" s="1"/>
      <c r="I27" s="1"/>
      <c r="J27" s="1"/>
      <c r="K27" s="2"/>
      <c r="S27" s="6">
        <f>Table1[[#This Row],[Revenue]]-Table1[[#This Row],[ShippingCost]]</f>
        <v>0</v>
      </c>
    </row>
    <row r="28" spans="1:23" x14ac:dyDescent="0.25">
      <c r="A28">
        <v>10023</v>
      </c>
      <c r="B28">
        <v>2</v>
      </c>
      <c r="C28">
        <v>6</v>
      </c>
      <c r="D28" s="1" t="s">
        <v>73</v>
      </c>
      <c r="E28" s="2">
        <v>42487</v>
      </c>
      <c r="F28" s="1" t="s">
        <v>52</v>
      </c>
      <c r="G28" s="1" t="s">
        <v>20</v>
      </c>
      <c r="H28" s="1">
        <v>1</v>
      </c>
      <c r="I28" s="1" t="s">
        <v>68</v>
      </c>
      <c r="J28" s="1" t="s">
        <v>20</v>
      </c>
      <c r="K28" s="2">
        <v>42488</v>
      </c>
      <c r="L28">
        <v>1141</v>
      </c>
      <c r="M28">
        <v>503</v>
      </c>
      <c r="N28">
        <v>4886</v>
      </c>
      <c r="O28">
        <v>5180</v>
      </c>
      <c r="P28">
        <v>72</v>
      </c>
      <c r="Q28" t="s">
        <v>23</v>
      </c>
      <c r="R28">
        <v>9</v>
      </c>
      <c r="S28">
        <f>Table1[[#This Row],[Revenue]]-Table1[[#This Row],[ShippingCost]]</f>
        <v>294</v>
      </c>
      <c r="V28" t="s">
        <v>387</v>
      </c>
    </row>
    <row r="29" spans="1:23" x14ac:dyDescent="0.25">
      <c r="A29">
        <v>10024</v>
      </c>
      <c r="B29">
        <v>2</v>
      </c>
      <c r="C29">
        <v>6</v>
      </c>
      <c r="D29" s="1" t="s">
        <v>74</v>
      </c>
      <c r="E29" s="2">
        <v>42558</v>
      </c>
      <c r="F29" s="1" t="s">
        <v>69</v>
      </c>
      <c r="G29" s="1" t="s">
        <v>70</v>
      </c>
      <c r="H29" s="1">
        <v>2</v>
      </c>
      <c r="I29" s="1" t="s">
        <v>58</v>
      </c>
      <c r="J29" s="1" t="s">
        <v>26</v>
      </c>
      <c r="K29" s="2">
        <v>42560</v>
      </c>
      <c r="L29">
        <v>874</v>
      </c>
      <c r="M29">
        <v>325</v>
      </c>
      <c r="N29">
        <v>539</v>
      </c>
      <c r="O29">
        <v>1226</v>
      </c>
      <c r="P29">
        <v>82</v>
      </c>
      <c r="Q29" t="s">
        <v>23</v>
      </c>
      <c r="R29">
        <v>9</v>
      </c>
      <c r="S29">
        <f>Table1[[#This Row],[Revenue]]-Table1[[#This Row],[ShippingCost]]</f>
        <v>687</v>
      </c>
      <c r="V29" t="s">
        <v>388</v>
      </c>
    </row>
    <row r="30" spans="1:23" x14ac:dyDescent="0.25">
      <c r="A30">
        <v>10025</v>
      </c>
      <c r="B30">
        <v>1</v>
      </c>
      <c r="C30">
        <v>4</v>
      </c>
      <c r="D30" s="1" t="s">
        <v>75</v>
      </c>
      <c r="E30" s="2">
        <v>42604</v>
      </c>
      <c r="F30" s="1" t="s">
        <v>19</v>
      </c>
      <c r="G30" s="1" t="s">
        <v>20</v>
      </c>
      <c r="H30" s="1">
        <v>2</v>
      </c>
      <c r="I30" s="1" t="s">
        <v>21</v>
      </c>
      <c r="J30" s="1" t="s">
        <v>22</v>
      </c>
      <c r="K30" s="2">
        <v>42606</v>
      </c>
      <c r="L30">
        <v>726</v>
      </c>
      <c r="M30">
        <v>437</v>
      </c>
      <c r="N30">
        <v>1809</v>
      </c>
      <c r="O30">
        <v>-422</v>
      </c>
      <c r="P30">
        <v>90</v>
      </c>
      <c r="Q30" t="s">
        <v>23</v>
      </c>
      <c r="R30">
        <v>4</v>
      </c>
      <c r="S30">
        <f>Table1[[#This Row],[Revenue]]-Table1[[#This Row],[ShippingCost]]</f>
        <v>-2231</v>
      </c>
    </row>
    <row r="31" spans="1:23" x14ac:dyDescent="0.25">
      <c r="A31">
        <v>10026</v>
      </c>
      <c r="B31">
        <v>2</v>
      </c>
      <c r="C31">
        <v>6</v>
      </c>
      <c r="D31" s="1" t="s">
        <v>76</v>
      </c>
      <c r="E31" s="2">
        <v>42464</v>
      </c>
      <c r="F31" s="1" t="s">
        <v>25</v>
      </c>
      <c r="G31" s="1" t="s">
        <v>26</v>
      </c>
      <c r="H31" s="1">
        <v>2</v>
      </c>
      <c r="I31" s="1" t="s">
        <v>27</v>
      </c>
      <c r="J31" s="1" t="s">
        <v>28</v>
      </c>
      <c r="K31" s="2">
        <v>42466</v>
      </c>
      <c r="L31">
        <v>1068</v>
      </c>
      <c r="M31">
        <v>267</v>
      </c>
      <c r="N31">
        <v>88</v>
      </c>
      <c r="O31">
        <v>911</v>
      </c>
      <c r="P31">
        <v>73</v>
      </c>
      <c r="Q31" t="s">
        <v>23</v>
      </c>
      <c r="R31">
        <v>7</v>
      </c>
      <c r="S31">
        <f>Table1[[#This Row],[Revenue]]-Table1[[#This Row],[ShippingCost]]</f>
        <v>823</v>
      </c>
      <c r="V31" s="4" t="s">
        <v>384</v>
      </c>
      <c r="W31" t="s">
        <v>389</v>
      </c>
    </row>
    <row r="32" spans="1:23" x14ac:dyDescent="0.25">
      <c r="A32">
        <v>10027</v>
      </c>
      <c r="B32">
        <v>2</v>
      </c>
      <c r="C32">
        <v>8</v>
      </c>
      <c r="D32" s="1" t="s">
        <v>77</v>
      </c>
      <c r="E32" s="2">
        <v>42441</v>
      </c>
      <c r="F32" s="1" t="s">
        <v>27</v>
      </c>
      <c r="G32" s="1" t="s">
        <v>28</v>
      </c>
      <c r="H32" s="1">
        <v>2</v>
      </c>
      <c r="I32" s="1" t="s">
        <v>30</v>
      </c>
      <c r="J32" s="1" t="s">
        <v>28</v>
      </c>
      <c r="K32" s="2">
        <v>42443</v>
      </c>
      <c r="L32">
        <v>680</v>
      </c>
      <c r="M32">
        <v>303</v>
      </c>
      <c r="N32">
        <v>1417</v>
      </c>
      <c r="O32">
        <v>1663</v>
      </c>
      <c r="P32">
        <v>85</v>
      </c>
      <c r="Q32" t="s">
        <v>23</v>
      </c>
      <c r="R32">
        <v>7</v>
      </c>
      <c r="S32">
        <f>Table1[[#This Row],[Revenue]]-Table1[[#This Row],[ShippingCost]]</f>
        <v>246</v>
      </c>
      <c r="V32" s="5" t="s">
        <v>70</v>
      </c>
      <c r="W32" s="6">
        <v>83</v>
      </c>
    </row>
    <row r="33" spans="1:23" x14ac:dyDescent="0.25">
      <c r="A33">
        <v>10028</v>
      </c>
      <c r="B33">
        <v>1</v>
      </c>
      <c r="C33">
        <v>4</v>
      </c>
      <c r="D33" s="1" t="s">
        <v>78</v>
      </c>
      <c r="E33" s="2">
        <v>42374</v>
      </c>
      <c r="F33" s="1" t="s">
        <v>32</v>
      </c>
      <c r="G33" s="1" t="s">
        <v>28</v>
      </c>
      <c r="H33" s="1">
        <v>2</v>
      </c>
      <c r="I33" s="1" t="s">
        <v>33</v>
      </c>
      <c r="J33" s="1" t="s">
        <v>28</v>
      </c>
      <c r="K33" s="2">
        <v>42376</v>
      </c>
      <c r="L33">
        <v>1004</v>
      </c>
      <c r="M33">
        <v>289</v>
      </c>
      <c r="N33">
        <v>4025</v>
      </c>
      <c r="O33">
        <v>2598</v>
      </c>
      <c r="P33">
        <v>52</v>
      </c>
      <c r="Q33" t="s">
        <v>23</v>
      </c>
      <c r="R33">
        <v>6</v>
      </c>
      <c r="S33">
        <f>Table1[[#This Row],[Revenue]]-Table1[[#This Row],[ShippingCost]]</f>
        <v>-1427</v>
      </c>
      <c r="V33" s="5" t="s">
        <v>28</v>
      </c>
      <c r="W33" s="6">
        <v>669</v>
      </c>
    </row>
    <row r="34" spans="1:23" x14ac:dyDescent="0.25">
      <c r="A34">
        <v>10029</v>
      </c>
      <c r="B34">
        <v>1</v>
      </c>
      <c r="C34">
        <v>8</v>
      </c>
      <c r="D34" s="1" t="s">
        <v>79</v>
      </c>
      <c r="E34" s="2">
        <v>42448</v>
      </c>
      <c r="F34" s="1" t="s">
        <v>35</v>
      </c>
      <c r="G34" s="1" t="s">
        <v>36</v>
      </c>
      <c r="H34" s="1">
        <v>4</v>
      </c>
      <c r="I34" s="1" t="s">
        <v>37</v>
      </c>
      <c r="J34" s="1" t="s">
        <v>28</v>
      </c>
      <c r="K34" s="2">
        <v>42451</v>
      </c>
      <c r="L34">
        <v>1094</v>
      </c>
      <c r="M34">
        <v>258</v>
      </c>
      <c r="N34">
        <v>8546</v>
      </c>
      <c r="O34">
        <v>8824</v>
      </c>
      <c r="P34">
        <v>86</v>
      </c>
      <c r="Q34" t="s">
        <v>23</v>
      </c>
      <c r="R34">
        <v>5</v>
      </c>
      <c r="S34">
        <f>Table1[[#This Row],[Revenue]]-Table1[[#This Row],[ShippingCost]]</f>
        <v>278</v>
      </c>
      <c r="V34" s="5" t="s">
        <v>36</v>
      </c>
      <c r="W34" s="6">
        <v>250</v>
      </c>
    </row>
    <row r="35" spans="1:23" x14ac:dyDescent="0.25">
      <c r="A35">
        <v>10030</v>
      </c>
      <c r="B35">
        <v>2</v>
      </c>
      <c r="C35">
        <v>6</v>
      </c>
      <c r="D35" s="1" t="s">
        <v>80</v>
      </c>
      <c r="E35" s="2">
        <v>42428</v>
      </c>
      <c r="F35" s="1" t="s">
        <v>37</v>
      </c>
      <c r="G35" s="1" t="s">
        <v>28</v>
      </c>
      <c r="H35" s="1">
        <v>10</v>
      </c>
      <c r="I35" s="1" t="s">
        <v>39</v>
      </c>
      <c r="J35" s="1" t="s">
        <v>28</v>
      </c>
      <c r="K35" s="2">
        <v>42438</v>
      </c>
      <c r="L35">
        <v>875</v>
      </c>
      <c r="M35">
        <v>247</v>
      </c>
      <c r="N35">
        <v>1780</v>
      </c>
      <c r="O35">
        <v>2445</v>
      </c>
      <c r="P35">
        <v>70</v>
      </c>
      <c r="Q35" t="s">
        <v>50</v>
      </c>
      <c r="R35">
        <v>8</v>
      </c>
      <c r="S35">
        <f>Table1[[#This Row],[Revenue]]-Table1[[#This Row],[ShippingCost]]</f>
        <v>665</v>
      </c>
      <c r="V35" s="5" t="s">
        <v>20</v>
      </c>
      <c r="W35" s="6">
        <v>415</v>
      </c>
    </row>
    <row r="36" spans="1:23" x14ac:dyDescent="0.25">
      <c r="A36">
        <v>10031</v>
      </c>
      <c r="B36">
        <v>1</v>
      </c>
      <c r="C36">
        <v>5</v>
      </c>
      <c r="D36" s="1" t="s">
        <v>81</v>
      </c>
      <c r="E36" s="2">
        <v>42527</v>
      </c>
      <c r="F36" s="1" t="s">
        <v>41</v>
      </c>
      <c r="G36" s="1" t="s">
        <v>20</v>
      </c>
      <c r="H36" s="1">
        <v>7</v>
      </c>
      <c r="I36" s="1" t="s">
        <v>42</v>
      </c>
      <c r="J36" s="1" t="s">
        <v>36</v>
      </c>
      <c r="K36" s="2">
        <v>42534</v>
      </c>
      <c r="L36">
        <v>694</v>
      </c>
      <c r="M36">
        <v>243</v>
      </c>
      <c r="N36">
        <v>5139</v>
      </c>
      <c r="O36">
        <v>6100</v>
      </c>
      <c r="P36">
        <v>68</v>
      </c>
      <c r="Q36" t="s">
        <v>50</v>
      </c>
      <c r="R36">
        <v>10</v>
      </c>
      <c r="S36">
        <f>Table1[[#This Row],[Revenue]]-Table1[[#This Row],[ShippingCost]]</f>
        <v>961</v>
      </c>
      <c r="V36" s="5" t="s">
        <v>22</v>
      </c>
      <c r="W36" s="6">
        <v>250</v>
      </c>
    </row>
    <row r="37" spans="1:23" x14ac:dyDescent="0.25">
      <c r="A37">
        <v>10032</v>
      </c>
      <c r="B37">
        <v>1</v>
      </c>
      <c r="C37">
        <v>4</v>
      </c>
      <c r="D37" s="1" t="s">
        <v>82</v>
      </c>
      <c r="E37" s="2">
        <v>42603</v>
      </c>
      <c r="F37" s="1" t="s">
        <v>44</v>
      </c>
      <c r="G37" s="1" t="s">
        <v>36</v>
      </c>
      <c r="H37" s="1">
        <v>6</v>
      </c>
      <c r="I37" s="1" t="s">
        <v>25</v>
      </c>
      <c r="J37" s="1" t="s">
        <v>26</v>
      </c>
      <c r="K37" s="2">
        <v>42609</v>
      </c>
      <c r="L37">
        <v>623</v>
      </c>
      <c r="M37">
        <v>369</v>
      </c>
      <c r="N37">
        <v>1373</v>
      </c>
      <c r="O37">
        <v>-325</v>
      </c>
      <c r="P37">
        <v>80</v>
      </c>
      <c r="Q37" t="s">
        <v>50</v>
      </c>
      <c r="R37">
        <v>1</v>
      </c>
      <c r="S37">
        <f>Table1[[#This Row],[Revenue]]-Table1[[#This Row],[ShippingCost]]</f>
        <v>-1698</v>
      </c>
      <c r="V37" s="5" t="s">
        <v>26</v>
      </c>
      <c r="W37" s="6">
        <v>333</v>
      </c>
    </row>
    <row r="38" spans="1:23" x14ac:dyDescent="0.25">
      <c r="A38">
        <v>10033</v>
      </c>
      <c r="B38">
        <v>2</v>
      </c>
      <c r="C38">
        <v>4</v>
      </c>
      <c r="D38" s="1" t="s">
        <v>83</v>
      </c>
      <c r="E38" s="2">
        <v>42587</v>
      </c>
      <c r="F38" s="1" t="s">
        <v>46</v>
      </c>
      <c r="G38" s="1" t="s">
        <v>28</v>
      </c>
      <c r="H38" s="1">
        <v>7</v>
      </c>
      <c r="I38" s="1" t="s">
        <v>47</v>
      </c>
      <c r="J38" s="1" t="s">
        <v>26</v>
      </c>
      <c r="K38" s="2">
        <v>42594</v>
      </c>
      <c r="L38">
        <v>285</v>
      </c>
      <c r="M38">
        <v>285</v>
      </c>
      <c r="N38">
        <v>619</v>
      </c>
      <c r="O38">
        <v>-1099</v>
      </c>
      <c r="P38">
        <v>57</v>
      </c>
      <c r="Q38" t="s">
        <v>50</v>
      </c>
      <c r="R38">
        <v>5</v>
      </c>
      <c r="S38">
        <f>Table1[[#This Row],[Revenue]]-Table1[[#This Row],[ShippingCost]]</f>
        <v>-1718</v>
      </c>
      <c r="V38" s="5" t="s">
        <v>385</v>
      </c>
      <c r="W38" s="6">
        <v>2000</v>
      </c>
    </row>
    <row r="39" spans="1:23" x14ac:dyDescent="0.25">
      <c r="A39">
        <v>10034</v>
      </c>
      <c r="B39">
        <v>2</v>
      </c>
      <c r="C39">
        <v>8</v>
      </c>
      <c r="D39" s="1" t="s">
        <v>84</v>
      </c>
      <c r="E39" s="2">
        <v>42574</v>
      </c>
      <c r="F39" s="1" t="s">
        <v>42</v>
      </c>
      <c r="G39" s="1" t="s">
        <v>36</v>
      </c>
      <c r="H39" s="1">
        <v>9</v>
      </c>
      <c r="I39" s="1" t="s">
        <v>49</v>
      </c>
      <c r="J39" s="1" t="s">
        <v>20</v>
      </c>
      <c r="K39" s="2"/>
      <c r="L39">
        <v>1012</v>
      </c>
      <c r="M39">
        <v>641</v>
      </c>
      <c r="N39">
        <v>8065</v>
      </c>
      <c r="O39">
        <v>8603</v>
      </c>
      <c r="P39">
        <v>81</v>
      </c>
      <c r="Q39" t="s">
        <v>50</v>
      </c>
      <c r="R39">
        <v>2</v>
      </c>
      <c r="S39">
        <f>Table1[[#This Row],[Revenue]]-Table1[[#This Row],[ShippingCost]]</f>
        <v>538</v>
      </c>
    </row>
    <row r="40" spans="1:23" x14ac:dyDescent="0.25">
      <c r="A40">
        <v>10035</v>
      </c>
      <c r="B40">
        <v>2</v>
      </c>
      <c r="C40">
        <v>5</v>
      </c>
      <c r="D40" s="1" t="s">
        <v>85</v>
      </c>
      <c r="E40" s="2">
        <v>42528</v>
      </c>
      <c r="F40" s="1" t="s">
        <v>47</v>
      </c>
      <c r="G40" s="1" t="s">
        <v>26</v>
      </c>
      <c r="H40" s="1">
        <v>1</v>
      </c>
      <c r="I40" s="1" t="s">
        <v>52</v>
      </c>
      <c r="J40" s="1" t="s">
        <v>20</v>
      </c>
      <c r="K40" s="2">
        <v>42529</v>
      </c>
      <c r="L40">
        <v>1123</v>
      </c>
      <c r="M40">
        <v>733</v>
      </c>
      <c r="N40">
        <v>7614</v>
      </c>
      <c r="O40">
        <v>8038</v>
      </c>
      <c r="P40">
        <v>79</v>
      </c>
      <c r="Q40" t="s">
        <v>59</v>
      </c>
      <c r="R40">
        <v>2</v>
      </c>
      <c r="S40">
        <f>Table1[[#This Row],[Revenue]]-Table1[[#This Row],[ShippingCost]]</f>
        <v>424</v>
      </c>
    </row>
    <row r="41" spans="1:23" x14ac:dyDescent="0.25">
      <c r="A41">
        <v>10036</v>
      </c>
      <c r="B41">
        <v>2</v>
      </c>
      <c r="C41">
        <v>5</v>
      </c>
      <c r="D41" s="1" t="s">
        <v>86</v>
      </c>
      <c r="E41" s="2">
        <v>42579</v>
      </c>
      <c r="F41" s="1" t="s">
        <v>54</v>
      </c>
      <c r="G41" s="1" t="s">
        <v>26</v>
      </c>
      <c r="H41" s="1">
        <v>1</v>
      </c>
      <c r="I41" s="1" t="s">
        <v>46</v>
      </c>
      <c r="J41" s="1" t="s">
        <v>28</v>
      </c>
      <c r="K41" s="2">
        <v>42580</v>
      </c>
      <c r="L41">
        <v>751</v>
      </c>
      <c r="M41">
        <v>751</v>
      </c>
      <c r="N41">
        <v>7247</v>
      </c>
      <c r="O41">
        <v>7877</v>
      </c>
      <c r="P41">
        <v>55</v>
      </c>
      <c r="Q41" t="s">
        <v>23</v>
      </c>
      <c r="R41">
        <v>5</v>
      </c>
      <c r="S41">
        <f>Table1[[#This Row],[Revenue]]-Table1[[#This Row],[ShippingCost]]</f>
        <v>630</v>
      </c>
    </row>
    <row r="42" spans="1:23" x14ac:dyDescent="0.25">
      <c r="A42">
        <v>10037</v>
      </c>
      <c r="B42">
        <v>2</v>
      </c>
      <c r="C42">
        <v>7</v>
      </c>
      <c r="D42" s="1" t="s">
        <v>87</v>
      </c>
      <c r="E42" s="2">
        <v>42400</v>
      </c>
      <c r="F42" s="1" t="s">
        <v>39</v>
      </c>
      <c r="G42" s="1" t="s">
        <v>28</v>
      </c>
      <c r="H42" s="1">
        <v>2</v>
      </c>
      <c r="I42" s="1" t="s">
        <v>35</v>
      </c>
      <c r="J42" s="1" t="s">
        <v>36</v>
      </c>
      <c r="K42" s="2">
        <v>42402</v>
      </c>
      <c r="L42">
        <v>508</v>
      </c>
      <c r="M42">
        <v>321</v>
      </c>
      <c r="N42">
        <v>3102</v>
      </c>
      <c r="O42">
        <v>3655</v>
      </c>
      <c r="P42">
        <v>54</v>
      </c>
      <c r="Q42" t="s">
        <v>23</v>
      </c>
      <c r="R42">
        <v>2</v>
      </c>
      <c r="S42">
        <f>Table1[[#This Row],[Revenue]]-Table1[[#This Row],[ShippingCost]]</f>
        <v>553</v>
      </c>
    </row>
    <row r="43" spans="1:23" x14ac:dyDescent="0.25">
      <c r="A43">
        <v>10038</v>
      </c>
      <c r="B43">
        <v>2</v>
      </c>
      <c r="C43">
        <v>6</v>
      </c>
      <c r="D43" s="1" t="s">
        <v>88</v>
      </c>
      <c r="E43" s="2">
        <v>42568</v>
      </c>
      <c r="F43" s="1" t="s">
        <v>33</v>
      </c>
      <c r="G43" s="1" t="s">
        <v>28</v>
      </c>
      <c r="H43" s="1">
        <v>2</v>
      </c>
      <c r="I43" s="1" t="s">
        <v>54</v>
      </c>
      <c r="J43" s="1" t="s">
        <v>26</v>
      </c>
      <c r="K43" s="2">
        <v>42570</v>
      </c>
      <c r="L43">
        <v>1102</v>
      </c>
      <c r="M43">
        <v>446</v>
      </c>
      <c r="N43">
        <v>4355</v>
      </c>
      <c r="O43">
        <v>4911</v>
      </c>
      <c r="P43">
        <v>79</v>
      </c>
      <c r="Q43" t="s">
        <v>23</v>
      </c>
      <c r="R43">
        <v>8</v>
      </c>
      <c r="S43">
        <f>Table1[[#This Row],[Revenue]]-Table1[[#This Row],[ShippingCost]]</f>
        <v>556</v>
      </c>
    </row>
    <row r="44" spans="1:23" x14ac:dyDescent="0.25">
      <c r="A44">
        <v>10039</v>
      </c>
      <c r="B44">
        <v>1</v>
      </c>
      <c r="C44">
        <v>7</v>
      </c>
      <c r="D44" s="1" t="s">
        <v>89</v>
      </c>
      <c r="E44" s="2">
        <v>42473</v>
      </c>
      <c r="F44" s="1" t="s">
        <v>58</v>
      </c>
      <c r="G44" s="1" t="s">
        <v>26</v>
      </c>
      <c r="H44" s="1">
        <v>7</v>
      </c>
      <c r="I44" s="1" t="s">
        <v>19</v>
      </c>
      <c r="J44" s="1" t="s">
        <v>20</v>
      </c>
      <c r="K44" s="2">
        <v>42478</v>
      </c>
      <c r="L44">
        <v>435</v>
      </c>
      <c r="M44">
        <v>435</v>
      </c>
      <c r="N44">
        <v>1762</v>
      </c>
      <c r="O44">
        <v>2342</v>
      </c>
      <c r="P44">
        <v>89</v>
      </c>
      <c r="Q44" t="s">
        <v>50</v>
      </c>
      <c r="R44">
        <v>2</v>
      </c>
      <c r="S44">
        <f>Table1[[#This Row],[Revenue]]-Table1[[#This Row],[ShippingCost]]</f>
        <v>580</v>
      </c>
    </row>
    <row r="45" spans="1:23" x14ac:dyDescent="0.25">
      <c r="A45">
        <v>10040</v>
      </c>
      <c r="B45">
        <v>1</v>
      </c>
      <c r="C45">
        <v>5</v>
      </c>
      <c r="D45" s="1" t="s">
        <v>90</v>
      </c>
      <c r="E45" s="2">
        <v>42469</v>
      </c>
      <c r="F45" s="1" t="s">
        <v>61</v>
      </c>
      <c r="G45" s="1" t="s">
        <v>22</v>
      </c>
      <c r="H45" s="1">
        <v>7</v>
      </c>
      <c r="I45" s="1" t="s">
        <v>44</v>
      </c>
      <c r="J45" s="1" t="s">
        <v>36</v>
      </c>
      <c r="K45" s="2">
        <v>42474</v>
      </c>
      <c r="L45">
        <v>220</v>
      </c>
      <c r="M45">
        <v>220</v>
      </c>
      <c r="N45">
        <v>4984</v>
      </c>
      <c r="O45">
        <v>5421</v>
      </c>
      <c r="P45">
        <v>71</v>
      </c>
      <c r="Q45" t="s">
        <v>50</v>
      </c>
      <c r="R45">
        <v>5</v>
      </c>
      <c r="S45">
        <f>Table1[[#This Row],[Revenue]]-Table1[[#This Row],[ShippingCost]]</f>
        <v>437</v>
      </c>
    </row>
    <row r="46" spans="1:23" x14ac:dyDescent="0.25">
      <c r="A46">
        <v>10041</v>
      </c>
      <c r="B46">
        <v>2</v>
      </c>
      <c r="C46">
        <v>5</v>
      </c>
      <c r="D46" s="1" t="s">
        <v>91</v>
      </c>
      <c r="E46" s="2">
        <v>42406</v>
      </c>
      <c r="F46" s="1" t="s">
        <v>63</v>
      </c>
      <c r="G46" s="1" t="s">
        <v>22</v>
      </c>
      <c r="H46" s="1">
        <v>3</v>
      </c>
      <c r="I46" s="1" t="s">
        <v>64</v>
      </c>
      <c r="J46" s="1" t="s">
        <v>28</v>
      </c>
      <c r="K46" s="2">
        <v>42407</v>
      </c>
      <c r="L46">
        <v>463</v>
      </c>
      <c r="M46">
        <v>307</v>
      </c>
      <c r="N46">
        <v>7272</v>
      </c>
      <c r="O46">
        <v>8119</v>
      </c>
      <c r="P46">
        <v>99</v>
      </c>
      <c r="Q46" t="s">
        <v>23</v>
      </c>
      <c r="R46">
        <v>5</v>
      </c>
      <c r="S46">
        <f>Table1[[#This Row],[Revenue]]-Table1[[#This Row],[ShippingCost]]</f>
        <v>847</v>
      </c>
    </row>
    <row r="47" spans="1:23" x14ac:dyDescent="0.25">
      <c r="A47">
        <v>10042</v>
      </c>
      <c r="B47">
        <v>2</v>
      </c>
      <c r="C47">
        <v>8</v>
      </c>
      <c r="D47" s="1" t="s">
        <v>92</v>
      </c>
      <c r="E47" s="2">
        <v>42398</v>
      </c>
      <c r="F47" s="1" t="s">
        <v>21</v>
      </c>
      <c r="G47" s="1" t="s">
        <v>22</v>
      </c>
      <c r="H47" s="1">
        <v>4</v>
      </c>
      <c r="I47" s="1" t="s">
        <v>41</v>
      </c>
      <c r="J47" s="1" t="s">
        <v>20</v>
      </c>
      <c r="K47" s="2">
        <v>42402</v>
      </c>
      <c r="L47">
        <v>455</v>
      </c>
      <c r="M47">
        <v>455</v>
      </c>
      <c r="N47">
        <v>938</v>
      </c>
      <c r="O47">
        <v>1747</v>
      </c>
      <c r="P47">
        <v>89</v>
      </c>
      <c r="Q47" t="s">
        <v>23</v>
      </c>
      <c r="R47">
        <v>1</v>
      </c>
      <c r="S47">
        <f>Table1[[#This Row],[Revenue]]-Table1[[#This Row],[ShippingCost]]</f>
        <v>809</v>
      </c>
    </row>
    <row r="48" spans="1:23" x14ac:dyDescent="0.25">
      <c r="A48">
        <v>10043</v>
      </c>
      <c r="B48">
        <v>2</v>
      </c>
      <c r="C48">
        <v>8</v>
      </c>
      <c r="D48" s="1" t="s">
        <v>93</v>
      </c>
      <c r="E48" s="2">
        <v>42422</v>
      </c>
      <c r="F48" s="1" t="s">
        <v>49</v>
      </c>
      <c r="G48" s="1" t="s">
        <v>20</v>
      </c>
      <c r="H48" s="1">
        <v>4</v>
      </c>
      <c r="I48" s="1" t="s">
        <v>63</v>
      </c>
      <c r="J48" s="1" t="s">
        <v>22</v>
      </c>
      <c r="K48" s="2">
        <v>42426</v>
      </c>
      <c r="L48">
        <v>432</v>
      </c>
      <c r="M48">
        <v>232</v>
      </c>
      <c r="N48">
        <v>-207</v>
      </c>
      <c r="O48">
        <v>221</v>
      </c>
      <c r="P48">
        <v>64</v>
      </c>
      <c r="Q48" t="s">
        <v>23</v>
      </c>
      <c r="R48">
        <v>2</v>
      </c>
      <c r="S48">
        <f>Table1[[#This Row],[Revenue]]-Table1[[#This Row],[ShippingCost]]</f>
        <v>428</v>
      </c>
    </row>
    <row r="49" spans="1:19" x14ac:dyDescent="0.25">
      <c r="A49">
        <v>10044</v>
      </c>
      <c r="B49">
        <v>2</v>
      </c>
      <c r="C49">
        <v>7</v>
      </c>
      <c r="D49" s="1" t="s">
        <v>94</v>
      </c>
      <c r="E49" s="2">
        <v>42480</v>
      </c>
      <c r="F49" s="1" t="s">
        <v>68</v>
      </c>
      <c r="G49" s="1" t="s">
        <v>20</v>
      </c>
      <c r="H49" s="1">
        <v>3</v>
      </c>
      <c r="I49" s="1" t="s">
        <v>69</v>
      </c>
      <c r="J49" s="1" t="s">
        <v>70</v>
      </c>
      <c r="K49" s="2">
        <v>42483</v>
      </c>
      <c r="L49">
        <v>726</v>
      </c>
      <c r="M49">
        <v>348</v>
      </c>
      <c r="N49">
        <v>919</v>
      </c>
      <c r="O49">
        <v>1084</v>
      </c>
      <c r="P49">
        <v>85</v>
      </c>
      <c r="Q49" t="s">
        <v>23</v>
      </c>
      <c r="R49">
        <v>6</v>
      </c>
      <c r="S49">
        <f>Table1[[#This Row],[Revenue]]-Table1[[#This Row],[ShippingCost]]</f>
        <v>165</v>
      </c>
    </row>
    <row r="50" spans="1:19" x14ac:dyDescent="0.25">
      <c r="A50">
        <v>10045</v>
      </c>
      <c r="B50">
        <v>2</v>
      </c>
      <c r="C50">
        <v>5</v>
      </c>
      <c r="D50" s="1" t="s">
        <v>95</v>
      </c>
      <c r="E50" s="2">
        <v>42438</v>
      </c>
      <c r="F50" s="1" t="s">
        <v>64</v>
      </c>
      <c r="G50" s="1" t="s">
        <v>28</v>
      </c>
      <c r="H50" s="1">
        <v>3</v>
      </c>
      <c r="I50" s="1" t="s">
        <v>61</v>
      </c>
      <c r="J50" s="1" t="s">
        <v>22</v>
      </c>
      <c r="K50" s="2">
        <v>42441</v>
      </c>
      <c r="L50">
        <v>1047</v>
      </c>
      <c r="M50">
        <v>398</v>
      </c>
      <c r="N50">
        <v>6309</v>
      </c>
      <c r="O50">
        <v>6723</v>
      </c>
      <c r="P50">
        <v>88</v>
      </c>
      <c r="Q50" t="s">
        <v>23</v>
      </c>
      <c r="R50">
        <v>9</v>
      </c>
      <c r="S50">
        <f>Table1[[#This Row],[Revenue]]-Table1[[#This Row],[ShippingCost]]</f>
        <v>414</v>
      </c>
    </row>
    <row r="51" spans="1:19" x14ac:dyDescent="0.25">
      <c r="A51">
        <v>10046</v>
      </c>
      <c r="B51">
        <v>1</v>
      </c>
      <c r="C51">
        <v>7</v>
      </c>
      <c r="D51" s="1" t="s">
        <v>96</v>
      </c>
      <c r="E51" s="2">
        <v>42372</v>
      </c>
      <c r="F51" s="1" t="s">
        <v>30</v>
      </c>
      <c r="G51" s="1" t="s">
        <v>28</v>
      </c>
      <c r="H51" s="1">
        <v>3</v>
      </c>
      <c r="I51" s="1" t="s">
        <v>32</v>
      </c>
      <c r="J51" s="1" t="s">
        <v>28</v>
      </c>
      <c r="K51" s="2">
        <v>42375</v>
      </c>
      <c r="L51">
        <v>948</v>
      </c>
      <c r="M51">
        <v>684</v>
      </c>
      <c r="N51">
        <v>1212</v>
      </c>
      <c r="O51">
        <v>1568</v>
      </c>
      <c r="P51">
        <v>66</v>
      </c>
      <c r="Q51" t="s">
        <v>23</v>
      </c>
      <c r="R51">
        <v>8</v>
      </c>
      <c r="S51">
        <f>Table1[[#This Row],[Revenue]]-Table1[[#This Row],[ShippingCost]]</f>
        <v>356</v>
      </c>
    </row>
    <row r="52" spans="1:19" x14ac:dyDescent="0.25">
      <c r="A52">
        <v>10047</v>
      </c>
      <c r="B52">
        <v>1</v>
      </c>
      <c r="C52">
        <v>8</v>
      </c>
      <c r="D52" s="1" t="s">
        <v>97</v>
      </c>
      <c r="E52" s="2">
        <v>42544</v>
      </c>
      <c r="F52" s="1" t="s">
        <v>52</v>
      </c>
      <c r="G52" s="1" t="s">
        <v>20</v>
      </c>
      <c r="H52" s="1">
        <v>2</v>
      </c>
      <c r="I52" s="1" t="s">
        <v>68</v>
      </c>
      <c r="J52" s="1" t="s">
        <v>20</v>
      </c>
      <c r="K52" s="2">
        <v>42546</v>
      </c>
      <c r="L52">
        <v>363</v>
      </c>
      <c r="M52">
        <v>363</v>
      </c>
      <c r="N52">
        <v>7941</v>
      </c>
      <c r="O52">
        <v>8874</v>
      </c>
      <c r="P52">
        <v>78</v>
      </c>
      <c r="Q52" t="s">
        <v>23</v>
      </c>
      <c r="R52">
        <v>1</v>
      </c>
      <c r="S52">
        <f>Table1[[#This Row],[Revenue]]-Table1[[#This Row],[ShippingCost]]</f>
        <v>933</v>
      </c>
    </row>
    <row r="53" spans="1:19" x14ac:dyDescent="0.25">
      <c r="A53">
        <v>10048</v>
      </c>
      <c r="B53">
        <v>2</v>
      </c>
      <c r="C53">
        <v>4</v>
      </c>
      <c r="D53" s="1" t="s">
        <v>98</v>
      </c>
      <c r="E53" s="2">
        <v>42564</v>
      </c>
      <c r="F53" s="1" t="s">
        <v>69</v>
      </c>
      <c r="G53" s="1" t="s">
        <v>70</v>
      </c>
      <c r="H53" s="1">
        <v>3</v>
      </c>
      <c r="I53" s="1" t="s">
        <v>58</v>
      </c>
      <c r="J53" s="1" t="s">
        <v>26</v>
      </c>
      <c r="K53" s="2">
        <v>42567</v>
      </c>
      <c r="L53">
        <v>680</v>
      </c>
      <c r="M53">
        <v>428</v>
      </c>
      <c r="N53">
        <v>460</v>
      </c>
      <c r="O53">
        <v>-1481</v>
      </c>
      <c r="P53">
        <v>81</v>
      </c>
      <c r="Q53" t="s">
        <v>23</v>
      </c>
      <c r="R53">
        <v>1</v>
      </c>
      <c r="S53">
        <f>Table1[[#This Row],[Revenue]]-Table1[[#This Row],[ShippingCost]]</f>
        <v>-1941</v>
      </c>
    </row>
    <row r="54" spans="1:19" x14ac:dyDescent="0.25">
      <c r="A54">
        <v>10049</v>
      </c>
      <c r="B54">
        <v>2</v>
      </c>
      <c r="C54">
        <v>5</v>
      </c>
      <c r="D54" s="1" t="s">
        <v>99</v>
      </c>
      <c r="E54" s="2">
        <v>42401</v>
      </c>
      <c r="F54" s="1" t="s">
        <v>19</v>
      </c>
      <c r="G54" s="1" t="s">
        <v>20</v>
      </c>
      <c r="H54" s="1">
        <v>2</v>
      </c>
      <c r="I54" s="1" t="s">
        <v>21</v>
      </c>
      <c r="J54" s="1" t="s">
        <v>22</v>
      </c>
      <c r="K54" s="2">
        <v>42402</v>
      </c>
      <c r="L54">
        <v>331</v>
      </c>
      <c r="M54">
        <v>331</v>
      </c>
      <c r="N54">
        <v>6801</v>
      </c>
      <c r="O54">
        <v>7218</v>
      </c>
      <c r="P54">
        <v>83</v>
      </c>
      <c r="Q54" t="s">
        <v>23</v>
      </c>
      <c r="R54">
        <v>1</v>
      </c>
      <c r="S54">
        <f>Table1[[#This Row],[Revenue]]-Table1[[#This Row],[ShippingCost]]</f>
        <v>417</v>
      </c>
    </row>
    <row r="55" spans="1:19" x14ac:dyDescent="0.25">
      <c r="A55">
        <v>10050</v>
      </c>
      <c r="B55">
        <v>1</v>
      </c>
      <c r="C55">
        <v>5</v>
      </c>
      <c r="D55" s="1" t="s">
        <v>100</v>
      </c>
      <c r="E55" s="2">
        <v>42578</v>
      </c>
      <c r="F55" s="1" t="s">
        <v>25</v>
      </c>
      <c r="G55" s="1" t="s">
        <v>26</v>
      </c>
      <c r="H55" s="1">
        <v>10</v>
      </c>
      <c r="I55" s="1" t="s">
        <v>27</v>
      </c>
      <c r="J55" s="1" t="s">
        <v>28</v>
      </c>
      <c r="K55" s="2">
        <v>42588</v>
      </c>
      <c r="L55">
        <v>219</v>
      </c>
      <c r="M55">
        <v>219</v>
      </c>
      <c r="N55">
        <v>802</v>
      </c>
      <c r="O55">
        <v>1184</v>
      </c>
      <c r="P55">
        <v>59</v>
      </c>
      <c r="Q55" t="s">
        <v>50</v>
      </c>
      <c r="R55">
        <v>7</v>
      </c>
      <c r="S55">
        <f>Table1[[#This Row],[Revenue]]-Table1[[#This Row],[ShippingCost]]</f>
        <v>382</v>
      </c>
    </row>
    <row r="56" spans="1:19" x14ac:dyDescent="0.25">
      <c r="A56">
        <v>10051</v>
      </c>
      <c r="B56">
        <v>2</v>
      </c>
      <c r="C56">
        <v>4</v>
      </c>
      <c r="D56" s="1" t="s">
        <v>101</v>
      </c>
      <c r="E56" s="2">
        <v>42462</v>
      </c>
      <c r="F56" s="1" t="s">
        <v>27</v>
      </c>
      <c r="G56" s="1" t="s">
        <v>28</v>
      </c>
      <c r="H56" s="1">
        <v>7</v>
      </c>
      <c r="I56" s="1" t="s">
        <v>30</v>
      </c>
      <c r="J56" s="1" t="s">
        <v>28</v>
      </c>
      <c r="K56" s="2">
        <v>42469</v>
      </c>
      <c r="L56">
        <v>1187</v>
      </c>
      <c r="M56">
        <v>742</v>
      </c>
      <c r="N56">
        <v>6043</v>
      </c>
      <c r="O56">
        <v>4255</v>
      </c>
      <c r="P56">
        <v>52</v>
      </c>
      <c r="Q56" t="s">
        <v>50</v>
      </c>
      <c r="R56">
        <v>2</v>
      </c>
      <c r="S56">
        <f>Table1[[#This Row],[Revenue]]-Table1[[#This Row],[ShippingCost]]</f>
        <v>-1788</v>
      </c>
    </row>
    <row r="57" spans="1:19" x14ac:dyDescent="0.25">
      <c r="A57">
        <v>10052</v>
      </c>
      <c r="B57">
        <v>2</v>
      </c>
      <c r="C57">
        <v>5</v>
      </c>
      <c r="D57" s="1" t="s">
        <v>102</v>
      </c>
      <c r="E57" s="2">
        <v>42609</v>
      </c>
      <c r="F57" s="1" t="s">
        <v>32</v>
      </c>
      <c r="G57" s="1" t="s">
        <v>28</v>
      </c>
      <c r="H57" s="1">
        <v>9</v>
      </c>
      <c r="I57" s="1" t="s">
        <v>33</v>
      </c>
      <c r="J57" s="1" t="s">
        <v>28</v>
      </c>
      <c r="K57" s="2">
        <v>42618</v>
      </c>
      <c r="L57">
        <v>1166</v>
      </c>
      <c r="M57">
        <v>250</v>
      </c>
      <c r="N57">
        <v>2857</v>
      </c>
      <c r="O57">
        <v>3320</v>
      </c>
      <c r="P57">
        <v>54</v>
      </c>
      <c r="Q57" t="s">
        <v>50</v>
      </c>
      <c r="R57">
        <v>5</v>
      </c>
      <c r="S57">
        <f>Table1[[#This Row],[Revenue]]-Table1[[#This Row],[ShippingCost]]</f>
        <v>463</v>
      </c>
    </row>
    <row r="58" spans="1:19" x14ac:dyDescent="0.25">
      <c r="A58">
        <v>10053</v>
      </c>
      <c r="B58">
        <v>2</v>
      </c>
      <c r="C58">
        <v>6</v>
      </c>
      <c r="D58" s="1" t="s">
        <v>103</v>
      </c>
      <c r="E58" s="2">
        <v>42555</v>
      </c>
      <c r="F58" s="1" t="s">
        <v>35</v>
      </c>
      <c r="G58" s="1" t="s">
        <v>36</v>
      </c>
      <c r="H58" s="1">
        <v>8</v>
      </c>
      <c r="I58" s="1" t="s">
        <v>37</v>
      </c>
      <c r="J58" s="1" t="s">
        <v>28</v>
      </c>
      <c r="K58" s="2">
        <v>42563</v>
      </c>
      <c r="L58">
        <v>1170</v>
      </c>
      <c r="M58">
        <v>729</v>
      </c>
      <c r="N58">
        <v>7183</v>
      </c>
      <c r="O58">
        <v>7517</v>
      </c>
      <c r="P58">
        <v>78</v>
      </c>
      <c r="Q58" t="s">
        <v>50</v>
      </c>
      <c r="R58">
        <v>2</v>
      </c>
      <c r="S58">
        <f>Table1[[#This Row],[Revenue]]-Table1[[#This Row],[ShippingCost]]</f>
        <v>334</v>
      </c>
    </row>
    <row r="59" spans="1:19" x14ac:dyDescent="0.25">
      <c r="A59">
        <v>10054</v>
      </c>
      <c r="B59">
        <v>1</v>
      </c>
      <c r="C59">
        <v>4</v>
      </c>
      <c r="D59" s="1" t="s">
        <v>104</v>
      </c>
      <c r="E59" s="2">
        <v>42390</v>
      </c>
      <c r="F59" s="1" t="s">
        <v>37</v>
      </c>
      <c r="G59" s="1" t="s">
        <v>28</v>
      </c>
      <c r="H59" s="1">
        <v>5</v>
      </c>
      <c r="I59" s="1" t="s">
        <v>39</v>
      </c>
      <c r="J59" s="1" t="s">
        <v>28</v>
      </c>
      <c r="K59" s="2"/>
      <c r="L59">
        <v>1008</v>
      </c>
      <c r="M59">
        <v>778</v>
      </c>
      <c r="N59">
        <v>5397</v>
      </c>
      <c r="O59">
        <v>3284</v>
      </c>
      <c r="P59">
        <v>71</v>
      </c>
      <c r="Q59" t="s">
        <v>50</v>
      </c>
      <c r="R59">
        <v>4</v>
      </c>
      <c r="S59">
        <f>Table1[[#This Row],[Revenue]]-Table1[[#This Row],[ShippingCost]]</f>
        <v>-2113</v>
      </c>
    </row>
    <row r="60" spans="1:19" x14ac:dyDescent="0.25">
      <c r="A60">
        <v>10055</v>
      </c>
      <c r="B60">
        <v>2</v>
      </c>
      <c r="C60">
        <v>6</v>
      </c>
      <c r="D60" s="1" t="s">
        <v>105</v>
      </c>
      <c r="E60" s="2">
        <v>42422</v>
      </c>
      <c r="F60" s="1" t="s">
        <v>41</v>
      </c>
      <c r="G60" s="1" t="s">
        <v>20</v>
      </c>
      <c r="H60" s="1">
        <v>1</v>
      </c>
      <c r="I60" s="1" t="s">
        <v>42</v>
      </c>
      <c r="J60" s="1" t="s">
        <v>36</v>
      </c>
      <c r="K60" s="2">
        <v>42423</v>
      </c>
      <c r="L60">
        <v>812</v>
      </c>
      <c r="M60">
        <v>535</v>
      </c>
      <c r="N60">
        <v>3551</v>
      </c>
      <c r="O60">
        <v>4147</v>
      </c>
      <c r="P60">
        <v>94</v>
      </c>
      <c r="Q60" t="s">
        <v>59</v>
      </c>
      <c r="R60">
        <v>5</v>
      </c>
      <c r="S60">
        <f>Table1[[#This Row],[Revenue]]-Table1[[#This Row],[ShippingCost]]</f>
        <v>596</v>
      </c>
    </row>
    <row r="61" spans="1:19" x14ac:dyDescent="0.25">
      <c r="A61">
        <v>10056</v>
      </c>
      <c r="B61">
        <v>2</v>
      </c>
      <c r="C61">
        <v>5</v>
      </c>
      <c r="D61" s="1" t="s">
        <v>106</v>
      </c>
      <c r="E61" s="2">
        <v>42492</v>
      </c>
      <c r="F61" s="1" t="s">
        <v>44</v>
      </c>
      <c r="G61" s="1" t="s">
        <v>36</v>
      </c>
      <c r="H61" s="1">
        <v>4</v>
      </c>
      <c r="I61" s="1" t="s">
        <v>25</v>
      </c>
      <c r="J61" s="1" t="s">
        <v>26</v>
      </c>
      <c r="K61" s="2">
        <v>42496</v>
      </c>
      <c r="L61">
        <v>609</v>
      </c>
      <c r="M61">
        <v>609</v>
      </c>
      <c r="N61">
        <v>5290</v>
      </c>
      <c r="O61">
        <v>6278</v>
      </c>
      <c r="P61">
        <v>61</v>
      </c>
      <c r="Q61" t="s">
        <v>23</v>
      </c>
      <c r="R61">
        <v>9</v>
      </c>
      <c r="S61">
        <f>Table1[[#This Row],[Revenue]]-Table1[[#This Row],[ShippingCost]]</f>
        <v>988</v>
      </c>
    </row>
    <row r="62" spans="1:19" x14ac:dyDescent="0.25">
      <c r="A62">
        <v>10057</v>
      </c>
      <c r="B62">
        <v>2</v>
      </c>
      <c r="C62">
        <v>6</v>
      </c>
      <c r="D62" s="1" t="s">
        <v>107</v>
      </c>
      <c r="E62" s="2">
        <v>42456</v>
      </c>
      <c r="F62" s="1" t="s">
        <v>46</v>
      </c>
      <c r="G62" s="1" t="s">
        <v>28</v>
      </c>
      <c r="H62" s="1">
        <v>1</v>
      </c>
      <c r="I62" s="1" t="s">
        <v>47</v>
      </c>
      <c r="J62" s="1" t="s">
        <v>26</v>
      </c>
      <c r="K62" s="2">
        <v>42457</v>
      </c>
      <c r="L62">
        <v>1007</v>
      </c>
      <c r="M62">
        <v>288</v>
      </c>
      <c r="N62">
        <v>2352</v>
      </c>
      <c r="O62">
        <v>3042</v>
      </c>
      <c r="P62">
        <v>80</v>
      </c>
      <c r="Q62" t="s">
        <v>23</v>
      </c>
      <c r="R62">
        <v>2</v>
      </c>
      <c r="S62">
        <f>Table1[[#This Row],[Revenue]]-Table1[[#This Row],[ShippingCost]]</f>
        <v>690</v>
      </c>
    </row>
    <row r="63" spans="1:19" x14ac:dyDescent="0.25">
      <c r="A63">
        <v>10058</v>
      </c>
      <c r="B63">
        <v>2</v>
      </c>
      <c r="C63">
        <v>4</v>
      </c>
      <c r="D63" s="1" t="s">
        <v>108</v>
      </c>
      <c r="E63" s="2">
        <v>42424</v>
      </c>
      <c r="F63" s="1" t="s">
        <v>42</v>
      </c>
      <c r="G63" s="1" t="s">
        <v>36</v>
      </c>
      <c r="H63" s="1">
        <v>4</v>
      </c>
      <c r="I63" s="1" t="s">
        <v>49</v>
      </c>
      <c r="J63" s="1" t="s">
        <v>20</v>
      </c>
      <c r="K63" s="2">
        <v>42428</v>
      </c>
      <c r="L63">
        <v>849</v>
      </c>
      <c r="M63">
        <v>493</v>
      </c>
      <c r="N63">
        <v>1718</v>
      </c>
      <c r="O63">
        <v>-684</v>
      </c>
      <c r="P63">
        <v>54</v>
      </c>
      <c r="Q63" t="s">
        <v>23</v>
      </c>
      <c r="R63">
        <v>10</v>
      </c>
      <c r="S63">
        <f>Table1[[#This Row],[Revenue]]-Table1[[#This Row],[ShippingCost]]</f>
        <v>-2402</v>
      </c>
    </row>
    <row r="64" spans="1:19" x14ac:dyDescent="0.25">
      <c r="A64">
        <v>10059</v>
      </c>
      <c r="B64">
        <v>2</v>
      </c>
      <c r="C64">
        <v>5</v>
      </c>
      <c r="D64" s="1" t="s">
        <v>109</v>
      </c>
      <c r="E64" s="2">
        <v>42392</v>
      </c>
      <c r="F64" s="1" t="s">
        <v>47</v>
      </c>
      <c r="G64" s="1" t="s">
        <v>26</v>
      </c>
      <c r="H64" s="1">
        <v>10</v>
      </c>
      <c r="I64" s="1" t="s">
        <v>52</v>
      </c>
      <c r="J64" s="1" t="s">
        <v>20</v>
      </c>
      <c r="K64" s="2">
        <v>42401</v>
      </c>
      <c r="L64">
        <v>254</v>
      </c>
      <c r="M64">
        <v>254</v>
      </c>
      <c r="N64">
        <v>3221</v>
      </c>
      <c r="O64">
        <v>3441</v>
      </c>
      <c r="P64">
        <v>71</v>
      </c>
      <c r="Q64" t="s">
        <v>50</v>
      </c>
      <c r="R64">
        <v>10</v>
      </c>
      <c r="S64">
        <f>Table1[[#This Row],[Revenue]]-Table1[[#This Row],[ShippingCost]]</f>
        <v>220</v>
      </c>
    </row>
    <row r="65" spans="1:19" x14ac:dyDescent="0.25">
      <c r="A65">
        <v>10060</v>
      </c>
      <c r="B65">
        <v>2</v>
      </c>
      <c r="C65">
        <v>7</v>
      </c>
      <c r="D65" s="1" t="s">
        <v>110</v>
      </c>
      <c r="E65" s="2">
        <v>42429</v>
      </c>
      <c r="F65" s="1" t="s">
        <v>54</v>
      </c>
      <c r="G65" s="1" t="s">
        <v>26</v>
      </c>
      <c r="H65" s="1">
        <v>9</v>
      </c>
      <c r="I65" s="1" t="s">
        <v>46</v>
      </c>
      <c r="J65" s="1" t="s">
        <v>28</v>
      </c>
      <c r="K65" s="2">
        <v>42435</v>
      </c>
      <c r="L65">
        <v>1130</v>
      </c>
      <c r="M65">
        <v>462</v>
      </c>
      <c r="N65">
        <v>6108</v>
      </c>
      <c r="O65">
        <v>6863</v>
      </c>
      <c r="P65">
        <v>89</v>
      </c>
      <c r="Q65" t="s">
        <v>50</v>
      </c>
      <c r="R65">
        <v>8</v>
      </c>
      <c r="S65">
        <f>Table1[[#This Row],[Revenue]]-Table1[[#This Row],[ShippingCost]]</f>
        <v>755</v>
      </c>
    </row>
    <row r="66" spans="1:19" x14ac:dyDescent="0.25">
      <c r="A66">
        <v>10061</v>
      </c>
      <c r="B66">
        <v>2</v>
      </c>
      <c r="C66">
        <v>5</v>
      </c>
      <c r="D66" s="1" t="s">
        <v>111</v>
      </c>
      <c r="E66" s="2">
        <v>42431</v>
      </c>
      <c r="F66" s="1" t="s">
        <v>39</v>
      </c>
      <c r="G66" s="1" t="s">
        <v>28</v>
      </c>
      <c r="H66" s="1">
        <v>2</v>
      </c>
      <c r="I66" s="1" t="s">
        <v>35</v>
      </c>
      <c r="J66" s="1" t="s">
        <v>36</v>
      </c>
      <c r="K66" s="2">
        <v>42432</v>
      </c>
      <c r="L66">
        <v>832</v>
      </c>
      <c r="M66">
        <v>458</v>
      </c>
      <c r="N66">
        <v>6187</v>
      </c>
      <c r="O66">
        <v>6513</v>
      </c>
      <c r="P66">
        <v>58</v>
      </c>
      <c r="Q66" t="s">
        <v>23</v>
      </c>
      <c r="R66">
        <v>1</v>
      </c>
      <c r="S66">
        <f>Table1[[#This Row],[Revenue]]-Table1[[#This Row],[ShippingCost]]</f>
        <v>326</v>
      </c>
    </row>
    <row r="67" spans="1:19" x14ac:dyDescent="0.25">
      <c r="A67">
        <v>10062</v>
      </c>
      <c r="B67">
        <v>1</v>
      </c>
      <c r="C67">
        <v>6</v>
      </c>
      <c r="D67" s="1" t="s">
        <v>112</v>
      </c>
      <c r="E67" s="2">
        <v>42593</v>
      </c>
      <c r="F67" s="1" t="s">
        <v>33</v>
      </c>
      <c r="G67" s="1" t="s">
        <v>28</v>
      </c>
      <c r="H67" s="1">
        <v>3</v>
      </c>
      <c r="I67" s="1" t="s">
        <v>54</v>
      </c>
      <c r="J67" s="1" t="s">
        <v>26</v>
      </c>
      <c r="K67" s="2">
        <v>42596</v>
      </c>
      <c r="L67">
        <v>737</v>
      </c>
      <c r="M67">
        <v>349</v>
      </c>
      <c r="N67">
        <v>777</v>
      </c>
      <c r="O67">
        <v>979</v>
      </c>
      <c r="P67">
        <v>66</v>
      </c>
      <c r="Q67" t="s">
        <v>23</v>
      </c>
      <c r="R67">
        <v>2</v>
      </c>
      <c r="S67">
        <f>Table1[[#This Row],[Revenue]]-Table1[[#This Row],[ShippingCost]]</f>
        <v>202</v>
      </c>
    </row>
    <row r="68" spans="1:19" x14ac:dyDescent="0.25">
      <c r="A68">
        <v>10063</v>
      </c>
      <c r="B68">
        <v>1</v>
      </c>
      <c r="C68">
        <v>7</v>
      </c>
      <c r="D68" s="1" t="s">
        <v>113</v>
      </c>
      <c r="E68" s="2">
        <v>42594</v>
      </c>
      <c r="F68" s="1" t="s">
        <v>58</v>
      </c>
      <c r="G68" s="1" t="s">
        <v>26</v>
      </c>
      <c r="H68" s="1">
        <v>4</v>
      </c>
      <c r="I68" s="1" t="s">
        <v>19</v>
      </c>
      <c r="J68" s="1" t="s">
        <v>20</v>
      </c>
      <c r="K68" s="2">
        <v>42598</v>
      </c>
      <c r="L68">
        <v>1176</v>
      </c>
      <c r="M68">
        <v>202</v>
      </c>
      <c r="N68">
        <v>-244</v>
      </c>
      <c r="O68">
        <v>537</v>
      </c>
      <c r="P68">
        <v>83</v>
      </c>
      <c r="Q68" t="s">
        <v>23</v>
      </c>
      <c r="R68">
        <v>1</v>
      </c>
      <c r="S68">
        <f>Table1[[#This Row],[Revenue]]-Table1[[#This Row],[ShippingCost]]</f>
        <v>781</v>
      </c>
    </row>
    <row r="69" spans="1:19" x14ac:dyDescent="0.25">
      <c r="A69">
        <v>10064</v>
      </c>
      <c r="B69">
        <v>2</v>
      </c>
      <c r="C69">
        <v>8</v>
      </c>
      <c r="D69" s="1" t="s">
        <v>114</v>
      </c>
      <c r="E69" s="2">
        <v>42605</v>
      </c>
      <c r="F69" s="1" t="s">
        <v>61</v>
      </c>
      <c r="G69" s="1" t="s">
        <v>22</v>
      </c>
      <c r="H69" s="1">
        <v>4</v>
      </c>
      <c r="I69" s="1" t="s">
        <v>44</v>
      </c>
      <c r="J69" s="1" t="s">
        <v>36</v>
      </c>
      <c r="K69" s="2">
        <v>42609</v>
      </c>
      <c r="L69">
        <v>986</v>
      </c>
      <c r="M69">
        <v>264</v>
      </c>
      <c r="N69">
        <v>6554</v>
      </c>
      <c r="O69">
        <v>7325</v>
      </c>
      <c r="P69">
        <v>90</v>
      </c>
      <c r="Q69" t="s">
        <v>23</v>
      </c>
      <c r="R69">
        <v>7</v>
      </c>
      <c r="S69">
        <f>Table1[[#This Row],[Revenue]]-Table1[[#This Row],[ShippingCost]]</f>
        <v>771</v>
      </c>
    </row>
    <row r="70" spans="1:19" x14ac:dyDescent="0.25">
      <c r="A70">
        <v>10065</v>
      </c>
      <c r="B70">
        <v>1</v>
      </c>
      <c r="C70">
        <v>4</v>
      </c>
      <c r="D70" s="1" t="s">
        <v>115</v>
      </c>
      <c r="E70" s="2">
        <v>42496</v>
      </c>
      <c r="F70" s="1" t="s">
        <v>63</v>
      </c>
      <c r="G70" s="1" t="s">
        <v>22</v>
      </c>
      <c r="H70" s="1">
        <v>3</v>
      </c>
      <c r="I70" s="1" t="s">
        <v>64</v>
      </c>
      <c r="J70" s="1" t="s">
        <v>28</v>
      </c>
      <c r="K70" s="2">
        <v>42499</v>
      </c>
      <c r="L70">
        <v>952</v>
      </c>
      <c r="M70">
        <v>256</v>
      </c>
      <c r="N70">
        <v>7540</v>
      </c>
      <c r="O70">
        <v>5295</v>
      </c>
      <c r="P70">
        <v>74</v>
      </c>
      <c r="Q70" t="s">
        <v>23</v>
      </c>
      <c r="R70">
        <v>4</v>
      </c>
      <c r="S70">
        <f>Table1[[#This Row],[Revenue]]-Table1[[#This Row],[ShippingCost]]</f>
        <v>-2245</v>
      </c>
    </row>
    <row r="71" spans="1:19" x14ac:dyDescent="0.25">
      <c r="A71">
        <v>10066</v>
      </c>
      <c r="B71">
        <v>2</v>
      </c>
      <c r="C71">
        <v>6</v>
      </c>
      <c r="D71" s="1" t="s">
        <v>116</v>
      </c>
      <c r="E71" s="2">
        <v>42575</v>
      </c>
      <c r="F71" s="1" t="s">
        <v>21</v>
      </c>
      <c r="G71" s="1" t="s">
        <v>22</v>
      </c>
      <c r="H71" s="1">
        <v>4</v>
      </c>
      <c r="I71" s="1" t="s">
        <v>41</v>
      </c>
      <c r="J71" s="1" t="s">
        <v>20</v>
      </c>
      <c r="K71" s="2">
        <v>42579</v>
      </c>
      <c r="L71">
        <v>336</v>
      </c>
      <c r="M71">
        <v>336</v>
      </c>
      <c r="N71">
        <v>559</v>
      </c>
      <c r="O71">
        <v>1143</v>
      </c>
      <c r="P71">
        <v>64</v>
      </c>
      <c r="Q71" t="s">
        <v>23</v>
      </c>
      <c r="R71">
        <v>9</v>
      </c>
      <c r="S71">
        <f>Table1[[#This Row],[Revenue]]-Table1[[#This Row],[ShippingCost]]</f>
        <v>584</v>
      </c>
    </row>
    <row r="72" spans="1:19" x14ac:dyDescent="0.25">
      <c r="A72">
        <v>10067</v>
      </c>
      <c r="B72">
        <v>2</v>
      </c>
      <c r="C72">
        <v>7</v>
      </c>
      <c r="D72" s="1" t="s">
        <v>117</v>
      </c>
      <c r="E72" s="2">
        <v>42471</v>
      </c>
      <c r="F72" s="1" t="s">
        <v>49</v>
      </c>
      <c r="G72" s="1" t="s">
        <v>20</v>
      </c>
      <c r="H72" s="1">
        <v>4</v>
      </c>
      <c r="I72" s="1" t="s">
        <v>63</v>
      </c>
      <c r="J72" s="1" t="s">
        <v>22</v>
      </c>
      <c r="K72" s="2">
        <v>42475</v>
      </c>
      <c r="L72">
        <v>1002</v>
      </c>
      <c r="M72">
        <v>735</v>
      </c>
      <c r="N72">
        <v>6107</v>
      </c>
      <c r="O72">
        <v>6447</v>
      </c>
      <c r="P72">
        <v>62</v>
      </c>
      <c r="Q72" t="s">
        <v>23</v>
      </c>
      <c r="R72">
        <v>10</v>
      </c>
      <c r="S72">
        <f>Table1[[#This Row],[Revenue]]-Table1[[#This Row],[ShippingCost]]</f>
        <v>340</v>
      </c>
    </row>
    <row r="73" spans="1:19" x14ac:dyDescent="0.25">
      <c r="A73">
        <v>10068</v>
      </c>
      <c r="B73">
        <v>1</v>
      </c>
      <c r="C73">
        <v>6</v>
      </c>
      <c r="D73" s="1" t="s">
        <v>118</v>
      </c>
      <c r="E73" s="2">
        <v>42496</v>
      </c>
      <c r="F73" s="1" t="s">
        <v>68</v>
      </c>
      <c r="G73" s="1" t="s">
        <v>20</v>
      </c>
      <c r="H73" s="1">
        <v>4</v>
      </c>
      <c r="I73" s="1" t="s">
        <v>69</v>
      </c>
      <c r="J73" s="1" t="s">
        <v>70</v>
      </c>
      <c r="K73" s="2">
        <v>42500</v>
      </c>
      <c r="L73">
        <v>705</v>
      </c>
      <c r="M73">
        <v>522</v>
      </c>
      <c r="N73">
        <v>3456</v>
      </c>
      <c r="O73">
        <v>3744</v>
      </c>
      <c r="P73">
        <v>51</v>
      </c>
      <c r="Q73" t="s">
        <v>23</v>
      </c>
      <c r="R73">
        <v>4</v>
      </c>
      <c r="S73">
        <f>Table1[[#This Row],[Revenue]]-Table1[[#This Row],[ShippingCost]]</f>
        <v>288</v>
      </c>
    </row>
    <row r="74" spans="1:19" x14ac:dyDescent="0.25">
      <c r="A74">
        <v>10069</v>
      </c>
      <c r="B74">
        <v>2</v>
      </c>
      <c r="C74">
        <v>7</v>
      </c>
      <c r="D74" s="1" t="s">
        <v>119</v>
      </c>
      <c r="E74" s="2">
        <v>42497</v>
      </c>
      <c r="F74" s="1" t="s">
        <v>64</v>
      </c>
      <c r="G74" s="1" t="s">
        <v>28</v>
      </c>
      <c r="H74" s="1">
        <v>2</v>
      </c>
      <c r="I74" s="1" t="s">
        <v>61</v>
      </c>
      <c r="J74" s="1" t="s">
        <v>22</v>
      </c>
      <c r="K74" s="2">
        <v>42498</v>
      </c>
      <c r="L74">
        <v>552</v>
      </c>
      <c r="M74">
        <v>552</v>
      </c>
      <c r="N74">
        <v>3790</v>
      </c>
      <c r="O74">
        <v>4454</v>
      </c>
      <c r="P74">
        <v>96</v>
      </c>
      <c r="Q74" t="s">
        <v>23</v>
      </c>
      <c r="R74">
        <v>6</v>
      </c>
      <c r="S74">
        <f>Table1[[#This Row],[Revenue]]-Table1[[#This Row],[ShippingCost]]</f>
        <v>664</v>
      </c>
    </row>
    <row r="75" spans="1:19" x14ac:dyDescent="0.25">
      <c r="A75">
        <v>10070</v>
      </c>
      <c r="B75">
        <v>1</v>
      </c>
      <c r="C75">
        <v>4</v>
      </c>
      <c r="D75" s="1" t="s">
        <v>120</v>
      </c>
      <c r="E75" s="2">
        <v>42394</v>
      </c>
      <c r="F75" s="1" t="s">
        <v>30</v>
      </c>
      <c r="G75" s="1" t="s">
        <v>28</v>
      </c>
      <c r="H75" s="1">
        <v>8</v>
      </c>
      <c r="I75" s="1" t="s">
        <v>32</v>
      </c>
      <c r="J75" s="1" t="s">
        <v>28</v>
      </c>
      <c r="K75" s="2">
        <v>42402</v>
      </c>
      <c r="L75">
        <v>626</v>
      </c>
      <c r="M75">
        <v>486</v>
      </c>
      <c r="N75">
        <v>454</v>
      </c>
      <c r="O75">
        <v>-1187</v>
      </c>
      <c r="P75">
        <v>84</v>
      </c>
      <c r="Q75" t="s">
        <v>50</v>
      </c>
      <c r="R75">
        <v>10</v>
      </c>
      <c r="S75">
        <f>Table1[[#This Row],[Revenue]]-Table1[[#This Row],[ShippingCost]]</f>
        <v>-1641</v>
      </c>
    </row>
    <row r="76" spans="1:19" x14ac:dyDescent="0.25">
      <c r="A76">
        <v>10071</v>
      </c>
      <c r="B76">
        <v>2</v>
      </c>
      <c r="C76">
        <v>5</v>
      </c>
      <c r="D76" s="1" t="s">
        <v>121</v>
      </c>
      <c r="E76" s="2">
        <v>42506</v>
      </c>
      <c r="F76" s="1" t="s">
        <v>52</v>
      </c>
      <c r="G76" s="1" t="s">
        <v>20</v>
      </c>
      <c r="H76" s="1">
        <v>8</v>
      </c>
      <c r="I76" s="1" t="s">
        <v>68</v>
      </c>
      <c r="J76" s="1" t="s">
        <v>20</v>
      </c>
      <c r="K76" s="2">
        <v>42514</v>
      </c>
      <c r="L76">
        <v>1044</v>
      </c>
      <c r="M76">
        <v>564</v>
      </c>
      <c r="N76">
        <v>424</v>
      </c>
      <c r="O76">
        <v>958</v>
      </c>
      <c r="P76">
        <v>50</v>
      </c>
      <c r="Q76" t="s">
        <v>50</v>
      </c>
      <c r="R76">
        <v>6</v>
      </c>
      <c r="S76">
        <f>Table1[[#This Row],[Revenue]]-Table1[[#This Row],[ShippingCost]]</f>
        <v>534</v>
      </c>
    </row>
    <row r="77" spans="1:19" x14ac:dyDescent="0.25">
      <c r="A77">
        <v>10072</v>
      </c>
      <c r="B77">
        <v>2</v>
      </c>
      <c r="C77">
        <v>5</v>
      </c>
      <c r="D77" s="1" t="s">
        <v>122</v>
      </c>
      <c r="E77" s="2">
        <v>42506</v>
      </c>
      <c r="F77" s="1" t="s">
        <v>69</v>
      </c>
      <c r="G77" s="1" t="s">
        <v>70</v>
      </c>
      <c r="H77" s="1">
        <v>5</v>
      </c>
      <c r="I77" s="1" t="s">
        <v>58</v>
      </c>
      <c r="J77" s="1" t="s">
        <v>26</v>
      </c>
      <c r="K77" s="2">
        <v>42511</v>
      </c>
      <c r="L77">
        <v>377</v>
      </c>
      <c r="M77">
        <v>377</v>
      </c>
      <c r="N77">
        <v>1306</v>
      </c>
      <c r="O77">
        <v>1702</v>
      </c>
      <c r="P77">
        <v>94</v>
      </c>
      <c r="Q77" t="s">
        <v>50</v>
      </c>
      <c r="R77">
        <v>2</v>
      </c>
      <c r="S77">
        <f>Table1[[#This Row],[Revenue]]-Table1[[#This Row],[ShippingCost]]</f>
        <v>396</v>
      </c>
    </row>
    <row r="78" spans="1:19" x14ac:dyDescent="0.25">
      <c r="A78">
        <v>10073</v>
      </c>
      <c r="B78">
        <v>1</v>
      </c>
      <c r="C78">
        <v>4</v>
      </c>
      <c r="D78" s="1" t="s">
        <v>123</v>
      </c>
      <c r="E78" s="2">
        <v>42451</v>
      </c>
      <c r="F78" s="1" t="s">
        <v>19</v>
      </c>
      <c r="G78" s="1" t="s">
        <v>20</v>
      </c>
      <c r="H78" s="1">
        <v>9</v>
      </c>
      <c r="I78" s="1" t="s">
        <v>21</v>
      </c>
      <c r="J78" s="1" t="s">
        <v>22</v>
      </c>
      <c r="K78" s="2">
        <v>42460</v>
      </c>
      <c r="L78">
        <v>563</v>
      </c>
      <c r="M78">
        <v>563</v>
      </c>
      <c r="N78">
        <v>5547</v>
      </c>
      <c r="O78">
        <v>3321</v>
      </c>
      <c r="P78">
        <v>65</v>
      </c>
      <c r="Q78" t="s">
        <v>50</v>
      </c>
      <c r="R78">
        <v>1</v>
      </c>
      <c r="S78">
        <f>Table1[[#This Row],[Revenue]]-Table1[[#This Row],[ShippingCost]]</f>
        <v>-2226</v>
      </c>
    </row>
    <row r="79" spans="1:19" x14ac:dyDescent="0.25">
      <c r="A79">
        <v>10074</v>
      </c>
      <c r="B79">
        <v>2</v>
      </c>
      <c r="C79">
        <v>4</v>
      </c>
      <c r="D79" s="1" t="s">
        <v>124</v>
      </c>
      <c r="E79" s="2">
        <v>42397</v>
      </c>
      <c r="F79" s="1" t="s">
        <v>25</v>
      </c>
      <c r="G79" s="1" t="s">
        <v>26</v>
      </c>
      <c r="H79" s="1">
        <v>7</v>
      </c>
      <c r="I79" s="1" t="s">
        <v>27</v>
      </c>
      <c r="J79" s="1" t="s">
        <v>28</v>
      </c>
      <c r="K79" s="2"/>
      <c r="L79">
        <v>239</v>
      </c>
      <c r="M79">
        <v>239</v>
      </c>
      <c r="N79">
        <v>2315</v>
      </c>
      <c r="O79">
        <v>581</v>
      </c>
      <c r="P79">
        <v>58</v>
      </c>
      <c r="Q79" t="s">
        <v>50</v>
      </c>
      <c r="R79">
        <v>6</v>
      </c>
      <c r="S79">
        <f>Table1[[#This Row],[Revenue]]-Table1[[#This Row],[ShippingCost]]</f>
        <v>-1734</v>
      </c>
    </row>
    <row r="80" spans="1:19" x14ac:dyDescent="0.25">
      <c r="A80">
        <v>10075</v>
      </c>
      <c r="B80">
        <v>1</v>
      </c>
      <c r="C80">
        <v>4</v>
      </c>
      <c r="D80" s="1" t="s">
        <v>125</v>
      </c>
      <c r="E80" s="2">
        <v>42440</v>
      </c>
      <c r="F80" s="1" t="s">
        <v>27</v>
      </c>
      <c r="G80" s="1" t="s">
        <v>28</v>
      </c>
      <c r="H80" s="1">
        <v>1</v>
      </c>
      <c r="I80" s="1" t="s">
        <v>30</v>
      </c>
      <c r="J80" s="1" t="s">
        <v>28</v>
      </c>
      <c r="K80" s="2">
        <v>42441</v>
      </c>
      <c r="L80">
        <v>1195</v>
      </c>
      <c r="M80">
        <v>214</v>
      </c>
      <c r="N80">
        <v>-393</v>
      </c>
      <c r="O80">
        <v>-2273</v>
      </c>
      <c r="P80">
        <v>82</v>
      </c>
      <c r="Q80" t="s">
        <v>59</v>
      </c>
      <c r="R80">
        <v>5</v>
      </c>
      <c r="S80">
        <f>Table1[[#This Row],[Revenue]]-Table1[[#This Row],[ShippingCost]]</f>
        <v>-1880</v>
      </c>
    </row>
    <row r="81" spans="1:19" x14ac:dyDescent="0.25">
      <c r="A81">
        <v>10076</v>
      </c>
      <c r="B81">
        <v>2</v>
      </c>
      <c r="C81">
        <v>6</v>
      </c>
      <c r="D81" s="1" t="s">
        <v>126</v>
      </c>
      <c r="E81" s="2">
        <v>42613</v>
      </c>
      <c r="F81" s="1" t="s">
        <v>32</v>
      </c>
      <c r="G81" s="1" t="s">
        <v>28</v>
      </c>
      <c r="H81" s="1">
        <v>4</v>
      </c>
      <c r="I81" s="1" t="s">
        <v>33</v>
      </c>
      <c r="J81" s="1" t="s">
        <v>28</v>
      </c>
      <c r="K81" s="2">
        <v>42617</v>
      </c>
      <c r="L81">
        <v>419</v>
      </c>
      <c r="M81">
        <v>419</v>
      </c>
      <c r="N81">
        <v>337</v>
      </c>
      <c r="O81">
        <v>1053</v>
      </c>
      <c r="P81">
        <v>86</v>
      </c>
      <c r="Q81" t="s">
        <v>23</v>
      </c>
      <c r="R81">
        <v>10</v>
      </c>
      <c r="S81">
        <f>Table1[[#This Row],[Revenue]]-Table1[[#This Row],[ShippingCost]]</f>
        <v>716</v>
      </c>
    </row>
    <row r="82" spans="1:19" x14ac:dyDescent="0.25">
      <c r="A82">
        <v>10077</v>
      </c>
      <c r="B82">
        <v>1</v>
      </c>
      <c r="C82">
        <v>8</v>
      </c>
      <c r="D82" s="1" t="s">
        <v>127</v>
      </c>
      <c r="E82" s="2">
        <v>42611</v>
      </c>
      <c r="F82" s="1" t="s">
        <v>35</v>
      </c>
      <c r="G82" s="1" t="s">
        <v>36</v>
      </c>
      <c r="H82" s="1">
        <v>3</v>
      </c>
      <c r="I82" s="1" t="s">
        <v>37</v>
      </c>
      <c r="J82" s="1" t="s">
        <v>28</v>
      </c>
      <c r="K82" s="2">
        <v>42614</v>
      </c>
      <c r="L82">
        <v>1172</v>
      </c>
      <c r="M82">
        <v>737</v>
      </c>
      <c r="N82">
        <v>6569</v>
      </c>
      <c r="O82">
        <v>7298</v>
      </c>
      <c r="P82">
        <v>99</v>
      </c>
      <c r="Q82" t="s">
        <v>23</v>
      </c>
      <c r="R82">
        <v>8</v>
      </c>
      <c r="S82">
        <f>Table1[[#This Row],[Revenue]]-Table1[[#This Row],[ShippingCost]]</f>
        <v>729</v>
      </c>
    </row>
    <row r="83" spans="1:19" x14ac:dyDescent="0.25">
      <c r="A83">
        <v>10078</v>
      </c>
      <c r="B83">
        <v>1</v>
      </c>
      <c r="C83">
        <v>8</v>
      </c>
      <c r="D83" s="1" t="s">
        <v>128</v>
      </c>
      <c r="E83" s="2">
        <v>42387</v>
      </c>
      <c r="F83" s="1" t="s">
        <v>37</v>
      </c>
      <c r="G83" s="1" t="s">
        <v>28</v>
      </c>
      <c r="H83" s="1">
        <v>4</v>
      </c>
      <c r="I83" s="1" t="s">
        <v>39</v>
      </c>
      <c r="J83" s="1" t="s">
        <v>28</v>
      </c>
      <c r="K83" s="2">
        <v>42391</v>
      </c>
      <c r="L83">
        <v>967</v>
      </c>
      <c r="M83">
        <v>384</v>
      </c>
      <c r="N83">
        <v>-293</v>
      </c>
      <c r="O83">
        <v>695</v>
      </c>
      <c r="P83">
        <v>77</v>
      </c>
      <c r="Q83" t="s">
        <v>23</v>
      </c>
      <c r="R83">
        <v>8</v>
      </c>
      <c r="S83">
        <f>Table1[[#This Row],[Revenue]]-Table1[[#This Row],[ShippingCost]]</f>
        <v>988</v>
      </c>
    </row>
    <row r="84" spans="1:19" x14ac:dyDescent="0.25">
      <c r="A84">
        <v>10079</v>
      </c>
      <c r="B84">
        <v>2</v>
      </c>
      <c r="C84">
        <v>7</v>
      </c>
      <c r="D84" s="1" t="s">
        <v>129</v>
      </c>
      <c r="E84" s="2">
        <v>42498</v>
      </c>
      <c r="F84" s="1" t="s">
        <v>41</v>
      </c>
      <c r="G84" s="1" t="s">
        <v>20</v>
      </c>
      <c r="H84" s="1">
        <v>6</v>
      </c>
      <c r="I84" s="1" t="s">
        <v>42</v>
      </c>
      <c r="J84" s="1" t="s">
        <v>36</v>
      </c>
      <c r="K84" s="2">
        <v>42503</v>
      </c>
      <c r="L84">
        <v>970</v>
      </c>
      <c r="M84">
        <v>414</v>
      </c>
      <c r="N84">
        <v>6036</v>
      </c>
      <c r="O84">
        <v>6301</v>
      </c>
      <c r="P84">
        <v>55</v>
      </c>
      <c r="Q84" t="s">
        <v>50</v>
      </c>
      <c r="R84">
        <v>1</v>
      </c>
      <c r="S84">
        <f>Table1[[#This Row],[Revenue]]-Table1[[#This Row],[ShippingCost]]</f>
        <v>265</v>
      </c>
    </row>
    <row r="85" spans="1:19" x14ac:dyDescent="0.25">
      <c r="A85">
        <v>10080</v>
      </c>
      <c r="B85">
        <v>2</v>
      </c>
      <c r="C85">
        <v>5</v>
      </c>
      <c r="D85" s="1" t="s">
        <v>130</v>
      </c>
      <c r="E85" s="2">
        <v>42426</v>
      </c>
      <c r="F85" s="1" t="s">
        <v>44</v>
      </c>
      <c r="G85" s="1" t="s">
        <v>36</v>
      </c>
      <c r="H85" s="1">
        <v>6</v>
      </c>
      <c r="I85" s="1" t="s">
        <v>25</v>
      </c>
      <c r="J85" s="1" t="s">
        <v>26</v>
      </c>
      <c r="K85" s="2">
        <v>42429</v>
      </c>
      <c r="L85">
        <v>695</v>
      </c>
      <c r="M85">
        <v>617</v>
      </c>
      <c r="N85">
        <v>3590</v>
      </c>
      <c r="O85">
        <v>4495</v>
      </c>
      <c r="P85">
        <v>73</v>
      </c>
      <c r="Q85" t="s">
        <v>50</v>
      </c>
      <c r="R85">
        <v>1</v>
      </c>
      <c r="S85">
        <f>Table1[[#This Row],[Revenue]]-Table1[[#This Row],[ShippingCost]]</f>
        <v>905</v>
      </c>
    </row>
    <row r="86" spans="1:19" x14ac:dyDescent="0.25">
      <c r="A86">
        <v>10081</v>
      </c>
      <c r="B86">
        <v>1</v>
      </c>
      <c r="C86">
        <v>5</v>
      </c>
      <c r="D86" s="1" t="s">
        <v>131</v>
      </c>
      <c r="E86" s="2">
        <v>42448</v>
      </c>
      <c r="F86" s="1" t="s">
        <v>46</v>
      </c>
      <c r="G86" s="1" t="s">
        <v>28</v>
      </c>
      <c r="H86" s="1">
        <v>4</v>
      </c>
      <c r="I86" s="1" t="s">
        <v>47</v>
      </c>
      <c r="J86" s="1" t="s">
        <v>26</v>
      </c>
      <c r="K86" s="2">
        <v>42450</v>
      </c>
      <c r="L86">
        <v>222</v>
      </c>
      <c r="M86">
        <v>222</v>
      </c>
      <c r="N86">
        <v>7465</v>
      </c>
      <c r="O86">
        <v>7721</v>
      </c>
      <c r="P86">
        <v>99</v>
      </c>
      <c r="Q86" t="s">
        <v>23</v>
      </c>
      <c r="R86">
        <v>6</v>
      </c>
      <c r="S86">
        <f>Table1[[#This Row],[Revenue]]-Table1[[#This Row],[ShippingCost]]</f>
        <v>256</v>
      </c>
    </row>
    <row r="87" spans="1:19" x14ac:dyDescent="0.25">
      <c r="A87">
        <v>10082</v>
      </c>
      <c r="B87">
        <v>1</v>
      </c>
      <c r="C87">
        <v>6</v>
      </c>
      <c r="D87" s="1" t="s">
        <v>132</v>
      </c>
      <c r="E87" s="2">
        <v>42459</v>
      </c>
      <c r="F87" s="1" t="s">
        <v>42</v>
      </c>
      <c r="G87" s="1" t="s">
        <v>36</v>
      </c>
      <c r="H87" s="1">
        <v>2</v>
      </c>
      <c r="I87" s="1" t="s">
        <v>49</v>
      </c>
      <c r="J87" s="1" t="s">
        <v>20</v>
      </c>
      <c r="K87" s="2">
        <v>42461</v>
      </c>
      <c r="L87">
        <v>815</v>
      </c>
      <c r="M87">
        <v>627</v>
      </c>
      <c r="N87">
        <v>982</v>
      </c>
      <c r="O87">
        <v>1798</v>
      </c>
      <c r="P87">
        <v>99</v>
      </c>
      <c r="Q87" t="s">
        <v>23</v>
      </c>
      <c r="R87">
        <v>1</v>
      </c>
      <c r="S87">
        <f>Table1[[#This Row],[Revenue]]-Table1[[#This Row],[ShippingCost]]</f>
        <v>816</v>
      </c>
    </row>
    <row r="88" spans="1:19" x14ac:dyDescent="0.25">
      <c r="A88">
        <v>10083</v>
      </c>
      <c r="B88">
        <v>2</v>
      </c>
      <c r="C88">
        <v>5</v>
      </c>
      <c r="D88" s="1" t="s">
        <v>133</v>
      </c>
      <c r="E88" s="2">
        <v>42426</v>
      </c>
      <c r="F88" s="1" t="s">
        <v>47</v>
      </c>
      <c r="G88" s="1" t="s">
        <v>26</v>
      </c>
      <c r="H88" s="1">
        <v>1</v>
      </c>
      <c r="I88" s="1" t="s">
        <v>52</v>
      </c>
      <c r="J88" s="1" t="s">
        <v>20</v>
      </c>
      <c r="K88" s="2">
        <v>42427</v>
      </c>
      <c r="L88">
        <v>1182</v>
      </c>
      <c r="M88">
        <v>637</v>
      </c>
      <c r="N88">
        <v>7817</v>
      </c>
      <c r="O88">
        <v>8576</v>
      </c>
      <c r="P88">
        <v>89</v>
      </c>
      <c r="Q88" t="s">
        <v>23</v>
      </c>
      <c r="R88">
        <v>6</v>
      </c>
      <c r="S88">
        <f>Table1[[#This Row],[Revenue]]-Table1[[#This Row],[ShippingCost]]</f>
        <v>759</v>
      </c>
    </row>
    <row r="89" spans="1:19" x14ac:dyDescent="0.25">
      <c r="A89">
        <v>10084</v>
      </c>
      <c r="B89">
        <v>2</v>
      </c>
      <c r="C89">
        <v>5</v>
      </c>
      <c r="D89" s="1" t="s">
        <v>134</v>
      </c>
      <c r="E89" s="2">
        <v>42383</v>
      </c>
      <c r="F89" s="1" t="s">
        <v>54</v>
      </c>
      <c r="G89" s="1" t="s">
        <v>26</v>
      </c>
      <c r="H89" s="1">
        <v>1</v>
      </c>
      <c r="I89" s="1" t="s">
        <v>46</v>
      </c>
      <c r="J89" s="1" t="s">
        <v>28</v>
      </c>
      <c r="K89" s="2">
        <v>42384</v>
      </c>
      <c r="L89">
        <v>259</v>
      </c>
      <c r="M89">
        <v>259</v>
      </c>
      <c r="N89">
        <v>-100</v>
      </c>
      <c r="O89">
        <v>554</v>
      </c>
      <c r="P89">
        <v>73</v>
      </c>
      <c r="Q89" t="s">
        <v>23</v>
      </c>
      <c r="R89">
        <v>10</v>
      </c>
      <c r="S89">
        <f>Table1[[#This Row],[Revenue]]-Table1[[#This Row],[ShippingCost]]</f>
        <v>654</v>
      </c>
    </row>
    <row r="90" spans="1:19" x14ac:dyDescent="0.25">
      <c r="A90">
        <v>10085</v>
      </c>
      <c r="B90">
        <v>1</v>
      </c>
      <c r="C90">
        <v>4</v>
      </c>
      <c r="D90" s="1" t="s">
        <v>135</v>
      </c>
      <c r="E90" s="2">
        <v>42402</v>
      </c>
      <c r="F90" s="1" t="s">
        <v>39</v>
      </c>
      <c r="G90" s="1" t="s">
        <v>28</v>
      </c>
      <c r="H90" s="1">
        <v>1</v>
      </c>
      <c r="I90" s="1" t="s">
        <v>35</v>
      </c>
      <c r="J90" s="1" t="s">
        <v>36</v>
      </c>
      <c r="K90" s="2">
        <v>42403</v>
      </c>
      <c r="L90">
        <v>734</v>
      </c>
      <c r="M90">
        <v>714</v>
      </c>
      <c r="N90">
        <v>1143</v>
      </c>
      <c r="O90">
        <v>-646</v>
      </c>
      <c r="P90">
        <v>59</v>
      </c>
      <c r="Q90" t="s">
        <v>23</v>
      </c>
      <c r="R90">
        <v>8</v>
      </c>
      <c r="S90">
        <f>Table1[[#This Row],[Revenue]]-Table1[[#This Row],[ShippingCost]]</f>
        <v>-1789</v>
      </c>
    </row>
    <row r="91" spans="1:19" x14ac:dyDescent="0.25">
      <c r="A91">
        <v>10086</v>
      </c>
      <c r="B91">
        <v>2</v>
      </c>
      <c r="C91">
        <v>6</v>
      </c>
      <c r="D91" s="1" t="s">
        <v>136</v>
      </c>
      <c r="E91" s="2">
        <v>42498</v>
      </c>
      <c r="F91" s="1" t="s">
        <v>33</v>
      </c>
      <c r="G91" s="1" t="s">
        <v>28</v>
      </c>
      <c r="H91" s="1">
        <v>3</v>
      </c>
      <c r="I91" s="1" t="s">
        <v>54</v>
      </c>
      <c r="J91" s="1" t="s">
        <v>26</v>
      </c>
      <c r="K91" s="2">
        <v>42501</v>
      </c>
      <c r="L91">
        <v>732</v>
      </c>
      <c r="M91">
        <v>674</v>
      </c>
      <c r="N91">
        <v>-244</v>
      </c>
      <c r="O91">
        <v>327</v>
      </c>
      <c r="P91">
        <v>60</v>
      </c>
      <c r="Q91" t="s">
        <v>23</v>
      </c>
      <c r="R91">
        <v>1</v>
      </c>
      <c r="S91">
        <f>Table1[[#This Row],[Revenue]]-Table1[[#This Row],[ShippingCost]]</f>
        <v>571</v>
      </c>
    </row>
    <row r="92" spans="1:19" x14ac:dyDescent="0.25">
      <c r="A92">
        <v>10087</v>
      </c>
      <c r="B92">
        <v>2</v>
      </c>
      <c r="C92">
        <v>8</v>
      </c>
      <c r="D92" s="1" t="s">
        <v>137</v>
      </c>
      <c r="E92" s="2">
        <v>42381</v>
      </c>
      <c r="F92" s="1" t="s">
        <v>58</v>
      </c>
      <c r="G92" s="1" t="s">
        <v>26</v>
      </c>
      <c r="H92" s="1">
        <v>4</v>
      </c>
      <c r="I92" s="1" t="s">
        <v>19</v>
      </c>
      <c r="J92" s="1" t="s">
        <v>20</v>
      </c>
      <c r="K92" s="2">
        <v>42385</v>
      </c>
      <c r="L92">
        <v>701</v>
      </c>
      <c r="M92">
        <v>668</v>
      </c>
      <c r="N92">
        <v>2102</v>
      </c>
      <c r="O92">
        <v>2846</v>
      </c>
      <c r="P92">
        <v>67</v>
      </c>
      <c r="Q92" t="s">
        <v>23</v>
      </c>
      <c r="R92">
        <v>1</v>
      </c>
      <c r="S92">
        <f>Table1[[#This Row],[Revenue]]-Table1[[#This Row],[ShippingCost]]</f>
        <v>744</v>
      </c>
    </row>
    <row r="93" spans="1:19" x14ac:dyDescent="0.25">
      <c r="A93">
        <v>10088</v>
      </c>
      <c r="B93">
        <v>1</v>
      </c>
      <c r="C93">
        <v>8</v>
      </c>
      <c r="D93" s="1" t="s">
        <v>138</v>
      </c>
      <c r="E93" s="2">
        <v>42405</v>
      </c>
      <c r="F93" s="1" t="s">
        <v>61</v>
      </c>
      <c r="G93" s="1" t="s">
        <v>22</v>
      </c>
      <c r="H93" s="1">
        <v>2</v>
      </c>
      <c r="I93" s="1" t="s">
        <v>44</v>
      </c>
      <c r="J93" s="1" t="s">
        <v>36</v>
      </c>
      <c r="K93" s="2">
        <v>42407</v>
      </c>
      <c r="L93">
        <v>477</v>
      </c>
      <c r="M93">
        <v>477</v>
      </c>
      <c r="N93">
        <v>6643</v>
      </c>
      <c r="O93">
        <v>7155</v>
      </c>
      <c r="P93">
        <v>79</v>
      </c>
      <c r="Q93" t="s">
        <v>23</v>
      </c>
      <c r="R93">
        <v>1</v>
      </c>
      <c r="S93">
        <f>Table1[[#This Row],[Revenue]]-Table1[[#This Row],[ShippingCost]]</f>
        <v>512</v>
      </c>
    </row>
    <row r="94" spans="1:19" x14ac:dyDescent="0.25">
      <c r="A94">
        <v>10089</v>
      </c>
      <c r="B94">
        <v>2</v>
      </c>
      <c r="C94">
        <v>8</v>
      </c>
      <c r="D94" s="1" t="s">
        <v>139</v>
      </c>
      <c r="E94" s="2">
        <v>42604</v>
      </c>
      <c r="F94" s="1" t="s">
        <v>63</v>
      </c>
      <c r="G94" s="1" t="s">
        <v>22</v>
      </c>
      <c r="H94" s="1">
        <v>3</v>
      </c>
      <c r="I94" s="1" t="s">
        <v>64</v>
      </c>
      <c r="J94" s="1" t="s">
        <v>28</v>
      </c>
      <c r="K94" s="2">
        <v>42604</v>
      </c>
      <c r="L94">
        <v>310</v>
      </c>
      <c r="M94">
        <v>310</v>
      </c>
      <c r="N94">
        <v>-518</v>
      </c>
      <c r="O94">
        <v>135</v>
      </c>
      <c r="P94">
        <v>99</v>
      </c>
      <c r="Q94" t="s">
        <v>23</v>
      </c>
      <c r="R94">
        <v>3</v>
      </c>
      <c r="S94">
        <f>Table1[[#This Row],[Revenue]]-Table1[[#This Row],[ShippingCost]]</f>
        <v>653</v>
      </c>
    </row>
    <row r="95" spans="1:19" x14ac:dyDescent="0.25">
      <c r="A95">
        <v>10090</v>
      </c>
      <c r="B95">
        <v>1</v>
      </c>
      <c r="C95">
        <v>6</v>
      </c>
      <c r="D95" s="1" t="s">
        <v>140</v>
      </c>
      <c r="E95" s="2">
        <v>42406</v>
      </c>
      <c r="F95" s="1" t="s">
        <v>21</v>
      </c>
      <c r="G95" s="1" t="s">
        <v>22</v>
      </c>
      <c r="H95" s="1">
        <v>5</v>
      </c>
      <c r="I95" s="1" t="s">
        <v>41</v>
      </c>
      <c r="J95" s="1" t="s">
        <v>20</v>
      </c>
      <c r="K95" s="2">
        <v>42411</v>
      </c>
      <c r="L95">
        <v>627</v>
      </c>
      <c r="M95">
        <v>381</v>
      </c>
      <c r="N95">
        <v>7974</v>
      </c>
      <c r="O95">
        <v>8470</v>
      </c>
      <c r="P95">
        <v>69</v>
      </c>
      <c r="Q95" t="s">
        <v>50</v>
      </c>
      <c r="R95">
        <v>9</v>
      </c>
      <c r="S95">
        <f>Table1[[#This Row],[Revenue]]-Table1[[#This Row],[ShippingCost]]</f>
        <v>496</v>
      </c>
    </row>
    <row r="96" spans="1:19" x14ac:dyDescent="0.25">
      <c r="A96">
        <v>10091</v>
      </c>
      <c r="B96">
        <v>2</v>
      </c>
      <c r="C96">
        <v>6</v>
      </c>
      <c r="D96" s="1" t="s">
        <v>141</v>
      </c>
      <c r="E96" s="2">
        <v>42456</v>
      </c>
      <c r="F96" s="1" t="s">
        <v>49</v>
      </c>
      <c r="G96" s="1" t="s">
        <v>20</v>
      </c>
      <c r="H96" s="1">
        <v>9</v>
      </c>
      <c r="I96" s="1" t="s">
        <v>63</v>
      </c>
      <c r="J96" s="1" t="s">
        <v>22</v>
      </c>
      <c r="K96" s="2">
        <v>42465</v>
      </c>
      <c r="L96">
        <v>248</v>
      </c>
      <c r="M96">
        <v>248</v>
      </c>
      <c r="N96">
        <v>17</v>
      </c>
      <c r="O96">
        <v>133</v>
      </c>
      <c r="P96">
        <v>62</v>
      </c>
      <c r="Q96" t="s">
        <v>50</v>
      </c>
      <c r="R96">
        <v>6</v>
      </c>
      <c r="S96">
        <f>Table1[[#This Row],[Revenue]]-Table1[[#This Row],[ShippingCost]]</f>
        <v>116</v>
      </c>
    </row>
    <row r="97" spans="1:19" x14ac:dyDescent="0.25">
      <c r="A97">
        <v>10092</v>
      </c>
      <c r="B97">
        <v>1</v>
      </c>
      <c r="C97">
        <v>7</v>
      </c>
      <c r="D97" s="1" t="s">
        <v>142</v>
      </c>
      <c r="E97" s="2">
        <v>42454</v>
      </c>
      <c r="F97" s="1" t="s">
        <v>68</v>
      </c>
      <c r="G97" s="1" t="s">
        <v>20</v>
      </c>
      <c r="H97" s="1">
        <v>7</v>
      </c>
      <c r="I97" s="1" t="s">
        <v>69</v>
      </c>
      <c r="J97" s="1" t="s">
        <v>70</v>
      </c>
      <c r="K97" s="2">
        <v>42461</v>
      </c>
      <c r="L97">
        <v>400</v>
      </c>
      <c r="M97">
        <v>400</v>
      </c>
      <c r="N97">
        <v>6941</v>
      </c>
      <c r="O97">
        <v>7103</v>
      </c>
      <c r="P97">
        <v>74</v>
      </c>
      <c r="Q97" t="s">
        <v>50</v>
      </c>
      <c r="R97">
        <v>2</v>
      </c>
      <c r="S97">
        <f>Table1[[#This Row],[Revenue]]-Table1[[#This Row],[ShippingCost]]</f>
        <v>162</v>
      </c>
    </row>
    <row r="98" spans="1:19" x14ac:dyDescent="0.25">
      <c r="A98">
        <v>10093</v>
      </c>
      <c r="B98">
        <v>1</v>
      </c>
      <c r="C98">
        <v>7</v>
      </c>
      <c r="D98" s="1" t="s">
        <v>143</v>
      </c>
      <c r="E98" s="2">
        <v>42440</v>
      </c>
      <c r="F98" s="1" t="s">
        <v>64</v>
      </c>
      <c r="G98" s="1" t="s">
        <v>28</v>
      </c>
      <c r="H98" s="1">
        <v>5</v>
      </c>
      <c r="I98" s="1" t="s">
        <v>61</v>
      </c>
      <c r="J98" s="1" t="s">
        <v>22</v>
      </c>
      <c r="K98" s="2">
        <v>42445</v>
      </c>
      <c r="L98">
        <v>443</v>
      </c>
      <c r="M98">
        <v>443</v>
      </c>
      <c r="N98">
        <v>3836</v>
      </c>
      <c r="O98">
        <v>4534</v>
      </c>
      <c r="P98">
        <v>92</v>
      </c>
      <c r="Q98" t="s">
        <v>50</v>
      </c>
      <c r="R98">
        <v>4</v>
      </c>
      <c r="S98">
        <f>Table1[[#This Row],[Revenue]]-Table1[[#This Row],[ShippingCost]]</f>
        <v>698</v>
      </c>
    </row>
    <row r="99" spans="1:19" x14ac:dyDescent="0.25">
      <c r="A99">
        <v>10094</v>
      </c>
      <c r="B99">
        <v>1</v>
      </c>
      <c r="C99">
        <v>5</v>
      </c>
      <c r="D99" s="1" t="s">
        <v>144</v>
      </c>
      <c r="E99" s="2">
        <v>42611</v>
      </c>
      <c r="F99" s="1" t="s">
        <v>30</v>
      </c>
      <c r="G99" s="1" t="s">
        <v>28</v>
      </c>
      <c r="H99" s="1">
        <v>9</v>
      </c>
      <c r="I99" s="1" t="s">
        <v>32</v>
      </c>
      <c r="J99" s="1" t="s">
        <v>28</v>
      </c>
      <c r="K99" s="2"/>
      <c r="L99">
        <v>771</v>
      </c>
      <c r="M99">
        <v>601</v>
      </c>
      <c r="N99">
        <v>1954</v>
      </c>
      <c r="O99">
        <v>2742</v>
      </c>
      <c r="P99">
        <v>87</v>
      </c>
      <c r="Q99" t="s">
        <v>50</v>
      </c>
      <c r="R99">
        <v>8</v>
      </c>
      <c r="S99">
        <f>Table1[[#This Row],[Revenue]]-Table1[[#This Row],[ShippingCost]]</f>
        <v>788</v>
      </c>
    </row>
    <row r="100" spans="1:19" x14ac:dyDescent="0.25">
      <c r="A100">
        <v>10095</v>
      </c>
      <c r="B100">
        <v>1</v>
      </c>
      <c r="C100">
        <v>5</v>
      </c>
      <c r="D100" s="1" t="s">
        <v>145</v>
      </c>
      <c r="E100" s="2">
        <v>42383</v>
      </c>
      <c r="F100" s="1" t="s">
        <v>52</v>
      </c>
      <c r="G100" s="1" t="s">
        <v>20</v>
      </c>
      <c r="H100" s="1">
        <v>1</v>
      </c>
      <c r="I100" s="1" t="s">
        <v>68</v>
      </c>
      <c r="J100" s="1" t="s">
        <v>20</v>
      </c>
      <c r="K100" s="2">
        <v>42384</v>
      </c>
      <c r="L100">
        <v>509</v>
      </c>
      <c r="M100">
        <v>509</v>
      </c>
      <c r="N100">
        <v>-283</v>
      </c>
      <c r="O100">
        <v>614</v>
      </c>
      <c r="P100">
        <v>62</v>
      </c>
      <c r="Q100" t="s">
        <v>59</v>
      </c>
      <c r="R100">
        <v>7</v>
      </c>
      <c r="S100">
        <f>Table1[[#This Row],[Revenue]]-Table1[[#This Row],[ShippingCost]]</f>
        <v>897</v>
      </c>
    </row>
    <row r="101" spans="1:19" x14ac:dyDescent="0.25">
      <c r="A101">
        <v>10096</v>
      </c>
      <c r="B101">
        <v>1</v>
      </c>
      <c r="C101">
        <v>5</v>
      </c>
      <c r="D101" s="1" t="s">
        <v>146</v>
      </c>
      <c r="E101" s="2">
        <v>42538</v>
      </c>
      <c r="F101" s="1" t="s">
        <v>69</v>
      </c>
      <c r="G101" s="1" t="s">
        <v>70</v>
      </c>
      <c r="H101" s="1">
        <v>4</v>
      </c>
      <c r="I101" s="1" t="s">
        <v>58</v>
      </c>
      <c r="J101" s="1" t="s">
        <v>26</v>
      </c>
      <c r="K101" s="2">
        <v>42542</v>
      </c>
      <c r="L101">
        <v>858</v>
      </c>
      <c r="M101">
        <v>677</v>
      </c>
      <c r="N101">
        <v>7105</v>
      </c>
      <c r="O101">
        <v>7478</v>
      </c>
      <c r="P101">
        <v>70</v>
      </c>
      <c r="Q101" t="s">
        <v>23</v>
      </c>
      <c r="R101">
        <v>6</v>
      </c>
      <c r="S101">
        <f>Table1[[#This Row],[Revenue]]-Table1[[#This Row],[ShippingCost]]</f>
        <v>373</v>
      </c>
    </row>
    <row r="102" spans="1:19" x14ac:dyDescent="0.25">
      <c r="A102">
        <v>10097</v>
      </c>
      <c r="B102">
        <v>1</v>
      </c>
      <c r="C102">
        <v>5</v>
      </c>
      <c r="D102" s="1" t="s">
        <v>147</v>
      </c>
      <c r="E102" s="2">
        <v>42497</v>
      </c>
      <c r="F102" s="1" t="s">
        <v>19</v>
      </c>
      <c r="G102" s="1" t="s">
        <v>20</v>
      </c>
      <c r="H102" s="1">
        <v>1</v>
      </c>
      <c r="I102" s="1" t="s">
        <v>21</v>
      </c>
      <c r="J102" s="1" t="s">
        <v>22</v>
      </c>
      <c r="K102" s="2">
        <v>42498</v>
      </c>
      <c r="L102">
        <v>469</v>
      </c>
      <c r="M102">
        <v>264</v>
      </c>
      <c r="N102">
        <v>6183</v>
      </c>
      <c r="O102">
        <v>6330</v>
      </c>
      <c r="P102">
        <v>75</v>
      </c>
      <c r="Q102" t="s">
        <v>23</v>
      </c>
      <c r="R102">
        <v>9</v>
      </c>
      <c r="S102">
        <f>Table1[[#This Row],[Revenue]]-Table1[[#This Row],[ShippingCost]]</f>
        <v>147</v>
      </c>
    </row>
    <row r="103" spans="1:19" x14ac:dyDescent="0.25">
      <c r="A103">
        <v>10098</v>
      </c>
      <c r="B103">
        <v>1</v>
      </c>
      <c r="C103">
        <v>7</v>
      </c>
      <c r="D103" s="1" t="s">
        <v>148</v>
      </c>
      <c r="E103" s="2">
        <v>42522</v>
      </c>
      <c r="F103" s="1" t="s">
        <v>25</v>
      </c>
      <c r="G103" s="1" t="s">
        <v>26</v>
      </c>
      <c r="H103" s="1">
        <v>1</v>
      </c>
      <c r="I103" s="1" t="s">
        <v>27</v>
      </c>
      <c r="J103" s="1" t="s">
        <v>28</v>
      </c>
      <c r="K103" s="2">
        <v>42523</v>
      </c>
      <c r="L103">
        <v>834</v>
      </c>
      <c r="M103">
        <v>570</v>
      </c>
      <c r="N103">
        <v>6718</v>
      </c>
      <c r="O103">
        <v>7087</v>
      </c>
      <c r="P103">
        <v>81</v>
      </c>
      <c r="Q103" t="s">
        <v>23</v>
      </c>
      <c r="R103">
        <v>4</v>
      </c>
      <c r="S103">
        <f>Table1[[#This Row],[Revenue]]-Table1[[#This Row],[ShippingCost]]</f>
        <v>369</v>
      </c>
    </row>
    <row r="104" spans="1:19" x14ac:dyDescent="0.25">
      <c r="A104">
        <v>10099</v>
      </c>
      <c r="B104">
        <v>1</v>
      </c>
      <c r="C104">
        <v>4</v>
      </c>
      <c r="D104" s="1" t="s">
        <v>149</v>
      </c>
      <c r="E104" s="2">
        <v>42491</v>
      </c>
      <c r="F104" s="1" t="s">
        <v>27</v>
      </c>
      <c r="G104" s="1" t="s">
        <v>28</v>
      </c>
      <c r="H104" s="1">
        <v>5</v>
      </c>
      <c r="I104" s="1" t="s">
        <v>30</v>
      </c>
      <c r="J104" s="1" t="s">
        <v>28</v>
      </c>
      <c r="K104" s="2">
        <v>42494</v>
      </c>
      <c r="L104">
        <v>477</v>
      </c>
      <c r="M104">
        <v>287</v>
      </c>
      <c r="N104">
        <v>5134</v>
      </c>
      <c r="O104">
        <v>2429</v>
      </c>
      <c r="P104">
        <v>66</v>
      </c>
      <c r="Q104" t="s">
        <v>50</v>
      </c>
      <c r="R104">
        <v>8</v>
      </c>
      <c r="S104">
        <f>Table1[[#This Row],[Revenue]]-Table1[[#This Row],[ShippingCost]]</f>
        <v>-2705</v>
      </c>
    </row>
    <row r="105" spans="1:19" x14ac:dyDescent="0.25">
      <c r="A105">
        <v>10100</v>
      </c>
      <c r="B105">
        <v>2</v>
      </c>
      <c r="C105">
        <v>5</v>
      </c>
      <c r="D105" s="1" t="s">
        <v>150</v>
      </c>
      <c r="E105" s="2">
        <v>42522</v>
      </c>
      <c r="F105" s="1" t="s">
        <v>32</v>
      </c>
      <c r="G105" s="1" t="s">
        <v>28</v>
      </c>
      <c r="H105" s="1">
        <v>6</v>
      </c>
      <c r="I105" s="1" t="s">
        <v>33</v>
      </c>
      <c r="J105" s="1" t="s">
        <v>28</v>
      </c>
      <c r="K105" s="2">
        <v>42527</v>
      </c>
      <c r="L105">
        <v>649</v>
      </c>
      <c r="M105">
        <v>649</v>
      </c>
      <c r="N105">
        <v>7969</v>
      </c>
      <c r="O105">
        <v>8439</v>
      </c>
      <c r="P105">
        <v>88</v>
      </c>
      <c r="Q105" t="s">
        <v>50</v>
      </c>
      <c r="R105">
        <v>3</v>
      </c>
      <c r="S105">
        <f>Table1[[#This Row],[Revenue]]-Table1[[#This Row],[ShippingCost]]</f>
        <v>470</v>
      </c>
    </row>
    <row r="106" spans="1:19" x14ac:dyDescent="0.25">
      <c r="A106">
        <v>10101</v>
      </c>
      <c r="B106">
        <v>1</v>
      </c>
      <c r="C106">
        <v>4</v>
      </c>
      <c r="D106" s="1" t="s">
        <v>151</v>
      </c>
      <c r="E106" s="2">
        <v>42596</v>
      </c>
      <c r="F106" s="1" t="s">
        <v>35</v>
      </c>
      <c r="G106" s="1" t="s">
        <v>36</v>
      </c>
      <c r="H106" s="1">
        <v>4</v>
      </c>
      <c r="I106" s="1" t="s">
        <v>37</v>
      </c>
      <c r="J106" s="1" t="s">
        <v>28</v>
      </c>
      <c r="K106" s="2">
        <v>42598</v>
      </c>
      <c r="L106">
        <v>740</v>
      </c>
      <c r="M106">
        <v>684</v>
      </c>
      <c r="N106">
        <v>7126</v>
      </c>
      <c r="O106">
        <v>4937</v>
      </c>
      <c r="P106">
        <v>57</v>
      </c>
      <c r="Q106" t="s">
        <v>23</v>
      </c>
      <c r="R106">
        <v>9</v>
      </c>
      <c r="S106">
        <f>Table1[[#This Row],[Revenue]]-Table1[[#This Row],[ShippingCost]]</f>
        <v>-2189</v>
      </c>
    </row>
    <row r="107" spans="1:19" x14ac:dyDescent="0.25">
      <c r="A107">
        <v>10102</v>
      </c>
      <c r="B107">
        <v>1</v>
      </c>
      <c r="C107">
        <v>4</v>
      </c>
      <c r="D107" s="1" t="s">
        <v>152</v>
      </c>
      <c r="E107" s="2">
        <v>42410</v>
      </c>
      <c r="F107" s="1" t="s">
        <v>37</v>
      </c>
      <c r="G107" s="1" t="s">
        <v>28</v>
      </c>
      <c r="H107" s="1">
        <v>3</v>
      </c>
      <c r="I107" s="1" t="s">
        <v>39</v>
      </c>
      <c r="J107" s="1" t="s">
        <v>28</v>
      </c>
      <c r="K107" s="2">
        <v>42413</v>
      </c>
      <c r="L107">
        <v>1077</v>
      </c>
      <c r="M107">
        <v>361</v>
      </c>
      <c r="N107">
        <v>4421</v>
      </c>
      <c r="O107">
        <v>2824</v>
      </c>
      <c r="P107">
        <v>63</v>
      </c>
      <c r="Q107" t="s">
        <v>23</v>
      </c>
      <c r="R107">
        <v>3</v>
      </c>
      <c r="S107">
        <f>Table1[[#This Row],[Revenue]]-Table1[[#This Row],[ShippingCost]]</f>
        <v>-1597</v>
      </c>
    </row>
    <row r="108" spans="1:19" x14ac:dyDescent="0.25">
      <c r="A108">
        <v>10103</v>
      </c>
      <c r="B108">
        <v>2</v>
      </c>
      <c r="C108">
        <v>7</v>
      </c>
      <c r="D108" s="1" t="s">
        <v>153</v>
      </c>
      <c r="E108" s="2">
        <v>42543</v>
      </c>
      <c r="F108" s="1" t="s">
        <v>41</v>
      </c>
      <c r="G108" s="1" t="s">
        <v>20</v>
      </c>
      <c r="H108" s="1">
        <v>1</v>
      </c>
      <c r="I108" s="1" t="s">
        <v>42</v>
      </c>
      <c r="J108" s="1" t="s">
        <v>36</v>
      </c>
      <c r="K108" s="2">
        <v>42544</v>
      </c>
      <c r="L108">
        <v>818</v>
      </c>
      <c r="M108">
        <v>705</v>
      </c>
      <c r="N108">
        <v>7012</v>
      </c>
      <c r="O108">
        <v>7890</v>
      </c>
      <c r="P108">
        <v>89</v>
      </c>
      <c r="Q108" t="s">
        <v>23</v>
      </c>
      <c r="R108">
        <v>8</v>
      </c>
      <c r="S108">
        <f>Table1[[#This Row],[Revenue]]-Table1[[#This Row],[ShippingCost]]</f>
        <v>878</v>
      </c>
    </row>
    <row r="109" spans="1:19" x14ac:dyDescent="0.25">
      <c r="A109">
        <v>10104</v>
      </c>
      <c r="B109">
        <v>1</v>
      </c>
      <c r="C109">
        <v>7</v>
      </c>
      <c r="D109" s="1" t="s">
        <v>154</v>
      </c>
      <c r="E109" s="2">
        <v>42613</v>
      </c>
      <c r="F109" s="1" t="s">
        <v>44</v>
      </c>
      <c r="G109" s="1" t="s">
        <v>36</v>
      </c>
      <c r="H109" s="1">
        <v>1</v>
      </c>
      <c r="I109" s="1" t="s">
        <v>25</v>
      </c>
      <c r="J109" s="1" t="s">
        <v>26</v>
      </c>
      <c r="K109" s="2">
        <v>42614</v>
      </c>
      <c r="L109">
        <v>1050</v>
      </c>
      <c r="M109">
        <v>548</v>
      </c>
      <c r="N109">
        <v>6381</v>
      </c>
      <c r="O109">
        <v>7088</v>
      </c>
      <c r="P109">
        <v>67</v>
      </c>
      <c r="Q109" t="s">
        <v>23</v>
      </c>
      <c r="R109">
        <v>8</v>
      </c>
      <c r="S109">
        <f>Table1[[#This Row],[Revenue]]-Table1[[#This Row],[ShippingCost]]</f>
        <v>707</v>
      </c>
    </row>
    <row r="110" spans="1:19" x14ac:dyDescent="0.25">
      <c r="A110">
        <v>10105</v>
      </c>
      <c r="B110">
        <v>1</v>
      </c>
      <c r="C110">
        <v>7</v>
      </c>
      <c r="D110" s="1" t="s">
        <v>155</v>
      </c>
      <c r="E110" s="2">
        <v>42440</v>
      </c>
      <c r="F110" s="1" t="s">
        <v>46</v>
      </c>
      <c r="G110" s="1" t="s">
        <v>28</v>
      </c>
      <c r="H110" s="1">
        <v>2</v>
      </c>
      <c r="I110" s="1" t="s">
        <v>47</v>
      </c>
      <c r="J110" s="1" t="s">
        <v>26</v>
      </c>
      <c r="K110" s="2">
        <v>42442</v>
      </c>
      <c r="L110">
        <v>965</v>
      </c>
      <c r="M110">
        <v>659</v>
      </c>
      <c r="N110">
        <v>8235</v>
      </c>
      <c r="O110">
        <v>8684</v>
      </c>
      <c r="P110">
        <v>54</v>
      </c>
      <c r="Q110" t="s">
        <v>23</v>
      </c>
      <c r="R110">
        <v>7</v>
      </c>
      <c r="S110">
        <f>Table1[[#This Row],[Revenue]]-Table1[[#This Row],[ShippingCost]]</f>
        <v>449</v>
      </c>
    </row>
    <row r="111" spans="1:19" x14ac:dyDescent="0.25">
      <c r="A111">
        <v>10106</v>
      </c>
      <c r="B111">
        <v>1</v>
      </c>
      <c r="C111">
        <v>8</v>
      </c>
      <c r="D111" s="1" t="s">
        <v>156</v>
      </c>
      <c r="E111" s="2">
        <v>42553</v>
      </c>
      <c r="F111" s="1" t="s">
        <v>42</v>
      </c>
      <c r="G111" s="1" t="s">
        <v>36</v>
      </c>
      <c r="H111" s="1">
        <v>3</v>
      </c>
      <c r="I111" s="1" t="s">
        <v>49</v>
      </c>
      <c r="J111" s="1" t="s">
        <v>20</v>
      </c>
      <c r="K111" s="2">
        <v>42556</v>
      </c>
      <c r="L111">
        <v>1096</v>
      </c>
      <c r="M111">
        <v>455</v>
      </c>
      <c r="N111">
        <v>4658</v>
      </c>
      <c r="O111">
        <v>5505</v>
      </c>
      <c r="P111">
        <v>59</v>
      </c>
      <c r="Q111" t="s">
        <v>23</v>
      </c>
      <c r="R111">
        <v>6</v>
      </c>
      <c r="S111">
        <f>Table1[[#This Row],[Revenue]]-Table1[[#This Row],[ShippingCost]]</f>
        <v>847</v>
      </c>
    </row>
    <row r="112" spans="1:19" x14ac:dyDescent="0.25">
      <c r="A112">
        <v>10107</v>
      </c>
      <c r="B112">
        <v>1</v>
      </c>
      <c r="C112">
        <v>8</v>
      </c>
      <c r="D112" s="1" t="s">
        <v>157</v>
      </c>
      <c r="E112" s="2">
        <v>42599</v>
      </c>
      <c r="F112" s="1" t="s">
        <v>47</v>
      </c>
      <c r="G112" s="1" t="s">
        <v>26</v>
      </c>
      <c r="H112" s="1">
        <v>2</v>
      </c>
      <c r="I112" s="1" t="s">
        <v>52</v>
      </c>
      <c r="J112" s="1" t="s">
        <v>20</v>
      </c>
      <c r="K112" s="2">
        <v>42601</v>
      </c>
      <c r="L112">
        <v>448</v>
      </c>
      <c r="M112">
        <v>231</v>
      </c>
      <c r="N112">
        <v>6069</v>
      </c>
      <c r="O112">
        <v>6291</v>
      </c>
      <c r="P112">
        <v>73</v>
      </c>
      <c r="Q112" t="s">
        <v>23</v>
      </c>
      <c r="R112">
        <v>9</v>
      </c>
      <c r="S112">
        <f>Table1[[#This Row],[Revenue]]-Table1[[#This Row],[ShippingCost]]</f>
        <v>222</v>
      </c>
    </row>
    <row r="113" spans="1:19" x14ac:dyDescent="0.25">
      <c r="A113">
        <v>10108</v>
      </c>
      <c r="B113">
        <v>1</v>
      </c>
      <c r="C113">
        <v>4</v>
      </c>
      <c r="D113" s="1" t="s">
        <v>158</v>
      </c>
      <c r="E113" s="2">
        <v>42371</v>
      </c>
      <c r="F113" s="1" t="s">
        <v>54</v>
      </c>
      <c r="G113" s="1" t="s">
        <v>26</v>
      </c>
      <c r="H113" s="1">
        <v>1</v>
      </c>
      <c r="I113" s="1" t="s">
        <v>46</v>
      </c>
      <c r="J113" s="1" t="s">
        <v>28</v>
      </c>
      <c r="K113" s="2">
        <v>42372</v>
      </c>
      <c r="L113">
        <v>919</v>
      </c>
      <c r="M113">
        <v>445</v>
      </c>
      <c r="N113">
        <v>5920</v>
      </c>
      <c r="O113">
        <v>4258</v>
      </c>
      <c r="P113">
        <v>53</v>
      </c>
      <c r="Q113" t="s">
        <v>23</v>
      </c>
      <c r="R113">
        <v>1</v>
      </c>
      <c r="S113">
        <f>Table1[[#This Row],[Revenue]]-Table1[[#This Row],[ShippingCost]]</f>
        <v>-1662</v>
      </c>
    </row>
    <row r="114" spans="1:19" x14ac:dyDescent="0.25">
      <c r="A114">
        <v>10109</v>
      </c>
      <c r="B114">
        <v>2</v>
      </c>
      <c r="C114">
        <v>7</v>
      </c>
      <c r="D114" s="1" t="s">
        <v>159</v>
      </c>
      <c r="E114" s="2">
        <v>42435</v>
      </c>
      <c r="F114" s="1" t="s">
        <v>39</v>
      </c>
      <c r="G114" s="1" t="s">
        <v>28</v>
      </c>
      <c r="H114" s="1">
        <v>4</v>
      </c>
      <c r="I114" s="1" t="s">
        <v>35</v>
      </c>
      <c r="J114" s="1" t="s">
        <v>36</v>
      </c>
      <c r="K114" s="2">
        <v>42438</v>
      </c>
      <c r="L114">
        <v>669</v>
      </c>
      <c r="M114">
        <v>332</v>
      </c>
      <c r="N114">
        <v>2235</v>
      </c>
      <c r="O114">
        <v>2655</v>
      </c>
      <c r="P114">
        <v>85</v>
      </c>
      <c r="Q114" t="s">
        <v>23</v>
      </c>
      <c r="R114">
        <v>5</v>
      </c>
      <c r="S114">
        <f>Table1[[#This Row],[Revenue]]-Table1[[#This Row],[ShippingCost]]</f>
        <v>420</v>
      </c>
    </row>
    <row r="115" spans="1:19" x14ac:dyDescent="0.25">
      <c r="A115">
        <v>10110</v>
      </c>
      <c r="B115">
        <v>2</v>
      </c>
      <c r="C115">
        <v>6</v>
      </c>
      <c r="D115" s="1" t="s">
        <v>160</v>
      </c>
      <c r="E115" s="2">
        <v>42597</v>
      </c>
      <c r="F115" s="1" t="s">
        <v>33</v>
      </c>
      <c r="G115" s="1" t="s">
        <v>28</v>
      </c>
      <c r="H115" s="1">
        <v>6</v>
      </c>
      <c r="I115" s="1" t="s">
        <v>54</v>
      </c>
      <c r="J115" s="1" t="s">
        <v>26</v>
      </c>
      <c r="K115" s="2">
        <v>42603</v>
      </c>
      <c r="L115">
        <v>695</v>
      </c>
      <c r="M115">
        <v>695</v>
      </c>
      <c r="N115">
        <v>2626</v>
      </c>
      <c r="O115">
        <v>2858</v>
      </c>
      <c r="P115">
        <v>93</v>
      </c>
      <c r="Q115" t="s">
        <v>50</v>
      </c>
      <c r="R115">
        <v>4</v>
      </c>
      <c r="S115">
        <f>Table1[[#This Row],[Revenue]]-Table1[[#This Row],[ShippingCost]]</f>
        <v>232</v>
      </c>
    </row>
    <row r="116" spans="1:19" x14ac:dyDescent="0.25">
      <c r="A116">
        <v>10111</v>
      </c>
      <c r="B116">
        <v>1</v>
      </c>
      <c r="C116">
        <v>7</v>
      </c>
      <c r="D116" s="1" t="s">
        <v>161</v>
      </c>
      <c r="E116" s="2">
        <v>42404</v>
      </c>
      <c r="F116" s="1" t="s">
        <v>58</v>
      </c>
      <c r="G116" s="1" t="s">
        <v>26</v>
      </c>
      <c r="H116" s="1">
        <v>5</v>
      </c>
      <c r="I116" s="1" t="s">
        <v>19</v>
      </c>
      <c r="J116" s="1" t="s">
        <v>20</v>
      </c>
      <c r="K116" s="2">
        <v>42409</v>
      </c>
      <c r="L116">
        <v>607</v>
      </c>
      <c r="M116">
        <v>525</v>
      </c>
      <c r="N116">
        <v>2872</v>
      </c>
      <c r="O116">
        <v>3445</v>
      </c>
      <c r="P116">
        <v>77</v>
      </c>
      <c r="Q116" t="s">
        <v>50</v>
      </c>
      <c r="R116">
        <v>2</v>
      </c>
      <c r="S116">
        <f>Table1[[#This Row],[Revenue]]-Table1[[#This Row],[ShippingCost]]</f>
        <v>573</v>
      </c>
    </row>
    <row r="117" spans="1:19" x14ac:dyDescent="0.25">
      <c r="A117">
        <v>10112</v>
      </c>
      <c r="B117">
        <v>1</v>
      </c>
      <c r="C117">
        <v>5</v>
      </c>
      <c r="D117" s="1" t="s">
        <v>162</v>
      </c>
      <c r="E117" s="2">
        <v>42505</v>
      </c>
      <c r="F117" s="1" t="s">
        <v>61</v>
      </c>
      <c r="G117" s="1" t="s">
        <v>22</v>
      </c>
      <c r="H117" s="1">
        <v>8</v>
      </c>
      <c r="I117" s="1" t="s">
        <v>44</v>
      </c>
      <c r="J117" s="1" t="s">
        <v>36</v>
      </c>
      <c r="K117" s="2">
        <v>42513</v>
      </c>
      <c r="L117">
        <v>610</v>
      </c>
      <c r="M117">
        <v>600</v>
      </c>
      <c r="N117">
        <v>1255</v>
      </c>
      <c r="O117">
        <v>1647</v>
      </c>
      <c r="P117">
        <v>50</v>
      </c>
      <c r="Q117" t="s">
        <v>50</v>
      </c>
      <c r="R117">
        <v>5</v>
      </c>
      <c r="S117">
        <f>Table1[[#This Row],[Revenue]]-Table1[[#This Row],[ShippingCost]]</f>
        <v>392</v>
      </c>
    </row>
    <row r="118" spans="1:19" x14ac:dyDescent="0.25">
      <c r="A118">
        <v>10113</v>
      </c>
      <c r="B118">
        <v>1</v>
      </c>
      <c r="C118">
        <v>4</v>
      </c>
      <c r="D118" s="1" t="s">
        <v>130</v>
      </c>
      <c r="E118" s="2">
        <v>42392</v>
      </c>
      <c r="F118" s="1" t="s">
        <v>63</v>
      </c>
      <c r="G118" s="1" t="s">
        <v>22</v>
      </c>
      <c r="H118" s="1">
        <v>9</v>
      </c>
      <c r="I118" s="1" t="s">
        <v>64</v>
      </c>
      <c r="J118" s="1" t="s">
        <v>28</v>
      </c>
      <c r="K118" s="2">
        <v>42401</v>
      </c>
      <c r="L118">
        <v>1170</v>
      </c>
      <c r="M118">
        <v>444</v>
      </c>
      <c r="N118">
        <v>4594</v>
      </c>
      <c r="O118">
        <v>3406</v>
      </c>
      <c r="P118">
        <v>61</v>
      </c>
      <c r="Q118" t="s">
        <v>50</v>
      </c>
      <c r="R118">
        <v>10</v>
      </c>
      <c r="S118">
        <f>Table1[[#This Row],[Revenue]]-Table1[[#This Row],[ShippingCost]]</f>
        <v>-1188</v>
      </c>
    </row>
    <row r="119" spans="1:19" x14ac:dyDescent="0.25">
      <c r="A119">
        <v>10114</v>
      </c>
      <c r="B119">
        <v>1</v>
      </c>
      <c r="C119">
        <v>7</v>
      </c>
      <c r="D119" s="1" t="s">
        <v>163</v>
      </c>
      <c r="E119" s="2">
        <v>42607</v>
      </c>
      <c r="F119" s="1" t="s">
        <v>21</v>
      </c>
      <c r="G119" s="1" t="s">
        <v>22</v>
      </c>
      <c r="H119" s="1">
        <v>8</v>
      </c>
      <c r="I119" s="1" t="s">
        <v>41</v>
      </c>
      <c r="J119" s="1" t="s">
        <v>20</v>
      </c>
      <c r="K119" s="2"/>
      <c r="L119">
        <v>782</v>
      </c>
      <c r="M119">
        <v>563</v>
      </c>
      <c r="N119">
        <v>3742</v>
      </c>
      <c r="O119">
        <v>4572</v>
      </c>
      <c r="P119">
        <v>66</v>
      </c>
      <c r="Q119" t="s">
        <v>50</v>
      </c>
      <c r="R119">
        <v>5</v>
      </c>
      <c r="S119">
        <f>Table1[[#This Row],[Revenue]]-Table1[[#This Row],[ShippingCost]]</f>
        <v>830</v>
      </c>
    </row>
    <row r="120" spans="1:19" x14ac:dyDescent="0.25">
      <c r="A120">
        <v>10115</v>
      </c>
      <c r="B120">
        <v>2</v>
      </c>
      <c r="C120">
        <v>5</v>
      </c>
      <c r="D120" s="1" t="s">
        <v>164</v>
      </c>
      <c r="E120" s="2">
        <v>42530</v>
      </c>
      <c r="F120" s="1" t="s">
        <v>49</v>
      </c>
      <c r="G120" s="1" t="s">
        <v>20</v>
      </c>
      <c r="H120" s="1">
        <v>1</v>
      </c>
      <c r="I120" s="1" t="s">
        <v>63</v>
      </c>
      <c r="J120" s="1" t="s">
        <v>22</v>
      </c>
      <c r="K120" s="2">
        <v>42531</v>
      </c>
      <c r="L120">
        <v>293</v>
      </c>
      <c r="M120">
        <v>293</v>
      </c>
      <c r="N120">
        <v>6384</v>
      </c>
      <c r="O120">
        <v>6606</v>
      </c>
      <c r="P120">
        <v>54</v>
      </c>
      <c r="Q120" t="s">
        <v>59</v>
      </c>
      <c r="R120">
        <v>1</v>
      </c>
      <c r="S120">
        <f>Table1[[#This Row],[Revenue]]-Table1[[#This Row],[ShippingCost]]</f>
        <v>222</v>
      </c>
    </row>
    <row r="121" spans="1:19" x14ac:dyDescent="0.25">
      <c r="A121">
        <v>10116</v>
      </c>
      <c r="B121">
        <v>2</v>
      </c>
      <c r="C121">
        <v>5</v>
      </c>
      <c r="D121" s="1" t="s">
        <v>165</v>
      </c>
      <c r="E121" s="2">
        <v>42548</v>
      </c>
      <c r="F121" s="1" t="s">
        <v>68</v>
      </c>
      <c r="G121" s="1" t="s">
        <v>20</v>
      </c>
      <c r="H121" s="1">
        <v>2</v>
      </c>
      <c r="I121" s="1" t="s">
        <v>69</v>
      </c>
      <c r="J121" s="1" t="s">
        <v>70</v>
      </c>
      <c r="K121" s="2">
        <v>42550</v>
      </c>
      <c r="L121">
        <v>335</v>
      </c>
      <c r="M121">
        <v>204</v>
      </c>
      <c r="N121">
        <v>6827</v>
      </c>
      <c r="O121">
        <v>7676</v>
      </c>
      <c r="P121">
        <v>79</v>
      </c>
      <c r="Q121" t="s">
        <v>23</v>
      </c>
      <c r="R121">
        <v>4</v>
      </c>
      <c r="S121">
        <f>Table1[[#This Row],[Revenue]]-Table1[[#This Row],[ShippingCost]]</f>
        <v>849</v>
      </c>
    </row>
    <row r="122" spans="1:19" x14ac:dyDescent="0.25">
      <c r="A122">
        <v>10117</v>
      </c>
      <c r="B122">
        <v>1</v>
      </c>
      <c r="C122">
        <v>4</v>
      </c>
      <c r="D122" s="1" t="s">
        <v>166</v>
      </c>
      <c r="E122" s="2">
        <v>42560</v>
      </c>
      <c r="F122" s="1" t="s">
        <v>64</v>
      </c>
      <c r="G122" s="1" t="s">
        <v>28</v>
      </c>
      <c r="H122" s="1">
        <v>3</v>
      </c>
      <c r="I122" s="1" t="s">
        <v>61</v>
      </c>
      <c r="J122" s="1" t="s">
        <v>22</v>
      </c>
      <c r="K122" s="2">
        <v>42563</v>
      </c>
      <c r="L122">
        <v>425</v>
      </c>
      <c r="M122">
        <v>425</v>
      </c>
      <c r="N122">
        <v>4752</v>
      </c>
      <c r="O122">
        <v>3175</v>
      </c>
      <c r="P122">
        <v>53</v>
      </c>
      <c r="Q122" t="s">
        <v>23</v>
      </c>
      <c r="R122">
        <v>6</v>
      </c>
      <c r="S122">
        <f>Table1[[#This Row],[Revenue]]-Table1[[#This Row],[ShippingCost]]</f>
        <v>-1577</v>
      </c>
    </row>
    <row r="123" spans="1:19" x14ac:dyDescent="0.25">
      <c r="A123">
        <v>10118</v>
      </c>
      <c r="B123">
        <v>1</v>
      </c>
      <c r="C123">
        <v>5</v>
      </c>
      <c r="D123" s="1" t="s">
        <v>167</v>
      </c>
      <c r="E123" s="2">
        <v>42383</v>
      </c>
      <c r="F123" s="1" t="s">
        <v>30</v>
      </c>
      <c r="G123" s="1" t="s">
        <v>28</v>
      </c>
      <c r="H123" s="1">
        <v>4</v>
      </c>
      <c r="I123" s="1" t="s">
        <v>32</v>
      </c>
      <c r="J123" s="1" t="s">
        <v>28</v>
      </c>
      <c r="K123" s="2">
        <v>42387</v>
      </c>
      <c r="L123">
        <v>362</v>
      </c>
      <c r="M123">
        <v>362</v>
      </c>
      <c r="N123">
        <v>3690</v>
      </c>
      <c r="O123">
        <v>4608</v>
      </c>
      <c r="P123">
        <v>99</v>
      </c>
      <c r="Q123" t="s">
        <v>23</v>
      </c>
      <c r="R123">
        <v>2</v>
      </c>
      <c r="S123">
        <f>Table1[[#This Row],[Revenue]]-Table1[[#This Row],[ShippingCost]]</f>
        <v>918</v>
      </c>
    </row>
    <row r="124" spans="1:19" x14ac:dyDescent="0.25">
      <c r="A124">
        <v>10119</v>
      </c>
      <c r="B124">
        <v>1</v>
      </c>
      <c r="C124">
        <v>6</v>
      </c>
      <c r="D124" s="1" t="s">
        <v>168</v>
      </c>
      <c r="E124" s="2">
        <v>42530</v>
      </c>
      <c r="F124" s="1" t="s">
        <v>52</v>
      </c>
      <c r="G124" s="1" t="s">
        <v>20</v>
      </c>
      <c r="H124" s="1">
        <v>5</v>
      </c>
      <c r="I124" s="1" t="s">
        <v>68</v>
      </c>
      <c r="J124" s="1" t="s">
        <v>20</v>
      </c>
      <c r="K124" s="2">
        <v>42534</v>
      </c>
      <c r="L124">
        <v>861</v>
      </c>
      <c r="M124">
        <v>731</v>
      </c>
      <c r="N124">
        <v>8088</v>
      </c>
      <c r="O124">
        <v>8367</v>
      </c>
      <c r="P124">
        <v>95</v>
      </c>
      <c r="Q124" t="s">
        <v>50</v>
      </c>
      <c r="R124">
        <v>1</v>
      </c>
      <c r="S124">
        <f>Table1[[#This Row],[Revenue]]-Table1[[#This Row],[ShippingCost]]</f>
        <v>279</v>
      </c>
    </row>
    <row r="125" spans="1:19" x14ac:dyDescent="0.25">
      <c r="A125">
        <v>10120</v>
      </c>
      <c r="B125">
        <v>1</v>
      </c>
      <c r="C125">
        <v>5</v>
      </c>
      <c r="D125" s="1" t="s">
        <v>169</v>
      </c>
      <c r="E125" s="2">
        <v>42435</v>
      </c>
      <c r="F125" s="1" t="s">
        <v>69</v>
      </c>
      <c r="G125" s="1" t="s">
        <v>70</v>
      </c>
      <c r="H125" s="1">
        <v>7</v>
      </c>
      <c r="I125" s="1" t="s">
        <v>58</v>
      </c>
      <c r="J125" s="1" t="s">
        <v>26</v>
      </c>
      <c r="K125" s="2">
        <v>42439</v>
      </c>
      <c r="L125">
        <v>988</v>
      </c>
      <c r="M125">
        <v>333</v>
      </c>
      <c r="N125">
        <v>306</v>
      </c>
      <c r="O125">
        <v>917</v>
      </c>
      <c r="P125">
        <v>80</v>
      </c>
      <c r="Q125" t="s">
        <v>50</v>
      </c>
      <c r="R125">
        <v>2</v>
      </c>
      <c r="S125">
        <f>Table1[[#This Row],[Revenue]]-Table1[[#This Row],[ShippingCost]]</f>
        <v>611</v>
      </c>
    </row>
    <row r="126" spans="1:19" x14ac:dyDescent="0.25">
      <c r="A126">
        <v>10121</v>
      </c>
      <c r="B126">
        <v>2</v>
      </c>
      <c r="C126">
        <v>7</v>
      </c>
      <c r="D126" s="1" t="s">
        <v>170</v>
      </c>
      <c r="E126" s="2">
        <v>42479</v>
      </c>
      <c r="F126" s="1" t="s">
        <v>19</v>
      </c>
      <c r="G126" s="1" t="s">
        <v>20</v>
      </c>
      <c r="H126" s="1">
        <v>4</v>
      </c>
      <c r="I126" s="1" t="s">
        <v>21</v>
      </c>
      <c r="J126" s="1" t="s">
        <v>22</v>
      </c>
      <c r="K126" s="2">
        <v>42480</v>
      </c>
      <c r="L126">
        <v>981</v>
      </c>
      <c r="M126">
        <v>619</v>
      </c>
      <c r="N126">
        <v>3440</v>
      </c>
      <c r="O126">
        <v>4129</v>
      </c>
      <c r="P126">
        <v>89</v>
      </c>
      <c r="Q126" t="s">
        <v>23</v>
      </c>
      <c r="R126">
        <v>8</v>
      </c>
      <c r="S126">
        <f>Table1[[#This Row],[Revenue]]-Table1[[#This Row],[ShippingCost]]</f>
        <v>689</v>
      </c>
    </row>
    <row r="127" spans="1:19" x14ac:dyDescent="0.25">
      <c r="A127">
        <v>10122</v>
      </c>
      <c r="B127">
        <v>2</v>
      </c>
      <c r="C127">
        <v>6</v>
      </c>
      <c r="D127" s="1" t="s">
        <v>171</v>
      </c>
      <c r="E127" s="2">
        <v>42394</v>
      </c>
      <c r="F127" s="1" t="s">
        <v>25</v>
      </c>
      <c r="G127" s="1" t="s">
        <v>26</v>
      </c>
      <c r="H127" s="1">
        <v>1</v>
      </c>
      <c r="I127" s="1" t="s">
        <v>27</v>
      </c>
      <c r="J127" s="1" t="s">
        <v>28</v>
      </c>
      <c r="K127" s="2">
        <v>42395</v>
      </c>
      <c r="L127">
        <v>787</v>
      </c>
      <c r="M127">
        <v>539</v>
      </c>
      <c r="N127">
        <v>976</v>
      </c>
      <c r="O127">
        <v>1431</v>
      </c>
      <c r="P127">
        <v>86</v>
      </c>
      <c r="Q127" t="s">
        <v>23</v>
      </c>
      <c r="R127">
        <v>7</v>
      </c>
      <c r="S127">
        <f>Table1[[#This Row],[Revenue]]-Table1[[#This Row],[ShippingCost]]</f>
        <v>455</v>
      </c>
    </row>
    <row r="128" spans="1:19" x14ac:dyDescent="0.25">
      <c r="A128">
        <v>10123</v>
      </c>
      <c r="B128">
        <v>2</v>
      </c>
      <c r="C128">
        <v>7</v>
      </c>
      <c r="D128" s="1" t="s">
        <v>172</v>
      </c>
      <c r="E128" s="2">
        <v>42598</v>
      </c>
      <c r="F128" s="1" t="s">
        <v>27</v>
      </c>
      <c r="G128" s="1" t="s">
        <v>28</v>
      </c>
      <c r="H128" s="1">
        <v>1</v>
      </c>
      <c r="I128" s="1" t="s">
        <v>30</v>
      </c>
      <c r="J128" s="1" t="s">
        <v>28</v>
      </c>
      <c r="K128" s="2">
        <v>42599</v>
      </c>
      <c r="L128">
        <v>961</v>
      </c>
      <c r="M128">
        <v>369</v>
      </c>
      <c r="N128">
        <v>104</v>
      </c>
      <c r="O128">
        <v>886</v>
      </c>
      <c r="P128">
        <v>93</v>
      </c>
      <c r="Q128" t="s">
        <v>23</v>
      </c>
      <c r="R128">
        <v>9</v>
      </c>
      <c r="S128">
        <f>Table1[[#This Row],[Revenue]]-Table1[[#This Row],[ShippingCost]]</f>
        <v>782</v>
      </c>
    </row>
    <row r="129" spans="1:19" x14ac:dyDescent="0.25">
      <c r="A129">
        <v>10124</v>
      </c>
      <c r="B129">
        <v>1</v>
      </c>
      <c r="C129">
        <v>7</v>
      </c>
      <c r="D129" s="1" t="s">
        <v>173</v>
      </c>
      <c r="E129" s="2">
        <v>42487</v>
      </c>
      <c r="F129" s="1" t="s">
        <v>32</v>
      </c>
      <c r="G129" s="1" t="s">
        <v>28</v>
      </c>
      <c r="H129" s="1">
        <v>1</v>
      </c>
      <c r="I129" s="1" t="s">
        <v>33</v>
      </c>
      <c r="J129" s="1" t="s">
        <v>28</v>
      </c>
      <c r="K129" s="2">
        <v>42488</v>
      </c>
      <c r="L129">
        <v>1188</v>
      </c>
      <c r="M129">
        <v>325</v>
      </c>
      <c r="N129">
        <v>5105</v>
      </c>
      <c r="O129">
        <v>5460</v>
      </c>
      <c r="P129">
        <v>86</v>
      </c>
      <c r="Q129" t="s">
        <v>23</v>
      </c>
      <c r="R129">
        <v>3</v>
      </c>
      <c r="S129">
        <f>Table1[[#This Row],[Revenue]]-Table1[[#This Row],[ShippingCost]]</f>
        <v>355</v>
      </c>
    </row>
    <row r="130" spans="1:19" x14ac:dyDescent="0.25">
      <c r="A130">
        <v>10125</v>
      </c>
      <c r="B130">
        <v>2</v>
      </c>
      <c r="C130">
        <v>5</v>
      </c>
      <c r="D130" s="1" t="s">
        <v>174</v>
      </c>
      <c r="E130" s="2">
        <v>42534</v>
      </c>
      <c r="F130" s="1" t="s">
        <v>35</v>
      </c>
      <c r="G130" s="1" t="s">
        <v>36</v>
      </c>
      <c r="H130" s="1">
        <v>4</v>
      </c>
      <c r="I130" s="1" t="s">
        <v>37</v>
      </c>
      <c r="J130" s="1" t="s">
        <v>28</v>
      </c>
      <c r="K130" s="2">
        <v>42538</v>
      </c>
      <c r="L130">
        <v>830</v>
      </c>
      <c r="M130">
        <v>265</v>
      </c>
      <c r="N130">
        <v>1536</v>
      </c>
      <c r="O130">
        <v>1894</v>
      </c>
      <c r="P130">
        <v>82</v>
      </c>
      <c r="Q130" t="s">
        <v>23</v>
      </c>
      <c r="R130">
        <v>6</v>
      </c>
      <c r="S130">
        <f>Table1[[#This Row],[Revenue]]-Table1[[#This Row],[ShippingCost]]</f>
        <v>358</v>
      </c>
    </row>
    <row r="131" spans="1:19" x14ac:dyDescent="0.25">
      <c r="A131">
        <v>10126</v>
      </c>
      <c r="B131">
        <v>2</v>
      </c>
      <c r="C131">
        <v>4</v>
      </c>
      <c r="D131" s="1" t="s">
        <v>175</v>
      </c>
      <c r="E131" s="2">
        <v>42415</v>
      </c>
      <c r="F131" s="1" t="s">
        <v>37</v>
      </c>
      <c r="G131" s="1" t="s">
        <v>28</v>
      </c>
      <c r="H131" s="1">
        <v>4</v>
      </c>
      <c r="I131" s="1" t="s">
        <v>39</v>
      </c>
      <c r="J131" s="1" t="s">
        <v>28</v>
      </c>
      <c r="K131" s="2">
        <v>42419</v>
      </c>
      <c r="L131">
        <v>652</v>
      </c>
      <c r="M131">
        <v>621</v>
      </c>
      <c r="N131">
        <v>478</v>
      </c>
      <c r="O131">
        <v>-1763</v>
      </c>
      <c r="P131">
        <v>55</v>
      </c>
      <c r="Q131" t="s">
        <v>23</v>
      </c>
      <c r="R131">
        <v>7</v>
      </c>
      <c r="S131">
        <f>Table1[[#This Row],[Revenue]]-Table1[[#This Row],[ShippingCost]]</f>
        <v>-2241</v>
      </c>
    </row>
    <row r="132" spans="1:19" x14ac:dyDescent="0.25">
      <c r="A132">
        <v>10127</v>
      </c>
      <c r="B132">
        <v>2</v>
      </c>
      <c r="C132">
        <v>7</v>
      </c>
      <c r="D132" s="1" t="s">
        <v>176</v>
      </c>
      <c r="E132" s="2">
        <v>42593</v>
      </c>
      <c r="F132" s="1" t="s">
        <v>41</v>
      </c>
      <c r="G132" s="1" t="s">
        <v>20</v>
      </c>
      <c r="H132" s="1">
        <v>3</v>
      </c>
      <c r="I132" s="1" t="s">
        <v>42</v>
      </c>
      <c r="J132" s="1" t="s">
        <v>36</v>
      </c>
      <c r="K132" s="2">
        <v>42596</v>
      </c>
      <c r="L132">
        <v>849</v>
      </c>
      <c r="M132">
        <v>439</v>
      </c>
      <c r="N132">
        <v>7701</v>
      </c>
      <c r="O132">
        <v>8358</v>
      </c>
      <c r="P132">
        <v>97</v>
      </c>
      <c r="Q132" t="s">
        <v>23</v>
      </c>
      <c r="R132">
        <v>6</v>
      </c>
      <c r="S132">
        <f>Table1[[#This Row],[Revenue]]-Table1[[#This Row],[ShippingCost]]</f>
        <v>657</v>
      </c>
    </row>
    <row r="133" spans="1:19" x14ac:dyDescent="0.25">
      <c r="A133">
        <v>10128</v>
      </c>
      <c r="B133">
        <v>2</v>
      </c>
      <c r="C133">
        <v>4</v>
      </c>
      <c r="D133" s="1" t="s">
        <v>177</v>
      </c>
      <c r="E133" s="2">
        <v>42597</v>
      </c>
      <c r="F133" s="1" t="s">
        <v>44</v>
      </c>
      <c r="G133" s="1" t="s">
        <v>36</v>
      </c>
      <c r="H133" s="1">
        <v>2</v>
      </c>
      <c r="I133" s="1" t="s">
        <v>25</v>
      </c>
      <c r="J133" s="1" t="s">
        <v>26</v>
      </c>
      <c r="K133" s="2">
        <v>42599</v>
      </c>
      <c r="L133">
        <v>221</v>
      </c>
      <c r="M133">
        <v>221</v>
      </c>
      <c r="N133">
        <v>1385</v>
      </c>
      <c r="O133">
        <v>-5</v>
      </c>
      <c r="P133">
        <v>59</v>
      </c>
      <c r="Q133" t="s">
        <v>23</v>
      </c>
      <c r="R133">
        <v>5</v>
      </c>
      <c r="S133">
        <f>Table1[[#This Row],[Revenue]]-Table1[[#This Row],[ShippingCost]]</f>
        <v>-1390</v>
      </c>
    </row>
    <row r="134" spans="1:19" x14ac:dyDescent="0.25">
      <c r="A134">
        <v>10129</v>
      </c>
      <c r="B134">
        <v>2</v>
      </c>
      <c r="C134">
        <v>8</v>
      </c>
      <c r="D134" s="1" t="s">
        <v>178</v>
      </c>
      <c r="E134" s="2">
        <v>42447</v>
      </c>
      <c r="F134" s="1" t="s">
        <v>46</v>
      </c>
      <c r="G134" s="1" t="s">
        <v>28</v>
      </c>
      <c r="H134" s="1">
        <v>3</v>
      </c>
      <c r="I134" s="1" t="s">
        <v>47</v>
      </c>
      <c r="J134" s="1" t="s">
        <v>26</v>
      </c>
      <c r="K134" s="2">
        <v>42448</v>
      </c>
      <c r="L134">
        <v>587</v>
      </c>
      <c r="M134">
        <v>367</v>
      </c>
      <c r="N134">
        <v>521</v>
      </c>
      <c r="O134">
        <v>910</v>
      </c>
      <c r="P134">
        <v>83</v>
      </c>
      <c r="Q134" t="s">
        <v>23</v>
      </c>
      <c r="R134">
        <v>2</v>
      </c>
      <c r="S134">
        <f>Table1[[#This Row],[Revenue]]-Table1[[#This Row],[ShippingCost]]</f>
        <v>389</v>
      </c>
    </row>
    <row r="135" spans="1:19" x14ac:dyDescent="0.25">
      <c r="A135">
        <v>10130</v>
      </c>
      <c r="B135">
        <v>2</v>
      </c>
      <c r="C135">
        <v>7</v>
      </c>
      <c r="D135" s="1" t="s">
        <v>179</v>
      </c>
      <c r="E135" s="2">
        <v>42605</v>
      </c>
      <c r="F135" s="1" t="s">
        <v>42</v>
      </c>
      <c r="G135" s="1" t="s">
        <v>36</v>
      </c>
      <c r="H135" s="1">
        <v>10</v>
      </c>
      <c r="I135" s="1" t="s">
        <v>49</v>
      </c>
      <c r="J135" s="1" t="s">
        <v>20</v>
      </c>
      <c r="K135" s="2">
        <v>42615</v>
      </c>
      <c r="L135">
        <v>201</v>
      </c>
      <c r="M135">
        <v>201</v>
      </c>
      <c r="N135">
        <v>2117</v>
      </c>
      <c r="O135">
        <v>3047</v>
      </c>
      <c r="P135">
        <v>70</v>
      </c>
      <c r="Q135" t="s">
        <v>50</v>
      </c>
      <c r="R135">
        <v>8</v>
      </c>
      <c r="S135">
        <f>Table1[[#This Row],[Revenue]]-Table1[[#This Row],[ShippingCost]]</f>
        <v>930</v>
      </c>
    </row>
    <row r="136" spans="1:19" x14ac:dyDescent="0.25">
      <c r="A136">
        <v>10131</v>
      </c>
      <c r="B136">
        <v>1</v>
      </c>
      <c r="C136">
        <v>6</v>
      </c>
      <c r="D136" s="1" t="s">
        <v>180</v>
      </c>
      <c r="E136" s="2">
        <v>42600</v>
      </c>
      <c r="F136" s="1" t="s">
        <v>47</v>
      </c>
      <c r="G136" s="1" t="s">
        <v>26</v>
      </c>
      <c r="H136" s="1">
        <v>5</v>
      </c>
      <c r="I136" s="1" t="s">
        <v>52</v>
      </c>
      <c r="J136" s="1" t="s">
        <v>20</v>
      </c>
      <c r="K136" s="2">
        <v>42605</v>
      </c>
      <c r="L136">
        <v>263</v>
      </c>
      <c r="M136">
        <v>240</v>
      </c>
      <c r="N136">
        <v>2678</v>
      </c>
      <c r="O136">
        <v>3012</v>
      </c>
      <c r="P136">
        <v>78</v>
      </c>
      <c r="Q136" t="s">
        <v>50</v>
      </c>
      <c r="R136">
        <v>1</v>
      </c>
      <c r="S136">
        <f>Table1[[#This Row],[Revenue]]-Table1[[#This Row],[ShippingCost]]</f>
        <v>334</v>
      </c>
    </row>
    <row r="137" spans="1:19" x14ac:dyDescent="0.25">
      <c r="A137">
        <v>10132</v>
      </c>
      <c r="B137">
        <v>2</v>
      </c>
      <c r="C137">
        <v>8</v>
      </c>
      <c r="D137" s="1" t="s">
        <v>181</v>
      </c>
      <c r="E137" s="2">
        <v>42478</v>
      </c>
      <c r="F137" s="1" t="s">
        <v>54</v>
      </c>
      <c r="G137" s="1" t="s">
        <v>26</v>
      </c>
      <c r="H137" s="1">
        <v>9</v>
      </c>
      <c r="I137" s="1" t="s">
        <v>46</v>
      </c>
      <c r="J137" s="1" t="s">
        <v>28</v>
      </c>
      <c r="K137" s="2">
        <v>42487</v>
      </c>
      <c r="L137">
        <v>334</v>
      </c>
      <c r="M137">
        <v>334</v>
      </c>
      <c r="N137">
        <v>-148</v>
      </c>
      <c r="O137">
        <v>117</v>
      </c>
      <c r="P137">
        <v>63</v>
      </c>
      <c r="Q137" t="s">
        <v>50</v>
      </c>
      <c r="R137">
        <v>1</v>
      </c>
      <c r="S137">
        <f>Table1[[#This Row],[Revenue]]-Table1[[#This Row],[ShippingCost]]</f>
        <v>265</v>
      </c>
    </row>
    <row r="138" spans="1:19" x14ac:dyDescent="0.25">
      <c r="A138">
        <v>10133</v>
      </c>
      <c r="B138">
        <v>1</v>
      </c>
      <c r="C138">
        <v>4</v>
      </c>
      <c r="D138" s="1" t="s">
        <v>182</v>
      </c>
      <c r="E138" s="2">
        <v>42514</v>
      </c>
      <c r="F138" s="1" t="s">
        <v>39</v>
      </c>
      <c r="G138" s="1" t="s">
        <v>28</v>
      </c>
      <c r="H138" s="1">
        <v>7</v>
      </c>
      <c r="I138" s="1" t="s">
        <v>35</v>
      </c>
      <c r="J138" s="1" t="s">
        <v>36</v>
      </c>
      <c r="K138" s="2">
        <v>42521</v>
      </c>
      <c r="L138">
        <v>322</v>
      </c>
      <c r="M138">
        <v>322</v>
      </c>
      <c r="N138">
        <v>2472</v>
      </c>
      <c r="O138">
        <v>612</v>
      </c>
      <c r="P138">
        <v>63</v>
      </c>
      <c r="Q138" t="s">
        <v>50</v>
      </c>
      <c r="R138">
        <v>7</v>
      </c>
      <c r="S138">
        <f>Table1[[#This Row],[Revenue]]-Table1[[#This Row],[ShippingCost]]</f>
        <v>-1860</v>
      </c>
    </row>
    <row r="139" spans="1:19" x14ac:dyDescent="0.25">
      <c r="A139">
        <v>10134</v>
      </c>
      <c r="B139">
        <v>1</v>
      </c>
      <c r="C139">
        <v>4</v>
      </c>
      <c r="D139" s="1" t="s">
        <v>183</v>
      </c>
      <c r="E139" s="2">
        <v>42541</v>
      </c>
      <c r="F139" s="1" t="s">
        <v>33</v>
      </c>
      <c r="G139" s="1" t="s">
        <v>28</v>
      </c>
      <c r="H139" s="1">
        <v>10</v>
      </c>
      <c r="I139" s="1" t="s">
        <v>54</v>
      </c>
      <c r="J139" s="1" t="s">
        <v>26</v>
      </c>
      <c r="K139" s="2"/>
      <c r="L139">
        <v>360</v>
      </c>
      <c r="M139">
        <v>316</v>
      </c>
      <c r="N139">
        <v>2687</v>
      </c>
      <c r="O139">
        <v>776</v>
      </c>
      <c r="P139">
        <v>94</v>
      </c>
      <c r="Q139" t="s">
        <v>50</v>
      </c>
      <c r="R139">
        <v>1</v>
      </c>
      <c r="S139">
        <f>Table1[[#This Row],[Revenue]]-Table1[[#This Row],[ShippingCost]]</f>
        <v>-1911</v>
      </c>
    </row>
    <row r="140" spans="1:19" x14ac:dyDescent="0.25">
      <c r="A140">
        <v>10135</v>
      </c>
      <c r="B140">
        <v>1</v>
      </c>
      <c r="C140">
        <v>8</v>
      </c>
      <c r="D140" s="1" t="s">
        <v>184</v>
      </c>
      <c r="E140" s="2">
        <v>42612</v>
      </c>
      <c r="F140" s="1" t="s">
        <v>58</v>
      </c>
      <c r="G140" s="1" t="s">
        <v>26</v>
      </c>
      <c r="H140" s="1">
        <v>2</v>
      </c>
      <c r="I140" s="1" t="s">
        <v>19</v>
      </c>
      <c r="J140" s="1" t="s">
        <v>20</v>
      </c>
      <c r="K140" s="2">
        <v>42614</v>
      </c>
      <c r="L140">
        <v>378</v>
      </c>
      <c r="M140">
        <v>378</v>
      </c>
      <c r="N140">
        <v>7332</v>
      </c>
      <c r="O140">
        <v>7485</v>
      </c>
      <c r="P140">
        <v>78</v>
      </c>
      <c r="Q140" t="s">
        <v>59</v>
      </c>
      <c r="R140">
        <v>5</v>
      </c>
      <c r="S140">
        <f>Table1[[#This Row],[Revenue]]-Table1[[#This Row],[ShippingCost]]</f>
        <v>153</v>
      </c>
    </row>
    <row r="141" spans="1:19" x14ac:dyDescent="0.25">
      <c r="A141">
        <v>10136</v>
      </c>
      <c r="B141">
        <v>2</v>
      </c>
      <c r="C141">
        <v>6</v>
      </c>
      <c r="D141" s="1" t="s">
        <v>185</v>
      </c>
      <c r="E141" s="2">
        <v>42502</v>
      </c>
      <c r="F141" s="1" t="s">
        <v>61</v>
      </c>
      <c r="G141" s="1" t="s">
        <v>22</v>
      </c>
      <c r="H141" s="1">
        <v>1</v>
      </c>
      <c r="I141" s="1" t="s">
        <v>44</v>
      </c>
      <c r="J141" s="1" t="s">
        <v>36</v>
      </c>
      <c r="K141" s="2">
        <v>42503</v>
      </c>
      <c r="L141">
        <v>1135</v>
      </c>
      <c r="M141">
        <v>227</v>
      </c>
      <c r="N141">
        <v>4738</v>
      </c>
      <c r="O141">
        <v>5382</v>
      </c>
      <c r="P141">
        <v>61</v>
      </c>
      <c r="Q141" t="s">
        <v>23</v>
      </c>
      <c r="R141">
        <v>10</v>
      </c>
      <c r="S141">
        <f>Table1[[#This Row],[Revenue]]-Table1[[#This Row],[ShippingCost]]</f>
        <v>644</v>
      </c>
    </row>
    <row r="142" spans="1:19" x14ac:dyDescent="0.25">
      <c r="A142">
        <v>10137</v>
      </c>
      <c r="B142">
        <v>2</v>
      </c>
      <c r="C142">
        <v>4</v>
      </c>
      <c r="D142" s="1" t="s">
        <v>186</v>
      </c>
      <c r="E142" s="2">
        <v>42507</v>
      </c>
      <c r="F142" s="1" t="s">
        <v>63</v>
      </c>
      <c r="G142" s="1" t="s">
        <v>22</v>
      </c>
      <c r="H142" s="1">
        <v>2</v>
      </c>
      <c r="I142" s="1" t="s">
        <v>64</v>
      </c>
      <c r="J142" s="1" t="s">
        <v>28</v>
      </c>
      <c r="K142" s="2">
        <v>42509</v>
      </c>
      <c r="L142">
        <v>1085</v>
      </c>
      <c r="M142">
        <v>635</v>
      </c>
      <c r="N142">
        <v>8143</v>
      </c>
      <c r="O142">
        <v>5905</v>
      </c>
      <c r="P142">
        <v>77</v>
      </c>
      <c r="Q142" t="s">
        <v>23</v>
      </c>
      <c r="R142">
        <v>8</v>
      </c>
      <c r="S142">
        <f>Table1[[#This Row],[Revenue]]-Table1[[#This Row],[ShippingCost]]</f>
        <v>-2238</v>
      </c>
    </row>
    <row r="143" spans="1:19" x14ac:dyDescent="0.25">
      <c r="A143">
        <v>10138</v>
      </c>
      <c r="B143">
        <v>1</v>
      </c>
      <c r="C143">
        <v>6</v>
      </c>
      <c r="D143" s="1" t="s">
        <v>187</v>
      </c>
      <c r="E143" s="2">
        <v>42434</v>
      </c>
      <c r="F143" s="1" t="s">
        <v>21</v>
      </c>
      <c r="G143" s="1" t="s">
        <v>22</v>
      </c>
      <c r="H143" s="1">
        <v>2</v>
      </c>
      <c r="I143" s="1" t="s">
        <v>41</v>
      </c>
      <c r="J143" s="1" t="s">
        <v>20</v>
      </c>
      <c r="K143" s="2">
        <v>42436</v>
      </c>
      <c r="L143">
        <v>559</v>
      </c>
      <c r="M143">
        <v>216</v>
      </c>
      <c r="N143">
        <v>7038</v>
      </c>
      <c r="O143">
        <v>7844</v>
      </c>
      <c r="P143">
        <v>97</v>
      </c>
      <c r="Q143" t="s">
        <v>23</v>
      </c>
      <c r="R143">
        <v>1</v>
      </c>
      <c r="S143">
        <f>Table1[[#This Row],[Revenue]]-Table1[[#This Row],[ShippingCost]]</f>
        <v>806</v>
      </c>
    </row>
    <row r="144" spans="1:19" x14ac:dyDescent="0.25">
      <c r="A144">
        <v>10139</v>
      </c>
      <c r="B144">
        <v>2</v>
      </c>
      <c r="C144">
        <v>6</v>
      </c>
      <c r="D144" s="1" t="s">
        <v>188</v>
      </c>
      <c r="E144" s="2">
        <v>42448</v>
      </c>
      <c r="F144" s="1" t="s">
        <v>49</v>
      </c>
      <c r="G144" s="1" t="s">
        <v>20</v>
      </c>
      <c r="H144" s="1">
        <v>8</v>
      </c>
      <c r="I144" s="1" t="s">
        <v>63</v>
      </c>
      <c r="J144" s="1" t="s">
        <v>22</v>
      </c>
      <c r="K144" s="2">
        <v>42455</v>
      </c>
      <c r="L144">
        <v>284</v>
      </c>
      <c r="M144">
        <v>284</v>
      </c>
      <c r="N144">
        <v>2208</v>
      </c>
      <c r="O144">
        <v>3010</v>
      </c>
      <c r="P144">
        <v>60</v>
      </c>
      <c r="Q144" t="s">
        <v>50</v>
      </c>
      <c r="R144">
        <v>5</v>
      </c>
      <c r="S144">
        <f>Table1[[#This Row],[Revenue]]-Table1[[#This Row],[ShippingCost]]</f>
        <v>802</v>
      </c>
    </row>
    <row r="145" spans="1:19" x14ac:dyDescent="0.25">
      <c r="A145">
        <v>10140</v>
      </c>
      <c r="B145">
        <v>2</v>
      </c>
      <c r="C145">
        <v>7</v>
      </c>
      <c r="D145" s="1" t="s">
        <v>189</v>
      </c>
      <c r="E145" s="2">
        <v>42498</v>
      </c>
      <c r="F145" s="1" t="s">
        <v>68</v>
      </c>
      <c r="G145" s="1" t="s">
        <v>20</v>
      </c>
      <c r="H145" s="1">
        <v>10</v>
      </c>
      <c r="I145" s="1" t="s">
        <v>69</v>
      </c>
      <c r="J145" s="1" t="s">
        <v>70</v>
      </c>
      <c r="K145" s="2">
        <v>42505</v>
      </c>
      <c r="L145">
        <v>411</v>
      </c>
      <c r="M145">
        <v>290</v>
      </c>
      <c r="N145">
        <v>6017</v>
      </c>
      <c r="O145">
        <v>6119</v>
      </c>
      <c r="P145">
        <v>100</v>
      </c>
      <c r="Q145" t="s">
        <v>50</v>
      </c>
      <c r="R145">
        <v>1</v>
      </c>
      <c r="S145">
        <f>Table1[[#This Row],[Revenue]]-Table1[[#This Row],[ShippingCost]]</f>
        <v>102</v>
      </c>
    </row>
    <row r="146" spans="1:19" x14ac:dyDescent="0.25">
      <c r="A146">
        <v>10141</v>
      </c>
      <c r="B146">
        <v>1</v>
      </c>
      <c r="C146">
        <v>6</v>
      </c>
      <c r="D146" s="1" t="s">
        <v>190</v>
      </c>
      <c r="E146" s="2">
        <v>42379</v>
      </c>
      <c r="F146" s="1" t="s">
        <v>64</v>
      </c>
      <c r="G146" s="1" t="s">
        <v>28</v>
      </c>
      <c r="H146" s="1">
        <v>2</v>
      </c>
      <c r="I146" s="1" t="s">
        <v>61</v>
      </c>
      <c r="J146" s="1" t="s">
        <v>22</v>
      </c>
      <c r="K146" s="2">
        <v>42380</v>
      </c>
      <c r="L146">
        <v>294</v>
      </c>
      <c r="M146">
        <v>294</v>
      </c>
      <c r="N146">
        <v>5431</v>
      </c>
      <c r="O146">
        <v>5627</v>
      </c>
      <c r="P146">
        <v>80</v>
      </c>
      <c r="Q146" t="s">
        <v>23</v>
      </c>
      <c r="R146">
        <v>4</v>
      </c>
      <c r="S146">
        <f>Table1[[#This Row],[Revenue]]-Table1[[#This Row],[ShippingCost]]</f>
        <v>196</v>
      </c>
    </row>
    <row r="147" spans="1:19" x14ac:dyDescent="0.25">
      <c r="A147">
        <v>10142</v>
      </c>
      <c r="B147">
        <v>1</v>
      </c>
      <c r="C147">
        <v>6</v>
      </c>
      <c r="D147" s="1" t="s">
        <v>191</v>
      </c>
      <c r="E147" s="2">
        <v>42379</v>
      </c>
      <c r="F147" s="1" t="s">
        <v>30</v>
      </c>
      <c r="G147" s="1" t="s">
        <v>28</v>
      </c>
      <c r="H147" s="1">
        <v>4</v>
      </c>
      <c r="I147" s="1" t="s">
        <v>32</v>
      </c>
      <c r="J147" s="1" t="s">
        <v>28</v>
      </c>
      <c r="K147" s="2">
        <v>42383</v>
      </c>
      <c r="L147">
        <v>1085</v>
      </c>
      <c r="M147">
        <v>716</v>
      </c>
      <c r="N147">
        <v>7184</v>
      </c>
      <c r="O147">
        <v>7901</v>
      </c>
      <c r="P147">
        <v>73</v>
      </c>
      <c r="Q147" t="s">
        <v>23</v>
      </c>
      <c r="R147">
        <v>10</v>
      </c>
      <c r="S147">
        <f>Table1[[#This Row],[Revenue]]-Table1[[#This Row],[ShippingCost]]</f>
        <v>717</v>
      </c>
    </row>
    <row r="148" spans="1:19" x14ac:dyDescent="0.25">
      <c r="A148">
        <v>10143</v>
      </c>
      <c r="B148">
        <v>1</v>
      </c>
      <c r="C148">
        <v>5</v>
      </c>
      <c r="D148" s="1" t="s">
        <v>192</v>
      </c>
      <c r="E148" s="2">
        <v>42603</v>
      </c>
      <c r="F148" s="1" t="s">
        <v>52</v>
      </c>
      <c r="G148" s="1" t="s">
        <v>20</v>
      </c>
      <c r="H148" s="1">
        <v>3</v>
      </c>
      <c r="I148" s="1" t="s">
        <v>68</v>
      </c>
      <c r="J148" s="1" t="s">
        <v>20</v>
      </c>
      <c r="K148" s="2">
        <v>42606</v>
      </c>
      <c r="L148">
        <v>414</v>
      </c>
      <c r="M148">
        <v>414</v>
      </c>
      <c r="N148">
        <v>7683</v>
      </c>
      <c r="O148">
        <v>8396</v>
      </c>
      <c r="P148">
        <v>68</v>
      </c>
      <c r="Q148" t="s">
        <v>23</v>
      </c>
      <c r="R148">
        <v>9</v>
      </c>
      <c r="S148">
        <f>Table1[[#This Row],[Revenue]]-Table1[[#This Row],[ShippingCost]]</f>
        <v>713</v>
      </c>
    </row>
    <row r="149" spans="1:19" x14ac:dyDescent="0.25">
      <c r="A149">
        <v>10144</v>
      </c>
      <c r="B149">
        <v>2</v>
      </c>
      <c r="C149">
        <v>8</v>
      </c>
      <c r="D149" s="1" t="s">
        <v>174</v>
      </c>
      <c r="E149" s="2">
        <v>42383</v>
      </c>
      <c r="F149" s="1" t="s">
        <v>69</v>
      </c>
      <c r="G149" s="1" t="s">
        <v>70</v>
      </c>
      <c r="H149" s="1">
        <v>2</v>
      </c>
      <c r="I149" s="1" t="s">
        <v>58</v>
      </c>
      <c r="J149" s="1" t="s">
        <v>26</v>
      </c>
      <c r="K149" s="2">
        <v>42385</v>
      </c>
      <c r="L149">
        <v>1192</v>
      </c>
      <c r="M149">
        <v>730</v>
      </c>
      <c r="N149">
        <v>1928</v>
      </c>
      <c r="O149">
        <v>2138</v>
      </c>
      <c r="P149">
        <v>97</v>
      </c>
      <c r="Q149" t="s">
        <v>23</v>
      </c>
      <c r="R149">
        <v>10</v>
      </c>
      <c r="S149">
        <f>Table1[[#This Row],[Revenue]]-Table1[[#This Row],[ShippingCost]]</f>
        <v>210</v>
      </c>
    </row>
    <row r="150" spans="1:19" x14ac:dyDescent="0.25">
      <c r="A150">
        <v>10145</v>
      </c>
      <c r="B150">
        <v>2</v>
      </c>
      <c r="C150">
        <v>6</v>
      </c>
      <c r="D150" s="1" t="s">
        <v>193</v>
      </c>
      <c r="E150" s="2">
        <v>42414</v>
      </c>
      <c r="F150" s="1" t="s">
        <v>19</v>
      </c>
      <c r="G150" s="1" t="s">
        <v>20</v>
      </c>
      <c r="H150" s="1">
        <v>4</v>
      </c>
      <c r="I150" s="1" t="s">
        <v>21</v>
      </c>
      <c r="J150" s="1" t="s">
        <v>22</v>
      </c>
      <c r="K150" s="2">
        <v>42418</v>
      </c>
      <c r="L150">
        <v>773</v>
      </c>
      <c r="M150">
        <v>496</v>
      </c>
      <c r="N150">
        <v>8025</v>
      </c>
      <c r="O150">
        <v>8752</v>
      </c>
      <c r="P150">
        <v>59</v>
      </c>
      <c r="Q150" t="s">
        <v>23</v>
      </c>
      <c r="R150">
        <v>4</v>
      </c>
      <c r="S150">
        <f>Table1[[#This Row],[Revenue]]-Table1[[#This Row],[ShippingCost]]</f>
        <v>727</v>
      </c>
    </row>
    <row r="151" spans="1:19" x14ac:dyDescent="0.25">
      <c r="A151">
        <v>10146</v>
      </c>
      <c r="B151">
        <v>2</v>
      </c>
      <c r="C151">
        <v>6</v>
      </c>
      <c r="D151" s="1" t="s">
        <v>194</v>
      </c>
      <c r="E151" s="2">
        <v>42524</v>
      </c>
      <c r="F151" s="1" t="s">
        <v>25</v>
      </c>
      <c r="G151" s="1" t="s">
        <v>26</v>
      </c>
      <c r="H151" s="1">
        <v>4</v>
      </c>
      <c r="I151" s="1" t="s">
        <v>27</v>
      </c>
      <c r="J151" s="1" t="s">
        <v>28</v>
      </c>
      <c r="K151" s="2">
        <v>42528</v>
      </c>
      <c r="L151">
        <v>622</v>
      </c>
      <c r="M151">
        <v>425</v>
      </c>
      <c r="N151">
        <v>7765</v>
      </c>
      <c r="O151">
        <v>8068</v>
      </c>
      <c r="P151">
        <v>70</v>
      </c>
      <c r="Q151" t="s">
        <v>23</v>
      </c>
      <c r="R151">
        <v>6</v>
      </c>
      <c r="S151">
        <f>Table1[[#This Row],[Revenue]]-Table1[[#This Row],[ShippingCost]]</f>
        <v>303</v>
      </c>
    </row>
    <row r="152" spans="1:19" x14ac:dyDescent="0.25">
      <c r="A152">
        <v>10147</v>
      </c>
      <c r="B152">
        <v>2</v>
      </c>
      <c r="C152">
        <v>7</v>
      </c>
      <c r="D152" s="1" t="s">
        <v>195</v>
      </c>
      <c r="E152" s="2">
        <v>42512</v>
      </c>
      <c r="F152" s="1" t="s">
        <v>27</v>
      </c>
      <c r="G152" s="1" t="s">
        <v>28</v>
      </c>
      <c r="H152" s="1">
        <v>4</v>
      </c>
      <c r="I152" s="1" t="s">
        <v>30</v>
      </c>
      <c r="J152" s="1" t="s">
        <v>28</v>
      </c>
      <c r="K152" s="2">
        <v>42516</v>
      </c>
      <c r="L152">
        <v>701</v>
      </c>
      <c r="M152">
        <v>290</v>
      </c>
      <c r="N152">
        <v>1970</v>
      </c>
      <c r="O152">
        <v>2241</v>
      </c>
      <c r="P152">
        <v>57</v>
      </c>
      <c r="Q152" t="s">
        <v>23</v>
      </c>
      <c r="R152">
        <v>1</v>
      </c>
      <c r="S152">
        <f>Table1[[#This Row],[Revenue]]-Table1[[#This Row],[ShippingCost]]</f>
        <v>271</v>
      </c>
    </row>
    <row r="153" spans="1:19" x14ac:dyDescent="0.25">
      <c r="A153">
        <v>10148</v>
      </c>
      <c r="B153">
        <v>2</v>
      </c>
      <c r="C153">
        <v>8</v>
      </c>
      <c r="D153" s="1" t="s">
        <v>196</v>
      </c>
      <c r="E153" s="2">
        <v>42409</v>
      </c>
      <c r="F153" s="1" t="s">
        <v>32</v>
      </c>
      <c r="G153" s="1" t="s">
        <v>28</v>
      </c>
      <c r="H153" s="1">
        <v>1</v>
      </c>
      <c r="I153" s="1" t="s">
        <v>33</v>
      </c>
      <c r="J153" s="1" t="s">
        <v>28</v>
      </c>
      <c r="K153" s="2">
        <v>42410</v>
      </c>
      <c r="L153">
        <v>315</v>
      </c>
      <c r="M153">
        <v>315</v>
      </c>
      <c r="N153">
        <v>6544</v>
      </c>
      <c r="O153">
        <v>7396</v>
      </c>
      <c r="P153">
        <v>61</v>
      </c>
      <c r="Q153" t="s">
        <v>23</v>
      </c>
      <c r="R153">
        <v>6</v>
      </c>
      <c r="S153">
        <f>Table1[[#This Row],[Revenue]]-Table1[[#This Row],[ShippingCost]]</f>
        <v>852</v>
      </c>
    </row>
    <row r="154" spans="1:19" x14ac:dyDescent="0.25">
      <c r="A154">
        <v>10149</v>
      </c>
      <c r="B154">
        <v>2</v>
      </c>
      <c r="C154">
        <v>5</v>
      </c>
      <c r="D154" s="1" t="s">
        <v>197</v>
      </c>
      <c r="E154" s="2">
        <v>42454</v>
      </c>
      <c r="F154" s="1" t="s">
        <v>35</v>
      </c>
      <c r="G154" s="1" t="s">
        <v>36</v>
      </c>
      <c r="H154" s="1">
        <v>4</v>
      </c>
      <c r="I154" s="1" t="s">
        <v>37</v>
      </c>
      <c r="J154" s="1" t="s">
        <v>28</v>
      </c>
      <c r="K154" s="2">
        <v>42456</v>
      </c>
      <c r="L154">
        <v>1069</v>
      </c>
      <c r="M154">
        <v>362</v>
      </c>
      <c r="N154">
        <v>2981</v>
      </c>
      <c r="O154">
        <v>3523</v>
      </c>
      <c r="P154">
        <v>83</v>
      </c>
      <c r="Q154" t="s">
        <v>23</v>
      </c>
      <c r="R154">
        <v>6</v>
      </c>
      <c r="S154">
        <f>Table1[[#This Row],[Revenue]]-Table1[[#This Row],[ShippingCost]]</f>
        <v>542</v>
      </c>
    </row>
    <row r="155" spans="1:19" x14ac:dyDescent="0.25">
      <c r="A155">
        <v>10150</v>
      </c>
      <c r="B155">
        <v>2</v>
      </c>
      <c r="C155">
        <v>5</v>
      </c>
      <c r="D155" s="1" t="s">
        <v>198</v>
      </c>
      <c r="E155" s="2">
        <v>42464</v>
      </c>
      <c r="F155" s="1" t="s">
        <v>37</v>
      </c>
      <c r="G155" s="1" t="s">
        <v>28</v>
      </c>
      <c r="H155" s="1">
        <v>10</v>
      </c>
      <c r="I155" s="1" t="s">
        <v>39</v>
      </c>
      <c r="J155" s="1" t="s">
        <v>28</v>
      </c>
      <c r="K155" s="2">
        <v>42474</v>
      </c>
      <c r="L155">
        <v>365</v>
      </c>
      <c r="M155">
        <v>365</v>
      </c>
      <c r="N155">
        <v>7742</v>
      </c>
      <c r="O155">
        <v>8060</v>
      </c>
      <c r="P155">
        <v>90</v>
      </c>
      <c r="Q155" t="s">
        <v>50</v>
      </c>
      <c r="R155">
        <v>9</v>
      </c>
      <c r="S155">
        <f>Table1[[#This Row],[Revenue]]-Table1[[#This Row],[ShippingCost]]</f>
        <v>318</v>
      </c>
    </row>
    <row r="156" spans="1:19" x14ac:dyDescent="0.25">
      <c r="A156">
        <v>10151</v>
      </c>
      <c r="B156">
        <v>2</v>
      </c>
      <c r="C156">
        <v>7</v>
      </c>
      <c r="D156" s="1" t="s">
        <v>199</v>
      </c>
      <c r="E156" s="2">
        <v>42512</v>
      </c>
      <c r="F156" s="1" t="s">
        <v>41</v>
      </c>
      <c r="G156" s="1" t="s">
        <v>20</v>
      </c>
      <c r="H156" s="1">
        <v>7</v>
      </c>
      <c r="I156" s="1" t="s">
        <v>42</v>
      </c>
      <c r="J156" s="1" t="s">
        <v>36</v>
      </c>
      <c r="K156" s="2">
        <v>42519</v>
      </c>
      <c r="L156">
        <v>1114</v>
      </c>
      <c r="M156">
        <v>294</v>
      </c>
      <c r="N156">
        <v>8044</v>
      </c>
      <c r="O156">
        <v>8210</v>
      </c>
      <c r="P156">
        <v>68</v>
      </c>
      <c r="Q156" t="s">
        <v>50</v>
      </c>
      <c r="R156">
        <v>2</v>
      </c>
      <c r="S156">
        <f>Table1[[#This Row],[Revenue]]-Table1[[#This Row],[ShippingCost]]</f>
        <v>166</v>
      </c>
    </row>
    <row r="157" spans="1:19" x14ac:dyDescent="0.25">
      <c r="A157">
        <v>10152</v>
      </c>
      <c r="B157">
        <v>2</v>
      </c>
      <c r="C157">
        <v>5</v>
      </c>
      <c r="D157" s="1" t="s">
        <v>200</v>
      </c>
      <c r="E157" s="2">
        <v>42593</v>
      </c>
      <c r="F157" s="1" t="s">
        <v>44</v>
      </c>
      <c r="G157" s="1" t="s">
        <v>36</v>
      </c>
      <c r="H157" s="1">
        <v>6</v>
      </c>
      <c r="I157" s="1" t="s">
        <v>25</v>
      </c>
      <c r="J157" s="1" t="s">
        <v>26</v>
      </c>
      <c r="K157" s="2">
        <v>42599</v>
      </c>
      <c r="L157">
        <v>427</v>
      </c>
      <c r="M157">
        <v>427</v>
      </c>
      <c r="N157">
        <v>-147</v>
      </c>
      <c r="O157">
        <v>501</v>
      </c>
      <c r="P157">
        <v>99</v>
      </c>
      <c r="Q157" t="s">
        <v>50</v>
      </c>
      <c r="R157">
        <v>8</v>
      </c>
      <c r="S157">
        <f>Table1[[#This Row],[Revenue]]-Table1[[#This Row],[ShippingCost]]</f>
        <v>648</v>
      </c>
    </row>
    <row r="158" spans="1:19" x14ac:dyDescent="0.25">
      <c r="A158">
        <v>10153</v>
      </c>
      <c r="B158">
        <v>2</v>
      </c>
      <c r="C158">
        <v>8</v>
      </c>
      <c r="D158" s="1" t="s">
        <v>201</v>
      </c>
      <c r="E158" s="2">
        <v>42613</v>
      </c>
      <c r="F158" s="1" t="s">
        <v>46</v>
      </c>
      <c r="G158" s="1" t="s">
        <v>28</v>
      </c>
      <c r="H158" s="1">
        <v>7</v>
      </c>
      <c r="I158" s="1" t="s">
        <v>47</v>
      </c>
      <c r="J158" s="1" t="s">
        <v>26</v>
      </c>
      <c r="K158" s="2">
        <v>42620</v>
      </c>
      <c r="L158">
        <v>801</v>
      </c>
      <c r="M158">
        <v>427</v>
      </c>
      <c r="N158">
        <v>2219</v>
      </c>
      <c r="O158">
        <v>2646</v>
      </c>
      <c r="P158">
        <v>84</v>
      </c>
      <c r="Q158" t="s">
        <v>50</v>
      </c>
      <c r="R158">
        <v>7</v>
      </c>
      <c r="S158">
        <f>Table1[[#This Row],[Revenue]]-Table1[[#This Row],[ShippingCost]]</f>
        <v>427</v>
      </c>
    </row>
    <row r="159" spans="1:19" x14ac:dyDescent="0.25">
      <c r="A159">
        <v>10154</v>
      </c>
      <c r="B159">
        <v>1</v>
      </c>
      <c r="C159">
        <v>4</v>
      </c>
      <c r="D159" s="1" t="s">
        <v>202</v>
      </c>
      <c r="E159" s="2">
        <v>42440</v>
      </c>
      <c r="F159" s="1" t="s">
        <v>42</v>
      </c>
      <c r="G159" s="1" t="s">
        <v>36</v>
      </c>
      <c r="H159" s="1">
        <v>7</v>
      </c>
      <c r="I159" s="1" t="s">
        <v>49</v>
      </c>
      <c r="J159" s="1" t="s">
        <v>20</v>
      </c>
      <c r="K159" s="2"/>
      <c r="L159">
        <v>697</v>
      </c>
      <c r="M159">
        <v>495</v>
      </c>
      <c r="N159">
        <v>2594</v>
      </c>
      <c r="O159">
        <v>885</v>
      </c>
      <c r="P159">
        <v>56</v>
      </c>
      <c r="Q159" t="s">
        <v>50</v>
      </c>
      <c r="R159">
        <v>4</v>
      </c>
      <c r="S159">
        <f>Table1[[#This Row],[Revenue]]-Table1[[#This Row],[ShippingCost]]</f>
        <v>-1709</v>
      </c>
    </row>
    <row r="160" spans="1:19" x14ac:dyDescent="0.25">
      <c r="A160">
        <v>10155</v>
      </c>
      <c r="B160">
        <v>1</v>
      </c>
      <c r="C160">
        <v>4</v>
      </c>
      <c r="D160" s="1" t="s">
        <v>203</v>
      </c>
      <c r="E160" s="2">
        <v>42418</v>
      </c>
      <c r="F160" s="1" t="s">
        <v>47</v>
      </c>
      <c r="G160" s="1" t="s">
        <v>26</v>
      </c>
      <c r="H160" s="1">
        <v>2</v>
      </c>
      <c r="I160" s="1" t="s">
        <v>52</v>
      </c>
      <c r="J160" s="1" t="s">
        <v>20</v>
      </c>
      <c r="K160" s="2">
        <v>42420</v>
      </c>
      <c r="L160">
        <v>1003</v>
      </c>
      <c r="M160">
        <v>499</v>
      </c>
      <c r="N160">
        <v>-448</v>
      </c>
      <c r="O160">
        <v>-2574</v>
      </c>
      <c r="P160">
        <v>92</v>
      </c>
      <c r="Q160" t="s">
        <v>59</v>
      </c>
      <c r="R160">
        <v>7</v>
      </c>
      <c r="S160">
        <f>Table1[[#This Row],[Revenue]]-Table1[[#This Row],[ShippingCost]]</f>
        <v>-2126</v>
      </c>
    </row>
    <row r="161" spans="1:19" x14ac:dyDescent="0.25">
      <c r="A161">
        <v>10156</v>
      </c>
      <c r="B161">
        <v>1</v>
      </c>
      <c r="C161">
        <v>4</v>
      </c>
      <c r="D161" s="1" t="s">
        <v>204</v>
      </c>
      <c r="E161" s="2">
        <v>42455</v>
      </c>
      <c r="F161" s="1" t="s">
        <v>54</v>
      </c>
      <c r="G161" s="1" t="s">
        <v>26</v>
      </c>
      <c r="H161" s="1">
        <v>3</v>
      </c>
      <c r="I161" s="1" t="s">
        <v>46</v>
      </c>
      <c r="J161" s="1" t="s">
        <v>28</v>
      </c>
      <c r="K161" s="2">
        <v>42458</v>
      </c>
      <c r="L161">
        <v>1007</v>
      </c>
      <c r="M161">
        <v>357</v>
      </c>
      <c r="N161">
        <v>4135</v>
      </c>
      <c r="O161">
        <v>2809</v>
      </c>
      <c r="P161">
        <v>81</v>
      </c>
      <c r="Q161" t="s">
        <v>23</v>
      </c>
      <c r="R161">
        <v>10</v>
      </c>
      <c r="S161">
        <f>Table1[[#This Row],[Revenue]]-Table1[[#This Row],[ShippingCost]]</f>
        <v>-1326</v>
      </c>
    </row>
    <row r="162" spans="1:19" x14ac:dyDescent="0.25">
      <c r="A162">
        <v>10157</v>
      </c>
      <c r="B162">
        <v>1</v>
      </c>
      <c r="C162">
        <v>6</v>
      </c>
      <c r="D162" s="1" t="s">
        <v>205</v>
      </c>
      <c r="E162" s="2">
        <v>42555</v>
      </c>
      <c r="F162" s="1" t="s">
        <v>39</v>
      </c>
      <c r="G162" s="1" t="s">
        <v>28</v>
      </c>
      <c r="H162" s="1">
        <v>3</v>
      </c>
      <c r="I162" s="1" t="s">
        <v>35</v>
      </c>
      <c r="J162" s="1" t="s">
        <v>36</v>
      </c>
      <c r="K162" s="2">
        <v>42558</v>
      </c>
      <c r="L162">
        <v>759</v>
      </c>
      <c r="M162">
        <v>265</v>
      </c>
      <c r="N162">
        <v>6313</v>
      </c>
      <c r="O162">
        <v>6958</v>
      </c>
      <c r="P162">
        <v>57</v>
      </c>
      <c r="Q162" t="s">
        <v>23</v>
      </c>
      <c r="R162">
        <v>3</v>
      </c>
      <c r="S162">
        <f>Table1[[#This Row],[Revenue]]-Table1[[#This Row],[ShippingCost]]</f>
        <v>645</v>
      </c>
    </row>
    <row r="163" spans="1:19" x14ac:dyDescent="0.25">
      <c r="A163">
        <v>10158</v>
      </c>
      <c r="B163">
        <v>1</v>
      </c>
      <c r="C163">
        <v>5</v>
      </c>
      <c r="D163" s="1" t="s">
        <v>206</v>
      </c>
      <c r="E163" s="2">
        <v>42372</v>
      </c>
      <c r="F163" s="1" t="s">
        <v>33</v>
      </c>
      <c r="G163" s="1" t="s">
        <v>28</v>
      </c>
      <c r="H163" s="1">
        <v>4</v>
      </c>
      <c r="I163" s="1" t="s">
        <v>54</v>
      </c>
      <c r="J163" s="1" t="s">
        <v>26</v>
      </c>
      <c r="K163" s="2">
        <v>42376</v>
      </c>
      <c r="L163">
        <v>492</v>
      </c>
      <c r="M163">
        <v>492</v>
      </c>
      <c r="N163">
        <v>2190</v>
      </c>
      <c r="O163">
        <v>3072</v>
      </c>
      <c r="P163">
        <v>81</v>
      </c>
      <c r="Q163" t="s">
        <v>23</v>
      </c>
      <c r="R163">
        <v>10</v>
      </c>
      <c r="S163">
        <f>Table1[[#This Row],[Revenue]]-Table1[[#This Row],[ShippingCost]]</f>
        <v>882</v>
      </c>
    </row>
    <row r="164" spans="1:19" x14ac:dyDescent="0.25">
      <c r="A164">
        <v>10159</v>
      </c>
      <c r="B164">
        <v>2</v>
      </c>
      <c r="C164">
        <v>5</v>
      </c>
      <c r="D164" s="1" t="s">
        <v>207</v>
      </c>
      <c r="E164" s="2">
        <v>42596</v>
      </c>
      <c r="F164" s="1" t="s">
        <v>58</v>
      </c>
      <c r="G164" s="1" t="s">
        <v>26</v>
      </c>
      <c r="H164" s="1">
        <v>8</v>
      </c>
      <c r="I164" s="1" t="s">
        <v>19</v>
      </c>
      <c r="J164" s="1" t="s">
        <v>20</v>
      </c>
      <c r="K164" s="2">
        <v>42603</v>
      </c>
      <c r="L164">
        <v>986</v>
      </c>
      <c r="M164">
        <v>654</v>
      </c>
      <c r="N164">
        <v>389</v>
      </c>
      <c r="O164">
        <v>998</v>
      </c>
      <c r="P164">
        <v>57</v>
      </c>
      <c r="Q164" t="s">
        <v>50</v>
      </c>
      <c r="R164">
        <v>5</v>
      </c>
      <c r="S164">
        <f>Table1[[#This Row],[Revenue]]-Table1[[#This Row],[ShippingCost]]</f>
        <v>609</v>
      </c>
    </row>
    <row r="165" spans="1:19" x14ac:dyDescent="0.25">
      <c r="A165">
        <v>10160</v>
      </c>
      <c r="B165">
        <v>2</v>
      </c>
      <c r="C165">
        <v>6</v>
      </c>
      <c r="D165" s="1" t="s">
        <v>208</v>
      </c>
      <c r="E165" s="2">
        <v>42582</v>
      </c>
      <c r="F165" s="1" t="s">
        <v>61</v>
      </c>
      <c r="G165" s="1" t="s">
        <v>22</v>
      </c>
      <c r="H165" s="1">
        <v>10</v>
      </c>
      <c r="I165" s="1" t="s">
        <v>44</v>
      </c>
      <c r="J165" s="1" t="s">
        <v>36</v>
      </c>
      <c r="K165" s="2">
        <v>42591</v>
      </c>
      <c r="L165">
        <v>660</v>
      </c>
      <c r="M165">
        <v>570</v>
      </c>
      <c r="N165">
        <v>2773</v>
      </c>
      <c r="O165">
        <v>3203</v>
      </c>
      <c r="P165">
        <v>100</v>
      </c>
      <c r="Q165" t="s">
        <v>50</v>
      </c>
      <c r="R165">
        <v>4</v>
      </c>
      <c r="S165">
        <f>Table1[[#This Row],[Revenue]]-Table1[[#This Row],[ShippingCost]]</f>
        <v>430</v>
      </c>
    </row>
    <row r="166" spans="1:19" x14ac:dyDescent="0.25">
      <c r="A166">
        <v>10161</v>
      </c>
      <c r="B166">
        <v>1</v>
      </c>
      <c r="C166">
        <v>4</v>
      </c>
      <c r="D166" s="1" t="s">
        <v>209</v>
      </c>
      <c r="E166" s="2">
        <v>42456</v>
      </c>
      <c r="F166" s="1" t="s">
        <v>63</v>
      </c>
      <c r="G166" s="1" t="s">
        <v>22</v>
      </c>
      <c r="H166" s="1">
        <v>3</v>
      </c>
      <c r="I166" s="1" t="s">
        <v>64</v>
      </c>
      <c r="J166" s="1" t="s">
        <v>28</v>
      </c>
      <c r="K166" s="2">
        <v>42458</v>
      </c>
      <c r="L166">
        <v>230</v>
      </c>
      <c r="M166">
        <v>230</v>
      </c>
      <c r="N166">
        <v>8556</v>
      </c>
      <c r="O166">
        <v>6617</v>
      </c>
      <c r="P166">
        <v>94</v>
      </c>
      <c r="Q166" t="s">
        <v>23</v>
      </c>
      <c r="R166">
        <v>8</v>
      </c>
      <c r="S166">
        <f>Table1[[#This Row],[Revenue]]-Table1[[#This Row],[ShippingCost]]</f>
        <v>-1939</v>
      </c>
    </row>
    <row r="167" spans="1:19" x14ac:dyDescent="0.25">
      <c r="A167">
        <v>10162</v>
      </c>
      <c r="B167">
        <v>2</v>
      </c>
      <c r="C167">
        <v>5</v>
      </c>
      <c r="D167" s="1" t="s">
        <v>210</v>
      </c>
      <c r="E167" s="2">
        <v>42541</v>
      </c>
      <c r="F167" s="1" t="s">
        <v>21</v>
      </c>
      <c r="G167" s="1" t="s">
        <v>22</v>
      </c>
      <c r="H167" s="1">
        <v>2</v>
      </c>
      <c r="I167" s="1" t="s">
        <v>41</v>
      </c>
      <c r="J167" s="1" t="s">
        <v>20</v>
      </c>
      <c r="K167" s="2">
        <v>42543</v>
      </c>
      <c r="L167">
        <v>589</v>
      </c>
      <c r="M167">
        <v>589</v>
      </c>
      <c r="N167">
        <v>3886</v>
      </c>
      <c r="O167">
        <v>4241</v>
      </c>
      <c r="P167">
        <v>52</v>
      </c>
      <c r="Q167" t="s">
        <v>23</v>
      </c>
      <c r="R167">
        <v>5</v>
      </c>
      <c r="S167">
        <f>Table1[[#This Row],[Revenue]]-Table1[[#This Row],[ShippingCost]]</f>
        <v>355</v>
      </c>
    </row>
    <row r="168" spans="1:19" x14ac:dyDescent="0.25">
      <c r="A168">
        <v>10163</v>
      </c>
      <c r="B168">
        <v>2</v>
      </c>
      <c r="C168">
        <v>7</v>
      </c>
      <c r="D168" s="1" t="s">
        <v>211</v>
      </c>
      <c r="E168" s="2">
        <v>42433</v>
      </c>
      <c r="F168" s="1" t="s">
        <v>49</v>
      </c>
      <c r="G168" s="1" t="s">
        <v>20</v>
      </c>
      <c r="H168" s="1">
        <v>3</v>
      </c>
      <c r="I168" s="1" t="s">
        <v>63</v>
      </c>
      <c r="J168" s="1" t="s">
        <v>22</v>
      </c>
      <c r="K168" s="2">
        <v>42436</v>
      </c>
      <c r="L168">
        <v>814</v>
      </c>
      <c r="M168">
        <v>714</v>
      </c>
      <c r="N168">
        <v>1649</v>
      </c>
      <c r="O168">
        <v>2329</v>
      </c>
      <c r="P168">
        <v>65</v>
      </c>
      <c r="Q168" t="s">
        <v>23</v>
      </c>
      <c r="R168">
        <v>6</v>
      </c>
      <c r="S168">
        <f>Table1[[#This Row],[Revenue]]-Table1[[#This Row],[ShippingCost]]</f>
        <v>680</v>
      </c>
    </row>
    <row r="169" spans="1:19" x14ac:dyDescent="0.25">
      <c r="A169">
        <v>10164</v>
      </c>
      <c r="B169">
        <v>2</v>
      </c>
      <c r="C169">
        <v>8</v>
      </c>
      <c r="D169" s="1" t="s">
        <v>212</v>
      </c>
      <c r="E169" s="2">
        <v>42459</v>
      </c>
      <c r="F169" s="1" t="s">
        <v>68</v>
      </c>
      <c r="G169" s="1" t="s">
        <v>20</v>
      </c>
      <c r="H169" s="1">
        <v>3</v>
      </c>
      <c r="I169" s="1" t="s">
        <v>69</v>
      </c>
      <c r="J169" s="1" t="s">
        <v>70</v>
      </c>
      <c r="K169" s="2">
        <v>42462</v>
      </c>
      <c r="L169">
        <v>972</v>
      </c>
      <c r="M169">
        <v>211</v>
      </c>
      <c r="N169">
        <v>5245</v>
      </c>
      <c r="O169">
        <v>5681</v>
      </c>
      <c r="P169">
        <v>68</v>
      </c>
      <c r="Q169" t="s">
        <v>23</v>
      </c>
      <c r="R169">
        <v>10</v>
      </c>
      <c r="S169">
        <f>Table1[[#This Row],[Revenue]]-Table1[[#This Row],[ShippingCost]]</f>
        <v>436</v>
      </c>
    </row>
    <row r="170" spans="1:19" x14ac:dyDescent="0.25">
      <c r="A170">
        <v>10165</v>
      </c>
      <c r="B170">
        <v>2</v>
      </c>
      <c r="C170">
        <v>5</v>
      </c>
      <c r="D170" s="1" t="s">
        <v>213</v>
      </c>
      <c r="E170" s="2">
        <v>42394</v>
      </c>
      <c r="F170" s="1" t="s">
        <v>64</v>
      </c>
      <c r="G170" s="1" t="s">
        <v>28</v>
      </c>
      <c r="H170" s="1">
        <v>2</v>
      </c>
      <c r="I170" s="1" t="s">
        <v>61</v>
      </c>
      <c r="J170" s="1" t="s">
        <v>22</v>
      </c>
      <c r="K170" s="2">
        <v>42396</v>
      </c>
      <c r="L170">
        <v>753</v>
      </c>
      <c r="M170">
        <v>628</v>
      </c>
      <c r="N170">
        <v>1233</v>
      </c>
      <c r="O170">
        <v>1748</v>
      </c>
      <c r="P170">
        <v>86</v>
      </c>
      <c r="Q170" t="s">
        <v>23</v>
      </c>
      <c r="R170">
        <v>7</v>
      </c>
      <c r="S170">
        <f>Table1[[#This Row],[Revenue]]-Table1[[#This Row],[ShippingCost]]</f>
        <v>515</v>
      </c>
    </row>
    <row r="171" spans="1:19" x14ac:dyDescent="0.25">
      <c r="A171">
        <v>10166</v>
      </c>
      <c r="B171">
        <v>1</v>
      </c>
      <c r="C171">
        <v>7</v>
      </c>
      <c r="D171" s="1" t="s">
        <v>214</v>
      </c>
      <c r="E171" s="2">
        <v>42398</v>
      </c>
      <c r="F171" s="1" t="s">
        <v>30</v>
      </c>
      <c r="G171" s="1" t="s">
        <v>28</v>
      </c>
      <c r="H171" s="1">
        <v>1</v>
      </c>
      <c r="I171" s="1" t="s">
        <v>32</v>
      </c>
      <c r="J171" s="1" t="s">
        <v>28</v>
      </c>
      <c r="K171" s="2">
        <v>42399</v>
      </c>
      <c r="L171">
        <v>204</v>
      </c>
      <c r="M171">
        <v>204</v>
      </c>
      <c r="N171">
        <v>2931</v>
      </c>
      <c r="O171">
        <v>3392</v>
      </c>
      <c r="P171">
        <v>58</v>
      </c>
      <c r="Q171" t="s">
        <v>23</v>
      </c>
      <c r="R171">
        <v>1</v>
      </c>
      <c r="S171">
        <f>Table1[[#This Row],[Revenue]]-Table1[[#This Row],[ShippingCost]]</f>
        <v>461</v>
      </c>
    </row>
    <row r="172" spans="1:19" x14ac:dyDescent="0.25">
      <c r="A172">
        <v>10167</v>
      </c>
      <c r="B172">
        <v>2</v>
      </c>
      <c r="C172">
        <v>4</v>
      </c>
      <c r="D172" s="1" t="s">
        <v>215</v>
      </c>
      <c r="E172" s="2">
        <v>42438</v>
      </c>
      <c r="F172" s="1" t="s">
        <v>52</v>
      </c>
      <c r="G172" s="1" t="s">
        <v>20</v>
      </c>
      <c r="H172" s="1">
        <v>3</v>
      </c>
      <c r="I172" s="1" t="s">
        <v>68</v>
      </c>
      <c r="J172" s="1" t="s">
        <v>20</v>
      </c>
      <c r="K172" s="2">
        <v>42441</v>
      </c>
      <c r="L172">
        <v>732</v>
      </c>
      <c r="M172">
        <v>201</v>
      </c>
      <c r="N172">
        <v>7807</v>
      </c>
      <c r="O172">
        <v>5690</v>
      </c>
      <c r="P172">
        <v>54</v>
      </c>
      <c r="Q172" t="s">
        <v>23</v>
      </c>
      <c r="R172">
        <v>10</v>
      </c>
      <c r="S172">
        <f>Table1[[#This Row],[Revenue]]-Table1[[#This Row],[ShippingCost]]</f>
        <v>-2117</v>
      </c>
    </row>
    <row r="173" spans="1:19" x14ac:dyDescent="0.25">
      <c r="A173">
        <v>10168</v>
      </c>
      <c r="B173">
        <v>2</v>
      </c>
      <c r="C173">
        <v>4</v>
      </c>
      <c r="D173" s="1" t="s">
        <v>216</v>
      </c>
      <c r="E173" s="2">
        <v>42550</v>
      </c>
      <c r="F173" s="1" t="s">
        <v>69</v>
      </c>
      <c r="G173" s="1" t="s">
        <v>70</v>
      </c>
      <c r="H173" s="1">
        <v>2</v>
      </c>
      <c r="I173" s="1" t="s">
        <v>58</v>
      </c>
      <c r="J173" s="1" t="s">
        <v>26</v>
      </c>
      <c r="K173" s="2">
        <v>42552</v>
      </c>
      <c r="L173">
        <v>1128</v>
      </c>
      <c r="M173">
        <v>694</v>
      </c>
      <c r="N173">
        <v>1725</v>
      </c>
      <c r="O173">
        <v>-356</v>
      </c>
      <c r="P173">
        <v>87</v>
      </c>
      <c r="Q173" t="s">
        <v>23</v>
      </c>
      <c r="R173">
        <v>2</v>
      </c>
      <c r="S173">
        <f>Table1[[#This Row],[Revenue]]-Table1[[#This Row],[ShippingCost]]</f>
        <v>-2081</v>
      </c>
    </row>
    <row r="174" spans="1:19" x14ac:dyDescent="0.25">
      <c r="A174">
        <v>10169</v>
      </c>
      <c r="B174">
        <v>1</v>
      </c>
      <c r="C174">
        <v>7</v>
      </c>
      <c r="D174" s="1" t="s">
        <v>217</v>
      </c>
      <c r="E174" s="2">
        <v>42442</v>
      </c>
      <c r="F174" s="1" t="s">
        <v>19</v>
      </c>
      <c r="G174" s="1" t="s">
        <v>20</v>
      </c>
      <c r="H174" s="1">
        <v>2</v>
      </c>
      <c r="I174" s="1" t="s">
        <v>21</v>
      </c>
      <c r="J174" s="1" t="s">
        <v>22</v>
      </c>
      <c r="K174" s="2">
        <v>42442</v>
      </c>
      <c r="L174">
        <v>587</v>
      </c>
      <c r="M174">
        <v>587</v>
      </c>
      <c r="N174">
        <v>3197</v>
      </c>
      <c r="O174">
        <v>3471</v>
      </c>
      <c r="P174">
        <v>90</v>
      </c>
      <c r="Q174" t="s">
        <v>23</v>
      </c>
      <c r="R174">
        <v>6</v>
      </c>
      <c r="S174">
        <f>Table1[[#This Row],[Revenue]]-Table1[[#This Row],[ShippingCost]]</f>
        <v>274</v>
      </c>
    </row>
    <row r="175" spans="1:19" x14ac:dyDescent="0.25">
      <c r="A175">
        <v>10170</v>
      </c>
      <c r="B175">
        <v>1</v>
      </c>
      <c r="C175">
        <v>8</v>
      </c>
      <c r="D175" s="1" t="s">
        <v>218</v>
      </c>
      <c r="E175" s="2">
        <v>42578</v>
      </c>
      <c r="F175" s="1" t="s">
        <v>25</v>
      </c>
      <c r="G175" s="1" t="s">
        <v>26</v>
      </c>
      <c r="H175" s="1">
        <v>9</v>
      </c>
      <c r="I175" s="1" t="s">
        <v>27</v>
      </c>
      <c r="J175" s="1" t="s">
        <v>28</v>
      </c>
      <c r="K175" s="2">
        <v>42587</v>
      </c>
      <c r="L175">
        <v>981</v>
      </c>
      <c r="M175">
        <v>679</v>
      </c>
      <c r="N175">
        <v>7743</v>
      </c>
      <c r="O175">
        <v>8705</v>
      </c>
      <c r="P175">
        <v>79</v>
      </c>
      <c r="Q175" t="s">
        <v>50</v>
      </c>
      <c r="R175">
        <v>2</v>
      </c>
      <c r="S175">
        <f>Table1[[#This Row],[Revenue]]-Table1[[#This Row],[ShippingCost]]</f>
        <v>962</v>
      </c>
    </row>
    <row r="176" spans="1:19" x14ac:dyDescent="0.25">
      <c r="A176">
        <v>10171</v>
      </c>
      <c r="B176">
        <v>1</v>
      </c>
      <c r="C176">
        <v>5</v>
      </c>
      <c r="D176" s="1" t="s">
        <v>219</v>
      </c>
      <c r="E176" s="2">
        <v>42594</v>
      </c>
      <c r="F176" s="1" t="s">
        <v>27</v>
      </c>
      <c r="G176" s="1" t="s">
        <v>28</v>
      </c>
      <c r="H176" s="1">
        <v>5</v>
      </c>
      <c r="I176" s="1" t="s">
        <v>30</v>
      </c>
      <c r="J176" s="1" t="s">
        <v>28</v>
      </c>
      <c r="K176" s="2">
        <v>42599</v>
      </c>
      <c r="L176">
        <v>540</v>
      </c>
      <c r="M176">
        <v>540</v>
      </c>
      <c r="N176">
        <v>2049</v>
      </c>
      <c r="O176">
        <v>2790</v>
      </c>
      <c r="P176">
        <v>74</v>
      </c>
      <c r="Q176" t="s">
        <v>50</v>
      </c>
      <c r="R176">
        <v>7</v>
      </c>
      <c r="S176">
        <f>Table1[[#This Row],[Revenue]]-Table1[[#This Row],[ShippingCost]]</f>
        <v>741</v>
      </c>
    </row>
    <row r="177" spans="1:19" x14ac:dyDescent="0.25">
      <c r="A177">
        <v>10172</v>
      </c>
      <c r="B177">
        <v>1</v>
      </c>
      <c r="C177">
        <v>7</v>
      </c>
      <c r="D177" s="1" t="s">
        <v>220</v>
      </c>
      <c r="E177" s="2">
        <v>42576</v>
      </c>
      <c r="F177" s="1" t="s">
        <v>32</v>
      </c>
      <c r="G177" s="1" t="s">
        <v>28</v>
      </c>
      <c r="H177" s="1">
        <v>8</v>
      </c>
      <c r="I177" s="1" t="s">
        <v>33</v>
      </c>
      <c r="J177" s="1" t="s">
        <v>28</v>
      </c>
      <c r="K177" s="2">
        <v>42584</v>
      </c>
      <c r="L177">
        <v>1160</v>
      </c>
      <c r="M177">
        <v>564</v>
      </c>
      <c r="N177">
        <v>7265</v>
      </c>
      <c r="O177">
        <v>7854</v>
      </c>
      <c r="P177">
        <v>85</v>
      </c>
      <c r="Q177" t="s">
        <v>50</v>
      </c>
      <c r="R177">
        <v>9</v>
      </c>
      <c r="S177">
        <f>Table1[[#This Row],[Revenue]]-Table1[[#This Row],[ShippingCost]]</f>
        <v>589</v>
      </c>
    </row>
    <row r="178" spans="1:19" x14ac:dyDescent="0.25">
      <c r="A178">
        <v>10173</v>
      </c>
      <c r="B178">
        <v>2</v>
      </c>
      <c r="C178">
        <v>4</v>
      </c>
      <c r="D178" s="1" t="s">
        <v>221</v>
      </c>
      <c r="E178" s="2">
        <v>42436</v>
      </c>
      <c r="F178" s="1" t="s">
        <v>35</v>
      </c>
      <c r="G178" s="1" t="s">
        <v>36</v>
      </c>
      <c r="H178" s="1">
        <v>7</v>
      </c>
      <c r="I178" s="1" t="s">
        <v>37</v>
      </c>
      <c r="J178" s="1" t="s">
        <v>28</v>
      </c>
      <c r="K178" s="2">
        <v>42443</v>
      </c>
      <c r="L178">
        <v>393</v>
      </c>
      <c r="M178">
        <v>379</v>
      </c>
      <c r="N178">
        <v>1926</v>
      </c>
      <c r="O178">
        <v>142</v>
      </c>
      <c r="P178">
        <v>52</v>
      </c>
      <c r="Q178" t="s">
        <v>50</v>
      </c>
      <c r="R178">
        <v>3</v>
      </c>
      <c r="S178">
        <f>Table1[[#This Row],[Revenue]]-Table1[[#This Row],[ShippingCost]]</f>
        <v>-1784</v>
      </c>
    </row>
    <row r="179" spans="1:19" x14ac:dyDescent="0.25">
      <c r="A179">
        <v>10174</v>
      </c>
      <c r="B179">
        <v>1</v>
      </c>
      <c r="C179">
        <v>4</v>
      </c>
      <c r="D179" s="1" t="s">
        <v>222</v>
      </c>
      <c r="E179" s="2">
        <v>42595</v>
      </c>
      <c r="F179" s="1" t="s">
        <v>37</v>
      </c>
      <c r="G179" s="1" t="s">
        <v>28</v>
      </c>
      <c r="H179" s="1">
        <v>7</v>
      </c>
      <c r="I179" s="1" t="s">
        <v>39</v>
      </c>
      <c r="J179" s="1" t="s">
        <v>28</v>
      </c>
      <c r="K179" s="2"/>
      <c r="L179">
        <v>1146</v>
      </c>
      <c r="M179">
        <v>787</v>
      </c>
      <c r="N179">
        <v>2284</v>
      </c>
      <c r="O179">
        <v>874</v>
      </c>
      <c r="P179">
        <v>98</v>
      </c>
      <c r="Q179" t="s">
        <v>50</v>
      </c>
      <c r="R179">
        <v>10</v>
      </c>
      <c r="S179">
        <f>Table1[[#This Row],[Revenue]]-Table1[[#This Row],[ShippingCost]]</f>
        <v>-1410</v>
      </c>
    </row>
    <row r="180" spans="1:19" x14ac:dyDescent="0.25">
      <c r="A180">
        <v>10175</v>
      </c>
      <c r="B180">
        <v>1</v>
      </c>
      <c r="C180">
        <v>6</v>
      </c>
      <c r="D180" s="1" t="s">
        <v>223</v>
      </c>
      <c r="E180" s="2">
        <v>42526</v>
      </c>
      <c r="F180" s="1" t="s">
        <v>41</v>
      </c>
      <c r="G180" s="1" t="s">
        <v>20</v>
      </c>
      <c r="H180" s="1">
        <v>2</v>
      </c>
      <c r="I180" s="1" t="s">
        <v>42</v>
      </c>
      <c r="J180" s="1" t="s">
        <v>36</v>
      </c>
      <c r="K180" s="2">
        <v>42528</v>
      </c>
      <c r="L180">
        <v>307</v>
      </c>
      <c r="M180">
        <v>307</v>
      </c>
      <c r="N180">
        <v>252</v>
      </c>
      <c r="O180">
        <v>757</v>
      </c>
      <c r="P180">
        <v>73</v>
      </c>
      <c r="Q180" t="s">
        <v>59</v>
      </c>
      <c r="R180">
        <v>10</v>
      </c>
      <c r="S180">
        <f>Table1[[#This Row],[Revenue]]-Table1[[#This Row],[ShippingCost]]</f>
        <v>505</v>
      </c>
    </row>
    <row r="181" spans="1:19" x14ac:dyDescent="0.25">
      <c r="A181">
        <v>10176</v>
      </c>
      <c r="B181">
        <v>1</v>
      </c>
      <c r="C181">
        <v>6</v>
      </c>
      <c r="D181" s="1" t="s">
        <v>224</v>
      </c>
      <c r="E181" s="2">
        <v>42433</v>
      </c>
      <c r="F181" s="1" t="s">
        <v>44</v>
      </c>
      <c r="G181" s="1" t="s">
        <v>36</v>
      </c>
      <c r="H181" s="1">
        <v>2</v>
      </c>
      <c r="I181" s="1" t="s">
        <v>25</v>
      </c>
      <c r="J181" s="1" t="s">
        <v>26</v>
      </c>
      <c r="K181" s="2">
        <v>42435</v>
      </c>
      <c r="L181">
        <v>636</v>
      </c>
      <c r="M181">
        <v>536</v>
      </c>
      <c r="N181">
        <v>7145</v>
      </c>
      <c r="O181">
        <v>7537</v>
      </c>
      <c r="P181">
        <v>72</v>
      </c>
      <c r="Q181" t="s">
        <v>23</v>
      </c>
      <c r="R181">
        <v>4</v>
      </c>
      <c r="S181">
        <f>Table1[[#This Row],[Revenue]]-Table1[[#This Row],[ShippingCost]]</f>
        <v>392</v>
      </c>
    </row>
    <row r="182" spans="1:19" x14ac:dyDescent="0.25">
      <c r="A182">
        <v>10177</v>
      </c>
      <c r="B182">
        <v>2</v>
      </c>
      <c r="C182">
        <v>4</v>
      </c>
      <c r="D182" s="1" t="s">
        <v>225</v>
      </c>
      <c r="E182" s="2">
        <v>42481</v>
      </c>
      <c r="F182" s="1" t="s">
        <v>46</v>
      </c>
      <c r="G182" s="1" t="s">
        <v>28</v>
      </c>
      <c r="H182" s="1">
        <v>4</v>
      </c>
      <c r="I182" s="1" t="s">
        <v>47</v>
      </c>
      <c r="J182" s="1" t="s">
        <v>26</v>
      </c>
      <c r="K182" s="2">
        <v>42485</v>
      </c>
      <c r="L182">
        <v>1032</v>
      </c>
      <c r="M182">
        <v>659</v>
      </c>
      <c r="N182">
        <v>10</v>
      </c>
      <c r="O182">
        <v>-2499</v>
      </c>
      <c r="P182">
        <v>93</v>
      </c>
      <c r="Q182" t="s">
        <v>23</v>
      </c>
      <c r="R182">
        <v>3</v>
      </c>
      <c r="S182">
        <f>Table1[[#This Row],[Revenue]]-Table1[[#This Row],[ShippingCost]]</f>
        <v>-2509</v>
      </c>
    </row>
    <row r="183" spans="1:19" x14ac:dyDescent="0.25">
      <c r="A183">
        <v>10178</v>
      </c>
      <c r="B183">
        <v>2</v>
      </c>
      <c r="C183">
        <v>4</v>
      </c>
      <c r="D183" s="1" t="s">
        <v>226</v>
      </c>
      <c r="E183" s="2">
        <v>42589</v>
      </c>
      <c r="F183" s="1" t="s">
        <v>42</v>
      </c>
      <c r="G183" s="1" t="s">
        <v>36</v>
      </c>
      <c r="H183" s="1">
        <v>1</v>
      </c>
      <c r="I183" s="1" t="s">
        <v>49</v>
      </c>
      <c r="J183" s="1" t="s">
        <v>20</v>
      </c>
      <c r="K183" s="2">
        <v>42590</v>
      </c>
      <c r="L183">
        <v>305</v>
      </c>
      <c r="M183">
        <v>305</v>
      </c>
      <c r="N183">
        <v>3456</v>
      </c>
      <c r="O183">
        <v>2098</v>
      </c>
      <c r="P183">
        <v>86</v>
      </c>
      <c r="Q183" t="s">
        <v>23</v>
      </c>
      <c r="R183">
        <v>9</v>
      </c>
      <c r="S183">
        <f>Table1[[#This Row],[Revenue]]-Table1[[#This Row],[ShippingCost]]</f>
        <v>-1358</v>
      </c>
    </row>
    <row r="184" spans="1:19" x14ac:dyDescent="0.25">
      <c r="A184">
        <v>10179</v>
      </c>
      <c r="B184">
        <v>2</v>
      </c>
      <c r="C184">
        <v>5</v>
      </c>
      <c r="D184" s="1" t="s">
        <v>227</v>
      </c>
      <c r="E184" s="2">
        <v>42476</v>
      </c>
      <c r="F184" s="1" t="s">
        <v>47</v>
      </c>
      <c r="G184" s="1" t="s">
        <v>26</v>
      </c>
      <c r="H184" s="1">
        <v>10</v>
      </c>
      <c r="I184" s="1" t="s">
        <v>52</v>
      </c>
      <c r="J184" s="1" t="s">
        <v>20</v>
      </c>
      <c r="K184" s="2">
        <v>42484</v>
      </c>
      <c r="L184">
        <v>1047</v>
      </c>
      <c r="M184">
        <v>476</v>
      </c>
      <c r="N184">
        <v>1367</v>
      </c>
      <c r="O184">
        <v>1811</v>
      </c>
      <c r="P184">
        <v>96</v>
      </c>
      <c r="Q184" t="s">
        <v>50</v>
      </c>
      <c r="R184">
        <v>10</v>
      </c>
      <c r="S184">
        <f>Table1[[#This Row],[Revenue]]-Table1[[#This Row],[ShippingCost]]</f>
        <v>444</v>
      </c>
    </row>
    <row r="185" spans="1:19" x14ac:dyDescent="0.25">
      <c r="A185">
        <v>10180</v>
      </c>
      <c r="B185">
        <v>1</v>
      </c>
      <c r="C185">
        <v>5</v>
      </c>
      <c r="D185" s="1" t="s">
        <v>228</v>
      </c>
      <c r="E185" s="2">
        <v>42461</v>
      </c>
      <c r="F185" s="1" t="s">
        <v>54</v>
      </c>
      <c r="G185" s="1" t="s">
        <v>26</v>
      </c>
      <c r="H185" s="1">
        <v>7</v>
      </c>
      <c r="I185" s="1" t="s">
        <v>46</v>
      </c>
      <c r="J185" s="1" t="s">
        <v>28</v>
      </c>
      <c r="K185" s="2">
        <v>42466</v>
      </c>
      <c r="L185">
        <v>329</v>
      </c>
      <c r="M185">
        <v>329</v>
      </c>
      <c r="N185">
        <v>4455</v>
      </c>
      <c r="O185">
        <v>5455</v>
      </c>
      <c r="P185">
        <v>90</v>
      </c>
      <c r="Q185" t="s">
        <v>50</v>
      </c>
      <c r="R185">
        <v>2</v>
      </c>
      <c r="S185">
        <f>Table1[[#This Row],[Revenue]]-Table1[[#This Row],[ShippingCost]]</f>
        <v>1000</v>
      </c>
    </row>
    <row r="186" spans="1:19" x14ac:dyDescent="0.25">
      <c r="A186">
        <v>10181</v>
      </c>
      <c r="B186">
        <v>2</v>
      </c>
      <c r="C186">
        <v>4</v>
      </c>
      <c r="D186" s="1" t="s">
        <v>229</v>
      </c>
      <c r="E186" s="2">
        <v>42404</v>
      </c>
      <c r="F186" s="1" t="s">
        <v>39</v>
      </c>
      <c r="G186" s="1" t="s">
        <v>28</v>
      </c>
      <c r="H186" s="1">
        <v>2</v>
      </c>
      <c r="I186" s="1" t="s">
        <v>35</v>
      </c>
      <c r="J186" s="1" t="s">
        <v>36</v>
      </c>
      <c r="K186" s="2">
        <v>42404</v>
      </c>
      <c r="L186">
        <v>832</v>
      </c>
      <c r="M186">
        <v>439</v>
      </c>
      <c r="N186">
        <v>5441</v>
      </c>
      <c r="O186">
        <v>4106</v>
      </c>
      <c r="P186">
        <v>92</v>
      </c>
      <c r="Q186" t="s">
        <v>23</v>
      </c>
      <c r="R186">
        <v>9</v>
      </c>
      <c r="S186">
        <f>Table1[[#This Row],[Revenue]]-Table1[[#This Row],[ShippingCost]]</f>
        <v>-1335</v>
      </c>
    </row>
    <row r="187" spans="1:19" x14ac:dyDescent="0.25">
      <c r="A187">
        <v>10182</v>
      </c>
      <c r="B187">
        <v>1</v>
      </c>
      <c r="C187">
        <v>8</v>
      </c>
      <c r="D187" s="1" t="s">
        <v>230</v>
      </c>
      <c r="E187" s="2">
        <v>42590</v>
      </c>
      <c r="F187" s="1" t="s">
        <v>33</v>
      </c>
      <c r="G187" s="1" t="s">
        <v>28</v>
      </c>
      <c r="H187" s="1">
        <v>2</v>
      </c>
      <c r="I187" s="1" t="s">
        <v>54</v>
      </c>
      <c r="J187" s="1" t="s">
        <v>26</v>
      </c>
      <c r="K187" s="2">
        <v>42592</v>
      </c>
      <c r="L187">
        <v>760</v>
      </c>
      <c r="M187">
        <v>265</v>
      </c>
      <c r="N187">
        <v>97</v>
      </c>
      <c r="O187">
        <v>738</v>
      </c>
      <c r="P187">
        <v>83</v>
      </c>
      <c r="Q187" t="s">
        <v>23</v>
      </c>
      <c r="R187">
        <v>7</v>
      </c>
      <c r="S187">
        <f>Table1[[#This Row],[Revenue]]-Table1[[#This Row],[ShippingCost]]</f>
        <v>641</v>
      </c>
    </row>
    <row r="188" spans="1:19" x14ac:dyDescent="0.25">
      <c r="A188">
        <v>10183</v>
      </c>
      <c r="B188">
        <v>2</v>
      </c>
      <c r="C188">
        <v>5</v>
      </c>
      <c r="D188" s="1" t="s">
        <v>231</v>
      </c>
      <c r="E188" s="2">
        <v>42381</v>
      </c>
      <c r="F188" s="1" t="s">
        <v>58</v>
      </c>
      <c r="G188" s="1" t="s">
        <v>26</v>
      </c>
      <c r="H188" s="1">
        <v>1</v>
      </c>
      <c r="I188" s="1" t="s">
        <v>19</v>
      </c>
      <c r="J188" s="1" t="s">
        <v>20</v>
      </c>
      <c r="K188" s="2">
        <v>42382</v>
      </c>
      <c r="L188">
        <v>653</v>
      </c>
      <c r="M188">
        <v>207</v>
      </c>
      <c r="N188">
        <v>6603</v>
      </c>
      <c r="O188">
        <v>7192</v>
      </c>
      <c r="P188">
        <v>75</v>
      </c>
      <c r="Q188" t="s">
        <v>23</v>
      </c>
      <c r="R188">
        <v>8</v>
      </c>
      <c r="S188">
        <f>Table1[[#This Row],[Revenue]]-Table1[[#This Row],[ShippingCost]]</f>
        <v>589</v>
      </c>
    </row>
    <row r="189" spans="1:19" x14ac:dyDescent="0.25">
      <c r="A189">
        <v>10184</v>
      </c>
      <c r="B189">
        <v>2</v>
      </c>
      <c r="C189">
        <v>8</v>
      </c>
      <c r="D189" s="1" t="s">
        <v>232</v>
      </c>
      <c r="E189" s="2">
        <v>42571</v>
      </c>
      <c r="F189" s="1" t="s">
        <v>61</v>
      </c>
      <c r="G189" s="1" t="s">
        <v>22</v>
      </c>
      <c r="H189" s="1">
        <v>4</v>
      </c>
      <c r="I189" s="1" t="s">
        <v>44</v>
      </c>
      <c r="J189" s="1" t="s">
        <v>36</v>
      </c>
      <c r="K189" s="2">
        <v>42575</v>
      </c>
      <c r="L189">
        <v>1055</v>
      </c>
      <c r="M189">
        <v>717</v>
      </c>
      <c r="N189">
        <v>1236</v>
      </c>
      <c r="O189">
        <v>2015</v>
      </c>
      <c r="P189">
        <v>84</v>
      </c>
      <c r="Q189" t="s">
        <v>23</v>
      </c>
      <c r="R189">
        <v>1</v>
      </c>
      <c r="S189">
        <f>Table1[[#This Row],[Revenue]]-Table1[[#This Row],[ShippingCost]]</f>
        <v>779</v>
      </c>
    </row>
    <row r="190" spans="1:19" x14ac:dyDescent="0.25">
      <c r="A190">
        <v>10185</v>
      </c>
      <c r="B190">
        <v>1</v>
      </c>
      <c r="C190">
        <v>7</v>
      </c>
      <c r="D190" s="1" t="s">
        <v>233</v>
      </c>
      <c r="E190" s="2">
        <v>42403</v>
      </c>
      <c r="F190" s="1" t="s">
        <v>63</v>
      </c>
      <c r="G190" s="1" t="s">
        <v>22</v>
      </c>
      <c r="H190" s="1">
        <v>3</v>
      </c>
      <c r="I190" s="1" t="s">
        <v>64</v>
      </c>
      <c r="J190" s="1" t="s">
        <v>28</v>
      </c>
      <c r="K190" s="2">
        <v>42406</v>
      </c>
      <c r="L190">
        <v>262</v>
      </c>
      <c r="M190">
        <v>262</v>
      </c>
      <c r="N190">
        <v>2650</v>
      </c>
      <c r="O190">
        <v>3413</v>
      </c>
      <c r="P190">
        <v>80</v>
      </c>
      <c r="Q190" t="s">
        <v>23</v>
      </c>
      <c r="R190">
        <v>1</v>
      </c>
      <c r="S190">
        <f>Table1[[#This Row],[Revenue]]-Table1[[#This Row],[ShippingCost]]</f>
        <v>763</v>
      </c>
    </row>
    <row r="191" spans="1:19" x14ac:dyDescent="0.25">
      <c r="A191">
        <v>10186</v>
      </c>
      <c r="B191">
        <v>1</v>
      </c>
      <c r="C191">
        <v>4</v>
      </c>
      <c r="D191" s="1" t="s">
        <v>234</v>
      </c>
      <c r="E191" s="2">
        <v>42592</v>
      </c>
      <c r="F191" s="1" t="s">
        <v>21</v>
      </c>
      <c r="G191" s="1" t="s">
        <v>22</v>
      </c>
      <c r="H191" s="1">
        <v>2</v>
      </c>
      <c r="I191" s="1" t="s">
        <v>41</v>
      </c>
      <c r="J191" s="1" t="s">
        <v>20</v>
      </c>
      <c r="K191" s="2">
        <v>42594</v>
      </c>
      <c r="L191">
        <v>473</v>
      </c>
      <c r="M191">
        <v>473</v>
      </c>
      <c r="N191">
        <v>1218</v>
      </c>
      <c r="O191">
        <v>-683</v>
      </c>
      <c r="P191">
        <v>86</v>
      </c>
      <c r="Q191" t="s">
        <v>23</v>
      </c>
      <c r="R191">
        <v>7</v>
      </c>
      <c r="S191">
        <f>Table1[[#This Row],[Revenue]]-Table1[[#This Row],[ShippingCost]]</f>
        <v>-1901</v>
      </c>
    </row>
    <row r="192" spans="1:19" x14ac:dyDescent="0.25">
      <c r="A192">
        <v>10187</v>
      </c>
      <c r="B192">
        <v>2</v>
      </c>
      <c r="C192">
        <v>6</v>
      </c>
      <c r="D192" s="1" t="s">
        <v>235</v>
      </c>
      <c r="E192" s="2">
        <v>42447</v>
      </c>
      <c r="F192" s="1" t="s">
        <v>49</v>
      </c>
      <c r="G192" s="1" t="s">
        <v>20</v>
      </c>
      <c r="H192" s="1">
        <v>2</v>
      </c>
      <c r="I192" s="1" t="s">
        <v>63</v>
      </c>
      <c r="J192" s="1" t="s">
        <v>22</v>
      </c>
      <c r="K192" s="2">
        <v>42449</v>
      </c>
      <c r="L192">
        <v>1029</v>
      </c>
      <c r="M192">
        <v>475</v>
      </c>
      <c r="N192">
        <v>6911</v>
      </c>
      <c r="O192">
        <v>7281</v>
      </c>
      <c r="P192">
        <v>67</v>
      </c>
      <c r="Q192" t="s">
        <v>23</v>
      </c>
      <c r="R192">
        <v>4</v>
      </c>
      <c r="S192">
        <f>Table1[[#This Row],[Revenue]]-Table1[[#This Row],[ShippingCost]]</f>
        <v>370</v>
      </c>
    </row>
    <row r="193" spans="1:19" x14ac:dyDescent="0.25">
      <c r="A193">
        <v>10188</v>
      </c>
      <c r="B193">
        <v>2</v>
      </c>
      <c r="C193">
        <v>7</v>
      </c>
      <c r="D193" s="1" t="s">
        <v>236</v>
      </c>
      <c r="E193" s="2">
        <v>42407</v>
      </c>
      <c r="F193" s="1" t="s">
        <v>68</v>
      </c>
      <c r="G193" s="1" t="s">
        <v>20</v>
      </c>
      <c r="H193" s="1">
        <v>2</v>
      </c>
      <c r="I193" s="1" t="s">
        <v>69</v>
      </c>
      <c r="J193" s="1" t="s">
        <v>70</v>
      </c>
      <c r="K193" s="2">
        <v>42409</v>
      </c>
      <c r="L193">
        <v>809</v>
      </c>
      <c r="M193">
        <v>555</v>
      </c>
      <c r="N193">
        <v>1754</v>
      </c>
      <c r="O193">
        <v>2692</v>
      </c>
      <c r="P193">
        <v>52</v>
      </c>
      <c r="Q193" t="s">
        <v>23</v>
      </c>
      <c r="R193">
        <v>9</v>
      </c>
      <c r="S193">
        <f>Table1[[#This Row],[Revenue]]-Table1[[#This Row],[ShippingCost]]</f>
        <v>938</v>
      </c>
    </row>
    <row r="194" spans="1:19" x14ac:dyDescent="0.25">
      <c r="A194">
        <v>10189</v>
      </c>
      <c r="B194">
        <v>1</v>
      </c>
      <c r="C194">
        <v>6</v>
      </c>
      <c r="D194" s="1" t="s">
        <v>237</v>
      </c>
      <c r="E194" s="2">
        <v>42454</v>
      </c>
      <c r="F194" s="1" t="s">
        <v>64</v>
      </c>
      <c r="G194" s="1" t="s">
        <v>28</v>
      </c>
      <c r="H194" s="1">
        <v>4</v>
      </c>
      <c r="I194" s="1" t="s">
        <v>61</v>
      </c>
      <c r="J194" s="1" t="s">
        <v>22</v>
      </c>
      <c r="K194" s="2">
        <v>42455</v>
      </c>
      <c r="L194">
        <v>313</v>
      </c>
      <c r="M194">
        <v>313</v>
      </c>
      <c r="N194">
        <v>3579</v>
      </c>
      <c r="O194">
        <v>4181</v>
      </c>
      <c r="P194">
        <v>60</v>
      </c>
      <c r="Q194" t="s">
        <v>23</v>
      </c>
      <c r="R194">
        <v>7</v>
      </c>
      <c r="S194">
        <f>Table1[[#This Row],[Revenue]]-Table1[[#This Row],[ShippingCost]]</f>
        <v>602</v>
      </c>
    </row>
    <row r="195" spans="1:19" x14ac:dyDescent="0.25">
      <c r="A195">
        <v>10190</v>
      </c>
      <c r="B195">
        <v>1</v>
      </c>
      <c r="C195">
        <v>6</v>
      </c>
      <c r="D195" s="1" t="s">
        <v>238</v>
      </c>
      <c r="E195" s="2">
        <v>42553</v>
      </c>
      <c r="F195" s="1" t="s">
        <v>30</v>
      </c>
      <c r="G195" s="1" t="s">
        <v>28</v>
      </c>
      <c r="H195" s="1">
        <v>5</v>
      </c>
      <c r="I195" s="1" t="s">
        <v>32</v>
      </c>
      <c r="J195" s="1" t="s">
        <v>28</v>
      </c>
      <c r="K195" s="2">
        <v>42558</v>
      </c>
      <c r="L195">
        <v>677</v>
      </c>
      <c r="M195">
        <v>218</v>
      </c>
      <c r="N195">
        <v>-19</v>
      </c>
      <c r="O195">
        <v>594</v>
      </c>
      <c r="P195">
        <v>69</v>
      </c>
      <c r="Q195" t="s">
        <v>50</v>
      </c>
      <c r="R195">
        <v>6</v>
      </c>
      <c r="S195">
        <f>Table1[[#This Row],[Revenue]]-Table1[[#This Row],[ShippingCost]]</f>
        <v>613</v>
      </c>
    </row>
    <row r="196" spans="1:19" x14ac:dyDescent="0.25">
      <c r="A196">
        <v>10191</v>
      </c>
      <c r="B196">
        <v>1</v>
      </c>
      <c r="C196">
        <v>8</v>
      </c>
      <c r="D196" s="1" t="s">
        <v>239</v>
      </c>
      <c r="E196" s="2">
        <v>42416</v>
      </c>
      <c r="F196" s="1" t="s">
        <v>52</v>
      </c>
      <c r="G196" s="1" t="s">
        <v>20</v>
      </c>
      <c r="H196" s="1">
        <v>6</v>
      </c>
      <c r="I196" s="1" t="s">
        <v>68</v>
      </c>
      <c r="J196" s="1" t="s">
        <v>20</v>
      </c>
      <c r="K196" s="2">
        <v>42422</v>
      </c>
      <c r="L196">
        <v>1147</v>
      </c>
      <c r="M196">
        <v>399</v>
      </c>
      <c r="N196">
        <v>294</v>
      </c>
      <c r="O196">
        <v>553</v>
      </c>
      <c r="P196">
        <v>99</v>
      </c>
      <c r="Q196" t="s">
        <v>50</v>
      </c>
      <c r="R196">
        <v>3</v>
      </c>
      <c r="S196">
        <f>Table1[[#This Row],[Revenue]]-Table1[[#This Row],[ShippingCost]]</f>
        <v>259</v>
      </c>
    </row>
    <row r="197" spans="1:19" x14ac:dyDescent="0.25">
      <c r="A197">
        <v>10192</v>
      </c>
      <c r="B197">
        <v>1</v>
      </c>
      <c r="C197">
        <v>6</v>
      </c>
      <c r="D197" s="1" t="s">
        <v>240</v>
      </c>
      <c r="E197" s="2">
        <v>42520</v>
      </c>
      <c r="F197" s="1" t="s">
        <v>69</v>
      </c>
      <c r="G197" s="1" t="s">
        <v>70</v>
      </c>
      <c r="H197" s="1">
        <v>8</v>
      </c>
      <c r="I197" s="1" t="s">
        <v>58</v>
      </c>
      <c r="J197" s="1" t="s">
        <v>26</v>
      </c>
      <c r="K197" s="2">
        <v>42528</v>
      </c>
      <c r="L197">
        <v>725</v>
      </c>
      <c r="M197">
        <v>641</v>
      </c>
      <c r="N197">
        <v>3633</v>
      </c>
      <c r="O197">
        <v>3738</v>
      </c>
      <c r="P197">
        <v>89</v>
      </c>
      <c r="Q197" t="s">
        <v>50</v>
      </c>
      <c r="R197">
        <v>6</v>
      </c>
      <c r="S197">
        <f>Table1[[#This Row],[Revenue]]-Table1[[#This Row],[ShippingCost]]</f>
        <v>105</v>
      </c>
    </row>
    <row r="198" spans="1:19" x14ac:dyDescent="0.25">
      <c r="A198">
        <v>10193</v>
      </c>
      <c r="B198">
        <v>2</v>
      </c>
      <c r="C198">
        <v>5</v>
      </c>
      <c r="D198" s="1" t="s">
        <v>241</v>
      </c>
      <c r="E198" s="2">
        <v>42551</v>
      </c>
      <c r="F198" s="1" t="s">
        <v>19</v>
      </c>
      <c r="G198" s="1" t="s">
        <v>20</v>
      </c>
      <c r="H198" s="1">
        <v>9</v>
      </c>
      <c r="I198" s="1" t="s">
        <v>21</v>
      </c>
      <c r="J198" s="1" t="s">
        <v>22</v>
      </c>
      <c r="K198" s="2">
        <v>42560</v>
      </c>
      <c r="L198">
        <v>365</v>
      </c>
      <c r="M198">
        <v>365</v>
      </c>
      <c r="N198">
        <v>4892</v>
      </c>
      <c r="O198">
        <v>5431</v>
      </c>
      <c r="P198">
        <v>58</v>
      </c>
      <c r="Q198" t="s">
        <v>50</v>
      </c>
      <c r="R198">
        <v>1</v>
      </c>
      <c r="S198">
        <f>Table1[[#This Row],[Revenue]]-Table1[[#This Row],[ShippingCost]]</f>
        <v>539</v>
      </c>
    </row>
    <row r="199" spans="1:19" x14ac:dyDescent="0.25">
      <c r="A199">
        <v>10194</v>
      </c>
      <c r="B199">
        <v>2</v>
      </c>
      <c r="C199">
        <v>8</v>
      </c>
      <c r="D199" s="1" t="s">
        <v>242</v>
      </c>
      <c r="E199" s="2">
        <v>42582</v>
      </c>
      <c r="F199" s="1" t="s">
        <v>25</v>
      </c>
      <c r="G199" s="1" t="s">
        <v>26</v>
      </c>
      <c r="H199" s="1">
        <v>10</v>
      </c>
      <c r="I199" s="1" t="s">
        <v>27</v>
      </c>
      <c r="J199" s="1" t="s">
        <v>28</v>
      </c>
      <c r="K199" s="2"/>
      <c r="L199">
        <v>422</v>
      </c>
      <c r="M199">
        <v>422</v>
      </c>
      <c r="N199">
        <v>2300</v>
      </c>
      <c r="O199">
        <v>2928</v>
      </c>
      <c r="P199">
        <v>57</v>
      </c>
      <c r="Q199" t="s">
        <v>50</v>
      </c>
      <c r="R199">
        <v>7</v>
      </c>
      <c r="S199">
        <f>Table1[[#This Row],[Revenue]]-Table1[[#This Row],[ShippingCost]]</f>
        <v>628</v>
      </c>
    </row>
    <row r="200" spans="1:19" x14ac:dyDescent="0.25">
      <c r="A200">
        <v>10195</v>
      </c>
      <c r="B200">
        <v>1</v>
      </c>
      <c r="C200">
        <v>6</v>
      </c>
      <c r="D200" s="1" t="s">
        <v>243</v>
      </c>
      <c r="E200" s="2">
        <v>42482</v>
      </c>
      <c r="F200" s="1" t="s">
        <v>27</v>
      </c>
      <c r="G200" s="1" t="s">
        <v>28</v>
      </c>
      <c r="H200" s="1">
        <v>1</v>
      </c>
      <c r="I200" s="1" t="s">
        <v>30</v>
      </c>
      <c r="J200" s="1" t="s">
        <v>28</v>
      </c>
      <c r="K200" s="2">
        <v>42483</v>
      </c>
      <c r="L200">
        <v>600</v>
      </c>
      <c r="M200">
        <v>281</v>
      </c>
      <c r="N200">
        <v>859</v>
      </c>
      <c r="O200">
        <v>1174</v>
      </c>
      <c r="P200">
        <v>94</v>
      </c>
      <c r="Q200" t="s">
        <v>59</v>
      </c>
      <c r="R200">
        <v>7</v>
      </c>
      <c r="S200">
        <f>Table1[[#This Row],[Revenue]]-Table1[[#This Row],[ShippingCost]]</f>
        <v>315</v>
      </c>
    </row>
    <row r="201" spans="1:19" x14ac:dyDescent="0.25">
      <c r="A201">
        <v>10196</v>
      </c>
      <c r="B201">
        <v>2</v>
      </c>
      <c r="C201">
        <v>4</v>
      </c>
      <c r="D201" s="1" t="s">
        <v>244</v>
      </c>
      <c r="E201" s="2">
        <v>42434</v>
      </c>
      <c r="F201" s="1" t="s">
        <v>32</v>
      </c>
      <c r="G201" s="1" t="s">
        <v>28</v>
      </c>
      <c r="H201" s="1">
        <v>2</v>
      </c>
      <c r="I201" s="1" t="s">
        <v>33</v>
      </c>
      <c r="J201" s="1" t="s">
        <v>28</v>
      </c>
      <c r="K201" s="2">
        <v>42436</v>
      </c>
      <c r="L201">
        <v>328</v>
      </c>
      <c r="M201">
        <v>328</v>
      </c>
      <c r="N201">
        <v>2583</v>
      </c>
      <c r="O201">
        <v>802</v>
      </c>
      <c r="P201">
        <v>71</v>
      </c>
      <c r="Q201" t="s">
        <v>23</v>
      </c>
      <c r="R201">
        <v>1</v>
      </c>
      <c r="S201">
        <f>Table1[[#This Row],[Revenue]]-Table1[[#This Row],[ShippingCost]]</f>
        <v>-1781</v>
      </c>
    </row>
    <row r="202" spans="1:19" x14ac:dyDescent="0.25">
      <c r="A202">
        <v>10197</v>
      </c>
      <c r="B202">
        <v>2</v>
      </c>
      <c r="C202">
        <v>5</v>
      </c>
      <c r="D202" s="1" t="s">
        <v>245</v>
      </c>
      <c r="E202" s="2">
        <v>42523</v>
      </c>
      <c r="F202" s="1" t="s">
        <v>35</v>
      </c>
      <c r="G202" s="1" t="s">
        <v>36</v>
      </c>
      <c r="H202" s="1">
        <v>2</v>
      </c>
      <c r="I202" s="1" t="s">
        <v>37</v>
      </c>
      <c r="J202" s="1" t="s">
        <v>28</v>
      </c>
      <c r="K202" s="2">
        <v>42525</v>
      </c>
      <c r="L202">
        <v>836</v>
      </c>
      <c r="M202">
        <v>712</v>
      </c>
      <c r="N202">
        <v>2144</v>
      </c>
      <c r="O202">
        <v>2515</v>
      </c>
      <c r="P202">
        <v>93</v>
      </c>
      <c r="Q202" t="s">
        <v>23</v>
      </c>
      <c r="R202">
        <v>8</v>
      </c>
      <c r="S202">
        <f>Table1[[#This Row],[Revenue]]-Table1[[#This Row],[ShippingCost]]</f>
        <v>371</v>
      </c>
    </row>
    <row r="203" spans="1:19" x14ac:dyDescent="0.25">
      <c r="A203">
        <v>10198</v>
      </c>
      <c r="B203">
        <v>1</v>
      </c>
      <c r="C203">
        <v>4</v>
      </c>
      <c r="D203" s="1" t="s">
        <v>246</v>
      </c>
      <c r="E203" s="2">
        <v>42413</v>
      </c>
      <c r="F203" s="1" t="s">
        <v>37</v>
      </c>
      <c r="G203" s="1" t="s">
        <v>28</v>
      </c>
      <c r="H203" s="1">
        <v>2</v>
      </c>
      <c r="I203" s="1" t="s">
        <v>39</v>
      </c>
      <c r="J203" s="1" t="s">
        <v>28</v>
      </c>
      <c r="K203" s="2">
        <v>42415</v>
      </c>
      <c r="L203">
        <v>347</v>
      </c>
      <c r="M203">
        <v>276</v>
      </c>
      <c r="N203">
        <v>117</v>
      </c>
      <c r="O203">
        <v>-1779</v>
      </c>
      <c r="P203">
        <v>99</v>
      </c>
      <c r="Q203" t="s">
        <v>23</v>
      </c>
      <c r="R203">
        <v>2</v>
      </c>
      <c r="S203">
        <f>Table1[[#This Row],[Revenue]]-Table1[[#This Row],[ShippingCost]]</f>
        <v>-1896</v>
      </c>
    </row>
    <row r="204" spans="1:19" x14ac:dyDescent="0.25">
      <c r="A204">
        <v>10199</v>
      </c>
      <c r="B204">
        <v>2</v>
      </c>
      <c r="C204">
        <v>5</v>
      </c>
      <c r="D204" s="1" t="s">
        <v>247</v>
      </c>
      <c r="E204" s="2">
        <v>42385</v>
      </c>
      <c r="F204" s="1" t="s">
        <v>41</v>
      </c>
      <c r="G204" s="1" t="s">
        <v>20</v>
      </c>
      <c r="H204" s="1">
        <v>9</v>
      </c>
      <c r="I204" s="1" t="s">
        <v>42</v>
      </c>
      <c r="J204" s="1" t="s">
        <v>36</v>
      </c>
      <c r="K204" s="2">
        <v>42393</v>
      </c>
      <c r="L204">
        <v>530</v>
      </c>
      <c r="M204">
        <v>530</v>
      </c>
      <c r="N204">
        <v>4071</v>
      </c>
      <c r="O204">
        <v>4550</v>
      </c>
      <c r="P204">
        <v>87</v>
      </c>
      <c r="Q204" t="s">
        <v>50</v>
      </c>
      <c r="R204">
        <v>7</v>
      </c>
      <c r="S204">
        <f>Table1[[#This Row],[Revenue]]-Table1[[#This Row],[ShippingCost]]</f>
        <v>479</v>
      </c>
    </row>
    <row r="205" spans="1:19" x14ac:dyDescent="0.25">
      <c r="A205">
        <v>10200</v>
      </c>
      <c r="B205">
        <v>2</v>
      </c>
      <c r="C205">
        <v>8</v>
      </c>
      <c r="D205" s="1" t="s">
        <v>248</v>
      </c>
      <c r="E205" s="2">
        <v>42442</v>
      </c>
      <c r="F205" s="1" t="s">
        <v>44</v>
      </c>
      <c r="G205" s="1" t="s">
        <v>36</v>
      </c>
      <c r="H205" s="1">
        <v>5</v>
      </c>
      <c r="I205" s="1" t="s">
        <v>25</v>
      </c>
      <c r="J205" s="1" t="s">
        <v>26</v>
      </c>
      <c r="K205" s="2">
        <v>42444</v>
      </c>
      <c r="L205">
        <v>1152</v>
      </c>
      <c r="M205">
        <v>268</v>
      </c>
      <c r="N205">
        <v>5802</v>
      </c>
      <c r="O205">
        <v>6065</v>
      </c>
      <c r="P205">
        <v>71</v>
      </c>
      <c r="Q205" t="s">
        <v>50</v>
      </c>
      <c r="R205">
        <v>2</v>
      </c>
      <c r="S205">
        <f>Table1[[#This Row],[Revenue]]-Table1[[#This Row],[ShippingCost]]</f>
        <v>263</v>
      </c>
    </row>
    <row r="206" spans="1:19" x14ac:dyDescent="0.25">
      <c r="A206">
        <v>10201</v>
      </c>
      <c r="B206">
        <v>1</v>
      </c>
      <c r="C206">
        <v>4</v>
      </c>
      <c r="D206" s="1" t="s">
        <v>249</v>
      </c>
      <c r="E206" s="2">
        <v>42525</v>
      </c>
      <c r="F206" s="1" t="s">
        <v>46</v>
      </c>
      <c r="G206" s="1" t="s">
        <v>28</v>
      </c>
      <c r="H206" s="1">
        <v>2</v>
      </c>
      <c r="I206" s="1" t="s">
        <v>47</v>
      </c>
      <c r="J206" s="1" t="s">
        <v>26</v>
      </c>
      <c r="K206" s="2">
        <v>42525</v>
      </c>
      <c r="L206">
        <v>750</v>
      </c>
      <c r="M206">
        <v>672</v>
      </c>
      <c r="N206">
        <v>3456</v>
      </c>
      <c r="O206">
        <v>1506</v>
      </c>
      <c r="P206">
        <v>73</v>
      </c>
      <c r="Q206" t="s">
        <v>23</v>
      </c>
      <c r="R206">
        <v>2</v>
      </c>
      <c r="S206">
        <f>Table1[[#This Row],[Revenue]]-Table1[[#This Row],[ShippingCost]]</f>
        <v>-1950</v>
      </c>
    </row>
    <row r="207" spans="1:19" x14ac:dyDescent="0.25">
      <c r="A207">
        <v>10202</v>
      </c>
      <c r="B207">
        <v>1</v>
      </c>
      <c r="C207">
        <v>5</v>
      </c>
      <c r="D207" s="1" t="s">
        <v>250</v>
      </c>
      <c r="E207" s="2">
        <v>42393</v>
      </c>
      <c r="F207" s="1" t="s">
        <v>42</v>
      </c>
      <c r="G207" s="1" t="s">
        <v>36</v>
      </c>
      <c r="H207" s="1">
        <v>4</v>
      </c>
      <c r="I207" s="1" t="s">
        <v>49</v>
      </c>
      <c r="J207" s="1" t="s">
        <v>20</v>
      </c>
      <c r="K207" s="2">
        <v>42397</v>
      </c>
      <c r="L207">
        <v>392</v>
      </c>
      <c r="M207">
        <v>392</v>
      </c>
      <c r="N207">
        <v>7024</v>
      </c>
      <c r="O207">
        <v>7175</v>
      </c>
      <c r="P207">
        <v>78</v>
      </c>
      <c r="Q207" t="s">
        <v>23</v>
      </c>
      <c r="R207">
        <v>3</v>
      </c>
      <c r="S207">
        <f>Table1[[#This Row],[Revenue]]-Table1[[#This Row],[ShippingCost]]</f>
        <v>151</v>
      </c>
    </row>
    <row r="208" spans="1:19" x14ac:dyDescent="0.25">
      <c r="A208">
        <v>10203</v>
      </c>
      <c r="B208">
        <v>1</v>
      </c>
      <c r="C208">
        <v>4</v>
      </c>
      <c r="D208" s="1" t="s">
        <v>251</v>
      </c>
      <c r="E208" s="2">
        <v>42452</v>
      </c>
      <c r="F208" s="1" t="s">
        <v>47</v>
      </c>
      <c r="G208" s="1" t="s">
        <v>26</v>
      </c>
      <c r="H208" s="1">
        <v>1</v>
      </c>
      <c r="I208" s="1" t="s">
        <v>52</v>
      </c>
      <c r="J208" s="1" t="s">
        <v>20</v>
      </c>
      <c r="K208" s="2">
        <v>42453</v>
      </c>
      <c r="L208">
        <v>559</v>
      </c>
      <c r="M208">
        <v>295</v>
      </c>
      <c r="N208">
        <v>1913</v>
      </c>
      <c r="O208">
        <v>-24</v>
      </c>
      <c r="P208">
        <v>52</v>
      </c>
      <c r="Q208" t="s">
        <v>23</v>
      </c>
      <c r="R208">
        <v>1</v>
      </c>
      <c r="S208">
        <f>Table1[[#This Row],[Revenue]]-Table1[[#This Row],[ShippingCost]]</f>
        <v>-1937</v>
      </c>
    </row>
    <row r="209" spans="1:19" x14ac:dyDescent="0.25">
      <c r="A209">
        <v>10204</v>
      </c>
      <c r="B209">
        <v>2</v>
      </c>
      <c r="C209">
        <v>5</v>
      </c>
      <c r="D209" s="1" t="s">
        <v>252</v>
      </c>
      <c r="E209" s="2">
        <v>42387</v>
      </c>
      <c r="F209" s="1" t="s">
        <v>54</v>
      </c>
      <c r="G209" s="1" t="s">
        <v>26</v>
      </c>
      <c r="H209" s="1">
        <v>4</v>
      </c>
      <c r="I209" s="1" t="s">
        <v>46</v>
      </c>
      <c r="J209" s="1" t="s">
        <v>28</v>
      </c>
      <c r="K209" s="2">
        <v>42391</v>
      </c>
      <c r="L209">
        <v>813</v>
      </c>
      <c r="M209">
        <v>241</v>
      </c>
      <c r="N209">
        <v>4154</v>
      </c>
      <c r="O209">
        <v>4927</v>
      </c>
      <c r="P209">
        <v>80</v>
      </c>
      <c r="Q209" t="s">
        <v>23</v>
      </c>
      <c r="R209">
        <v>5</v>
      </c>
      <c r="S209">
        <f>Table1[[#This Row],[Revenue]]-Table1[[#This Row],[ShippingCost]]</f>
        <v>773</v>
      </c>
    </row>
    <row r="210" spans="1:19" x14ac:dyDescent="0.25">
      <c r="A210">
        <v>10205</v>
      </c>
      <c r="B210">
        <v>2</v>
      </c>
      <c r="C210">
        <v>6</v>
      </c>
      <c r="D210" s="1" t="s">
        <v>253</v>
      </c>
      <c r="E210" s="2">
        <v>42524</v>
      </c>
      <c r="F210" s="1" t="s">
        <v>39</v>
      </c>
      <c r="G210" s="1" t="s">
        <v>28</v>
      </c>
      <c r="H210" s="1">
        <v>2</v>
      </c>
      <c r="I210" s="1" t="s">
        <v>35</v>
      </c>
      <c r="J210" s="1" t="s">
        <v>36</v>
      </c>
      <c r="K210" s="2">
        <v>42526</v>
      </c>
      <c r="L210">
        <v>917</v>
      </c>
      <c r="M210">
        <v>665</v>
      </c>
      <c r="N210">
        <v>6418</v>
      </c>
      <c r="O210">
        <v>6544</v>
      </c>
      <c r="P210">
        <v>74</v>
      </c>
      <c r="Q210" t="s">
        <v>23</v>
      </c>
      <c r="R210">
        <v>1</v>
      </c>
      <c r="S210">
        <f>Table1[[#This Row],[Revenue]]-Table1[[#This Row],[ShippingCost]]</f>
        <v>126</v>
      </c>
    </row>
    <row r="211" spans="1:19" x14ac:dyDescent="0.25">
      <c r="A211">
        <v>10206</v>
      </c>
      <c r="B211">
        <v>2</v>
      </c>
      <c r="C211">
        <v>4</v>
      </c>
      <c r="D211" s="1" t="s">
        <v>254</v>
      </c>
      <c r="E211" s="2">
        <v>42404</v>
      </c>
      <c r="F211" s="1" t="s">
        <v>33</v>
      </c>
      <c r="G211" s="1" t="s">
        <v>28</v>
      </c>
      <c r="H211" s="1">
        <v>3</v>
      </c>
      <c r="I211" s="1" t="s">
        <v>54</v>
      </c>
      <c r="J211" s="1" t="s">
        <v>26</v>
      </c>
      <c r="K211" s="2">
        <v>42407</v>
      </c>
      <c r="L211">
        <v>666</v>
      </c>
      <c r="M211">
        <v>642</v>
      </c>
      <c r="N211">
        <v>-451</v>
      </c>
      <c r="O211">
        <v>-2273</v>
      </c>
      <c r="P211">
        <v>84</v>
      </c>
      <c r="Q211" t="s">
        <v>23</v>
      </c>
      <c r="R211">
        <v>3</v>
      </c>
      <c r="S211">
        <f>Table1[[#This Row],[Revenue]]-Table1[[#This Row],[ShippingCost]]</f>
        <v>-1822</v>
      </c>
    </row>
    <row r="212" spans="1:19" x14ac:dyDescent="0.25">
      <c r="A212">
        <v>10207</v>
      </c>
      <c r="B212">
        <v>2</v>
      </c>
      <c r="C212">
        <v>4</v>
      </c>
      <c r="D212" s="1" t="s">
        <v>255</v>
      </c>
      <c r="E212" s="2">
        <v>42555</v>
      </c>
      <c r="F212" s="1" t="s">
        <v>58</v>
      </c>
      <c r="G212" s="1" t="s">
        <v>26</v>
      </c>
      <c r="H212" s="1">
        <v>4</v>
      </c>
      <c r="I212" s="1" t="s">
        <v>19</v>
      </c>
      <c r="J212" s="1" t="s">
        <v>20</v>
      </c>
      <c r="K212" s="2">
        <v>42559</v>
      </c>
      <c r="L212">
        <v>937</v>
      </c>
      <c r="M212">
        <v>227</v>
      </c>
      <c r="N212">
        <v>5530</v>
      </c>
      <c r="O212">
        <v>3445</v>
      </c>
      <c r="P212">
        <v>66</v>
      </c>
      <c r="Q212" t="s">
        <v>23</v>
      </c>
      <c r="R212">
        <v>5</v>
      </c>
      <c r="S212">
        <f>Table1[[#This Row],[Revenue]]-Table1[[#This Row],[ShippingCost]]</f>
        <v>-2085</v>
      </c>
    </row>
    <row r="213" spans="1:19" x14ac:dyDescent="0.25">
      <c r="A213">
        <v>10208</v>
      </c>
      <c r="B213">
        <v>1</v>
      </c>
      <c r="C213">
        <v>5</v>
      </c>
      <c r="D213" s="1" t="s">
        <v>256</v>
      </c>
      <c r="E213" s="2">
        <v>42425</v>
      </c>
      <c r="F213" s="1" t="s">
        <v>61</v>
      </c>
      <c r="G213" s="1" t="s">
        <v>22</v>
      </c>
      <c r="H213" s="1">
        <v>2</v>
      </c>
      <c r="I213" s="1" t="s">
        <v>44</v>
      </c>
      <c r="J213" s="1" t="s">
        <v>36</v>
      </c>
      <c r="K213" s="2">
        <v>42427</v>
      </c>
      <c r="L213">
        <v>1159</v>
      </c>
      <c r="M213">
        <v>738</v>
      </c>
      <c r="N213">
        <v>897</v>
      </c>
      <c r="O213">
        <v>1853</v>
      </c>
      <c r="P213">
        <v>68</v>
      </c>
      <c r="Q213" t="s">
        <v>23</v>
      </c>
      <c r="R213">
        <v>4</v>
      </c>
      <c r="S213">
        <f>Table1[[#This Row],[Revenue]]-Table1[[#This Row],[ShippingCost]]</f>
        <v>956</v>
      </c>
    </row>
    <row r="214" spans="1:19" x14ac:dyDescent="0.25">
      <c r="A214">
        <v>10209</v>
      </c>
      <c r="B214">
        <v>2</v>
      </c>
      <c r="C214">
        <v>8</v>
      </c>
      <c r="D214" s="1" t="s">
        <v>257</v>
      </c>
      <c r="E214" s="2">
        <v>42429</v>
      </c>
      <c r="F214" s="1" t="s">
        <v>63</v>
      </c>
      <c r="G214" s="1" t="s">
        <v>22</v>
      </c>
      <c r="H214" s="1">
        <v>4</v>
      </c>
      <c r="I214" s="1" t="s">
        <v>64</v>
      </c>
      <c r="J214" s="1" t="s">
        <v>28</v>
      </c>
      <c r="K214" s="2">
        <v>42430</v>
      </c>
      <c r="L214">
        <v>550</v>
      </c>
      <c r="M214">
        <v>421</v>
      </c>
      <c r="N214">
        <v>6668</v>
      </c>
      <c r="O214">
        <v>7405</v>
      </c>
      <c r="P214">
        <v>87</v>
      </c>
      <c r="Q214" t="s">
        <v>23</v>
      </c>
      <c r="R214">
        <v>7</v>
      </c>
      <c r="S214">
        <f>Table1[[#This Row],[Revenue]]-Table1[[#This Row],[ShippingCost]]</f>
        <v>737</v>
      </c>
    </row>
    <row r="215" spans="1:19" x14ac:dyDescent="0.25">
      <c r="A215">
        <v>10210</v>
      </c>
      <c r="B215">
        <v>1</v>
      </c>
      <c r="C215">
        <v>5</v>
      </c>
      <c r="D215" s="1" t="s">
        <v>258</v>
      </c>
      <c r="E215" s="2">
        <v>42423</v>
      </c>
      <c r="F215" s="1" t="s">
        <v>21</v>
      </c>
      <c r="G215" s="1" t="s">
        <v>22</v>
      </c>
      <c r="H215" s="1">
        <v>5</v>
      </c>
      <c r="I215" s="1" t="s">
        <v>41</v>
      </c>
      <c r="J215" s="1" t="s">
        <v>20</v>
      </c>
      <c r="K215" s="2">
        <v>42428</v>
      </c>
      <c r="L215">
        <v>400</v>
      </c>
      <c r="M215">
        <v>379</v>
      </c>
      <c r="N215">
        <v>3964</v>
      </c>
      <c r="O215">
        <v>4854</v>
      </c>
      <c r="P215">
        <v>90</v>
      </c>
      <c r="Q215" t="s">
        <v>50</v>
      </c>
      <c r="R215">
        <v>5</v>
      </c>
      <c r="S215">
        <f>Table1[[#This Row],[Revenue]]-Table1[[#This Row],[ShippingCost]]</f>
        <v>890</v>
      </c>
    </row>
    <row r="216" spans="1:19" x14ac:dyDescent="0.25">
      <c r="A216">
        <v>10211</v>
      </c>
      <c r="B216">
        <v>1</v>
      </c>
      <c r="C216">
        <v>5</v>
      </c>
      <c r="D216" s="1" t="s">
        <v>259</v>
      </c>
      <c r="E216" s="2">
        <v>42427</v>
      </c>
      <c r="F216" s="1" t="s">
        <v>49</v>
      </c>
      <c r="G216" s="1" t="s">
        <v>20</v>
      </c>
      <c r="H216" s="1">
        <v>7</v>
      </c>
      <c r="I216" s="1" t="s">
        <v>63</v>
      </c>
      <c r="J216" s="1" t="s">
        <v>22</v>
      </c>
      <c r="K216" s="2">
        <v>42434</v>
      </c>
      <c r="L216">
        <v>667</v>
      </c>
      <c r="M216">
        <v>289</v>
      </c>
      <c r="N216">
        <v>-270</v>
      </c>
      <c r="O216">
        <v>475</v>
      </c>
      <c r="P216">
        <v>50</v>
      </c>
      <c r="Q216" t="s">
        <v>50</v>
      </c>
      <c r="R216">
        <v>2</v>
      </c>
      <c r="S216">
        <f>Table1[[#This Row],[Revenue]]-Table1[[#This Row],[ShippingCost]]</f>
        <v>745</v>
      </c>
    </row>
    <row r="217" spans="1:19" x14ac:dyDescent="0.25">
      <c r="A217">
        <v>10212</v>
      </c>
      <c r="B217">
        <v>1</v>
      </c>
      <c r="C217">
        <v>7</v>
      </c>
      <c r="D217" s="1" t="s">
        <v>260</v>
      </c>
      <c r="E217" s="2">
        <v>42458</v>
      </c>
      <c r="F217" s="1" t="s">
        <v>68</v>
      </c>
      <c r="G217" s="1" t="s">
        <v>20</v>
      </c>
      <c r="H217" s="1">
        <v>7</v>
      </c>
      <c r="I217" s="1" t="s">
        <v>69</v>
      </c>
      <c r="J217" s="1" t="s">
        <v>70</v>
      </c>
      <c r="K217" s="2">
        <v>42465</v>
      </c>
      <c r="L217">
        <v>211</v>
      </c>
      <c r="M217">
        <v>211</v>
      </c>
      <c r="N217">
        <v>6122</v>
      </c>
      <c r="O217">
        <v>7098</v>
      </c>
      <c r="P217">
        <v>53</v>
      </c>
      <c r="Q217" t="s">
        <v>50</v>
      </c>
      <c r="R217">
        <v>2</v>
      </c>
      <c r="S217">
        <f>Table1[[#This Row],[Revenue]]-Table1[[#This Row],[ShippingCost]]</f>
        <v>976</v>
      </c>
    </row>
    <row r="218" spans="1:19" x14ac:dyDescent="0.25">
      <c r="A218">
        <v>10213</v>
      </c>
      <c r="B218">
        <v>2</v>
      </c>
      <c r="C218">
        <v>7</v>
      </c>
      <c r="D218" s="1" t="s">
        <v>261</v>
      </c>
      <c r="E218" s="2">
        <v>42564</v>
      </c>
      <c r="F218" s="1" t="s">
        <v>64</v>
      </c>
      <c r="G218" s="1" t="s">
        <v>28</v>
      </c>
      <c r="H218" s="1">
        <v>9</v>
      </c>
      <c r="I218" s="1" t="s">
        <v>61</v>
      </c>
      <c r="J218" s="1" t="s">
        <v>22</v>
      </c>
      <c r="K218" s="2">
        <v>42573</v>
      </c>
      <c r="L218">
        <v>819</v>
      </c>
      <c r="M218">
        <v>503</v>
      </c>
      <c r="N218">
        <v>4528</v>
      </c>
      <c r="O218">
        <v>5311</v>
      </c>
      <c r="P218">
        <v>67</v>
      </c>
      <c r="Q218" t="s">
        <v>50</v>
      </c>
      <c r="R218">
        <v>10</v>
      </c>
      <c r="S218">
        <f>Table1[[#This Row],[Revenue]]-Table1[[#This Row],[ShippingCost]]</f>
        <v>783</v>
      </c>
    </row>
    <row r="219" spans="1:19" x14ac:dyDescent="0.25">
      <c r="A219">
        <v>10214</v>
      </c>
      <c r="B219">
        <v>2</v>
      </c>
      <c r="C219">
        <v>6</v>
      </c>
      <c r="D219" s="1" t="s">
        <v>262</v>
      </c>
      <c r="E219" s="2">
        <v>42506</v>
      </c>
      <c r="F219" s="1" t="s">
        <v>30</v>
      </c>
      <c r="G219" s="1" t="s">
        <v>28</v>
      </c>
      <c r="H219" s="1">
        <v>8</v>
      </c>
      <c r="I219" s="1" t="s">
        <v>32</v>
      </c>
      <c r="J219" s="1" t="s">
        <v>28</v>
      </c>
      <c r="K219" s="2"/>
      <c r="L219">
        <v>413</v>
      </c>
      <c r="M219">
        <v>291</v>
      </c>
      <c r="N219">
        <v>2270</v>
      </c>
      <c r="O219">
        <v>2520</v>
      </c>
      <c r="P219">
        <v>57</v>
      </c>
      <c r="Q219" t="s">
        <v>50</v>
      </c>
      <c r="R219">
        <v>9</v>
      </c>
      <c r="S219">
        <f>Table1[[#This Row],[Revenue]]-Table1[[#This Row],[ShippingCost]]</f>
        <v>250</v>
      </c>
    </row>
    <row r="220" spans="1:19" x14ac:dyDescent="0.25">
      <c r="A220">
        <v>10215</v>
      </c>
      <c r="B220">
        <v>1</v>
      </c>
      <c r="C220">
        <v>6</v>
      </c>
      <c r="D220" s="1" t="s">
        <v>263</v>
      </c>
      <c r="E220" s="2">
        <v>42586</v>
      </c>
      <c r="F220" s="1" t="s">
        <v>52</v>
      </c>
      <c r="G220" s="1" t="s">
        <v>20</v>
      </c>
      <c r="H220" s="1">
        <v>2</v>
      </c>
      <c r="I220" s="1" t="s">
        <v>68</v>
      </c>
      <c r="J220" s="1" t="s">
        <v>20</v>
      </c>
      <c r="K220" s="2">
        <v>42588</v>
      </c>
      <c r="L220">
        <v>1052</v>
      </c>
      <c r="M220">
        <v>440</v>
      </c>
      <c r="N220">
        <v>5470</v>
      </c>
      <c r="O220">
        <v>6318</v>
      </c>
      <c r="P220">
        <v>79</v>
      </c>
      <c r="Q220" t="s">
        <v>59</v>
      </c>
      <c r="R220">
        <v>10</v>
      </c>
      <c r="S220">
        <f>Table1[[#This Row],[Revenue]]-Table1[[#This Row],[ShippingCost]]</f>
        <v>848</v>
      </c>
    </row>
    <row r="221" spans="1:19" x14ac:dyDescent="0.25">
      <c r="A221">
        <v>10216</v>
      </c>
      <c r="B221">
        <v>1</v>
      </c>
      <c r="C221">
        <v>4</v>
      </c>
      <c r="D221" s="1" t="s">
        <v>264</v>
      </c>
      <c r="E221" s="2">
        <v>42587</v>
      </c>
      <c r="F221" s="1" t="s">
        <v>69</v>
      </c>
      <c r="G221" s="1" t="s">
        <v>70</v>
      </c>
      <c r="H221" s="1">
        <v>1</v>
      </c>
      <c r="I221" s="1" t="s">
        <v>58</v>
      </c>
      <c r="J221" s="1" t="s">
        <v>26</v>
      </c>
      <c r="K221" s="2">
        <v>42588</v>
      </c>
      <c r="L221">
        <v>972</v>
      </c>
      <c r="M221">
        <v>594</v>
      </c>
      <c r="N221">
        <v>5874</v>
      </c>
      <c r="O221">
        <v>3607</v>
      </c>
      <c r="P221">
        <v>55</v>
      </c>
      <c r="Q221" t="s">
        <v>23</v>
      </c>
      <c r="R221">
        <v>5</v>
      </c>
      <c r="S221">
        <f>Table1[[#This Row],[Revenue]]-Table1[[#This Row],[ShippingCost]]</f>
        <v>-2267</v>
      </c>
    </row>
    <row r="222" spans="1:19" x14ac:dyDescent="0.25">
      <c r="A222">
        <v>10217</v>
      </c>
      <c r="B222">
        <v>2</v>
      </c>
      <c r="C222">
        <v>6</v>
      </c>
      <c r="D222" s="1" t="s">
        <v>265</v>
      </c>
      <c r="E222" s="2">
        <v>42536</v>
      </c>
      <c r="F222" s="1" t="s">
        <v>19</v>
      </c>
      <c r="G222" s="1" t="s">
        <v>20</v>
      </c>
      <c r="H222" s="1">
        <v>1</v>
      </c>
      <c r="I222" s="1" t="s">
        <v>21</v>
      </c>
      <c r="J222" s="1" t="s">
        <v>22</v>
      </c>
      <c r="K222" s="2">
        <v>42537</v>
      </c>
      <c r="L222">
        <v>324</v>
      </c>
      <c r="M222">
        <v>323</v>
      </c>
      <c r="N222">
        <v>623</v>
      </c>
      <c r="O222">
        <v>1108</v>
      </c>
      <c r="P222">
        <v>84</v>
      </c>
      <c r="Q222" t="s">
        <v>23</v>
      </c>
      <c r="R222">
        <v>3</v>
      </c>
      <c r="S222">
        <f>Table1[[#This Row],[Revenue]]-Table1[[#This Row],[ShippingCost]]</f>
        <v>485</v>
      </c>
    </row>
    <row r="223" spans="1:19" x14ac:dyDescent="0.25">
      <c r="A223">
        <v>10218</v>
      </c>
      <c r="B223">
        <v>1</v>
      </c>
      <c r="C223">
        <v>8</v>
      </c>
      <c r="D223" s="1" t="s">
        <v>266</v>
      </c>
      <c r="E223" s="2">
        <v>42475</v>
      </c>
      <c r="F223" s="1" t="s">
        <v>25</v>
      </c>
      <c r="G223" s="1" t="s">
        <v>26</v>
      </c>
      <c r="H223" s="1">
        <v>1</v>
      </c>
      <c r="I223" s="1" t="s">
        <v>27</v>
      </c>
      <c r="J223" s="1" t="s">
        <v>28</v>
      </c>
      <c r="K223" s="2">
        <v>42476</v>
      </c>
      <c r="L223">
        <v>347</v>
      </c>
      <c r="M223">
        <v>347</v>
      </c>
      <c r="N223">
        <v>91</v>
      </c>
      <c r="O223">
        <v>942</v>
      </c>
      <c r="P223">
        <v>64</v>
      </c>
      <c r="Q223" t="s">
        <v>23</v>
      </c>
      <c r="R223">
        <v>7</v>
      </c>
      <c r="S223">
        <f>Table1[[#This Row],[Revenue]]-Table1[[#This Row],[ShippingCost]]</f>
        <v>851</v>
      </c>
    </row>
    <row r="224" spans="1:19" x14ac:dyDescent="0.25">
      <c r="A224">
        <v>10219</v>
      </c>
      <c r="B224">
        <v>2</v>
      </c>
      <c r="C224">
        <v>6</v>
      </c>
      <c r="D224" s="1" t="s">
        <v>267</v>
      </c>
      <c r="E224" s="2">
        <v>42485</v>
      </c>
      <c r="F224" s="1" t="s">
        <v>27</v>
      </c>
      <c r="G224" s="1" t="s">
        <v>28</v>
      </c>
      <c r="H224" s="1">
        <v>7</v>
      </c>
      <c r="I224" s="1" t="s">
        <v>30</v>
      </c>
      <c r="J224" s="1" t="s">
        <v>28</v>
      </c>
      <c r="K224" s="2">
        <v>42491</v>
      </c>
      <c r="L224">
        <v>735</v>
      </c>
      <c r="M224">
        <v>735</v>
      </c>
      <c r="N224">
        <v>822</v>
      </c>
      <c r="O224">
        <v>1725</v>
      </c>
      <c r="P224">
        <v>78</v>
      </c>
      <c r="Q224" t="s">
        <v>50</v>
      </c>
      <c r="R224">
        <v>7</v>
      </c>
      <c r="S224">
        <f>Table1[[#This Row],[Revenue]]-Table1[[#This Row],[ShippingCost]]</f>
        <v>903</v>
      </c>
    </row>
    <row r="225" spans="1:19" x14ac:dyDescent="0.25">
      <c r="A225">
        <v>10220</v>
      </c>
      <c r="B225">
        <v>1</v>
      </c>
      <c r="C225">
        <v>7</v>
      </c>
      <c r="D225" s="1" t="s">
        <v>268</v>
      </c>
      <c r="E225" s="2">
        <v>42522</v>
      </c>
      <c r="F225" s="1" t="s">
        <v>32</v>
      </c>
      <c r="G225" s="1" t="s">
        <v>28</v>
      </c>
      <c r="H225" s="1">
        <v>5</v>
      </c>
      <c r="I225" s="1" t="s">
        <v>33</v>
      </c>
      <c r="J225" s="1" t="s">
        <v>28</v>
      </c>
      <c r="K225" s="2">
        <v>42524</v>
      </c>
      <c r="L225">
        <v>533</v>
      </c>
      <c r="M225">
        <v>310</v>
      </c>
      <c r="N225">
        <v>6977</v>
      </c>
      <c r="O225">
        <v>7301</v>
      </c>
      <c r="P225">
        <v>68</v>
      </c>
      <c r="Q225" t="s">
        <v>50</v>
      </c>
      <c r="R225">
        <v>1</v>
      </c>
      <c r="S225">
        <f>Table1[[#This Row],[Revenue]]-Table1[[#This Row],[ShippingCost]]</f>
        <v>324</v>
      </c>
    </row>
    <row r="226" spans="1:19" x14ac:dyDescent="0.25">
      <c r="A226">
        <v>10221</v>
      </c>
      <c r="B226">
        <v>2</v>
      </c>
      <c r="C226">
        <v>4</v>
      </c>
      <c r="D226" s="1" t="s">
        <v>269</v>
      </c>
      <c r="E226" s="2">
        <v>42573</v>
      </c>
      <c r="F226" s="1" t="s">
        <v>35</v>
      </c>
      <c r="G226" s="1" t="s">
        <v>36</v>
      </c>
      <c r="H226" s="1">
        <v>1</v>
      </c>
      <c r="I226" s="1" t="s">
        <v>37</v>
      </c>
      <c r="J226" s="1" t="s">
        <v>28</v>
      </c>
      <c r="K226" s="2">
        <v>42573</v>
      </c>
      <c r="L226">
        <v>797</v>
      </c>
      <c r="M226">
        <v>400</v>
      </c>
      <c r="N226">
        <v>8741</v>
      </c>
      <c r="O226">
        <v>6735</v>
      </c>
      <c r="P226">
        <v>88</v>
      </c>
      <c r="Q226" t="s">
        <v>23</v>
      </c>
      <c r="R226">
        <v>8</v>
      </c>
      <c r="S226">
        <f>Table1[[#This Row],[Revenue]]-Table1[[#This Row],[ShippingCost]]</f>
        <v>-2006</v>
      </c>
    </row>
    <row r="227" spans="1:19" x14ac:dyDescent="0.25">
      <c r="A227">
        <v>10222</v>
      </c>
      <c r="B227">
        <v>2</v>
      </c>
      <c r="C227">
        <v>6</v>
      </c>
      <c r="D227" s="1" t="s">
        <v>270</v>
      </c>
      <c r="E227" s="2">
        <v>42485</v>
      </c>
      <c r="F227" s="1" t="s">
        <v>37</v>
      </c>
      <c r="G227" s="1" t="s">
        <v>28</v>
      </c>
      <c r="H227" s="1">
        <v>4</v>
      </c>
      <c r="I227" s="1" t="s">
        <v>39</v>
      </c>
      <c r="J227" s="1" t="s">
        <v>28</v>
      </c>
      <c r="K227" s="2">
        <v>42489</v>
      </c>
      <c r="L227">
        <v>441</v>
      </c>
      <c r="M227">
        <v>441</v>
      </c>
      <c r="N227">
        <v>64</v>
      </c>
      <c r="O227">
        <v>546</v>
      </c>
      <c r="P227">
        <v>98</v>
      </c>
      <c r="Q227" t="s">
        <v>23</v>
      </c>
      <c r="R227">
        <v>1</v>
      </c>
      <c r="S227">
        <f>Table1[[#This Row],[Revenue]]-Table1[[#This Row],[ShippingCost]]</f>
        <v>482</v>
      </c>
    </row>
    <row r="228" spans="1:19" x14ac:dyDescent="0.25">
      <c r="A228">
        <v>10223</v>
      </c>
      <c r="B228">
        <v>1</v>
      </c>
      <c r="C228">
        <v>8</v>
      </c>
      <c r="D228" s="1" t="s">
        <v>271</v>
      </c>
      <c r="E228" s="2">
        <v>42511</v>
      </c>
      <c r="F228" s="1" t="s">
        <v>41</v>
      </c>
      <c r="G228" s="1" t="s">
        <v>20</v>
      </c>
      <c r="H228" s="1">
        <v>2</v>
      </c>
      <c r="I228" s="1" t="s">
        <v>42</v>
      </c>
      <c r="J228" s="1" t="s">
        <v>36</v>
      </c>
      <c r="K228" s="2">
        <v>42513</v>
      </c>
      <c r="L228">
        <v>1014</v>
      </c>
      <c r="M228">
        <v>367</v>
      </c>
      <c r="N228">
        <v>3668</v>
      </c>
      <c r="O228">
        <v>3911</v>
      </c>
      <c r="P228">
        <v>92</v>
      </c>
      <c r="Q228" t="s">
        <v>23</v>
      </c>
      <c r="R228">
        <v>4</v>
      </c>
      <c r="S228">
        <f>Table1[[#This Row],[Revenue]]-Table1[[#This Row],[ShippingCost]]</f>
        <v>243</v>
      </c>
    </row>
    <row r="229" spans="1:19" x14ac:dyDescent="0.25">
      <c r="A229">
        <v>10224</v>
      </c>
      <c r="B229">
        <v>2</v>
      </c>
      <c r="C229">
        <v>4</v>
      </c>
      <c r="D229" s="1" t="s">
        <v>272</v>
      </c>
      <c r="E229" s="2">
        <v>42402</v>
      </c>
      <c r="F229" s="1" t="s">
        <v>44</v>
      </c>
      <c r="G229" s="1" t="s">
        <v>36</v>
      </c>
      <c r="H229" s="1">
        <v>1</v>
      </c>
      <c r="I229" s="1" t="s">
        <v>25</v>
      </c>
      <c r="J229" s="1" t="s">
        <v>26</v>
      </c>
      <c r="K229" s="2">
        <v>42403</v>
      </c>
      <c r="L229">
        <v>287</v>
      </c>
      <c r="M229">
        <v>287</v>
      </c>
      <c r="N229">
        <v>1070</v>
      </c>
      <c r="O229">
        <v>-1210</v>
      </c>
      <c r="P229">
        <v>88</v>
      </c>
      <c r="Q229" t="s">
        <v>23</v>
      </c>
      <c r="R229">
        <v>4</v>
      </c>
      <c r="S229">
        <f>Table1[[#This Row],[Revenue]]-Table1[[#This Row],[ShippingCost]]</f>
        <v>-2280</v>
      </c>
    </row>
    <row r="230" spans="1:19" x14ac:dyDescent="0.25">
      <c r="A230">
        <v>10225</v>
      </c>
      <c r="B230">
        <v>2</v>
      </c>
      <c r="C230">
        <v>6</v>
      </c>
      <c r="D230" s="1" t="s">
        <v>273</v>
      </c>
      <c r="E230" s="2">
        <v>42423</v>
      </c>
      <c r="F230" s="1" t="s">
        <v>46</v>
      </c>
      <c r="G230" s="1" t="s">
        <v>28</v>
      </c>
      <c r="H230" s="1">
        <v>3</v>
      </c>
      <c r="I230" s="1" t="s">
        <v>47</v>
      </c>
      <c r="J230" s="1" t="s">
        <v>26</v>
      </c>
      <c r="K230" s="2">
        <v>42426</v>
      </c>
      <c r="L230">
        <v>205</v>
      </c>
      <c r="M230">
        <v>205</v>
      </c>
      <c r="N230">
        <v>-90</v>
      </c>
      <c r="O230">
        <v>563</v>
      </c>
      <c r="P230">
        <v>70</v>
      </c>
      <c r="Q230" t="s">
        <v>23</v>
      </c>
      <c r="R230">
        <v>9</v>
      </c>
      <c r="S230">
        <f>Table1[[#This Row],[Revenue]]-Table1[[#This Row],[ShippingCost]]</f>
        <v>653</v>
      </c>
    </row>
    <row r="231" spans="1:19" x14ac:dyDescent="0.25">
      <c r="A231">
        <v>10226</v>
      </c>
      <c r="B231">
        <v>2</v>
      </c>
      <c r="C231">
        <v>8</v>
      </c>
      <c r="D231" s="1" t="s">
        <v>274</v>
      </c>
      <c r="E231" s="2">
        <v>42525</v>
      </c>
      <c r="F231" s="1" t="s">
        <v>42</v>
      </c>
      <c r="G231" s="1" t="s">
        <v>36</v>
      </c>
      <c r="H231" s="1">
        <v>1</v>
      </c>
      <c r="I231" s="1" t="s">
        <v>49</v>
      </c>
      <c r="J231" s="1" t="s">
        <v>20</v>
      </c>
      <c r="K231" s="2">
        <v>42526</v>
      </c>
      <c r="L231">
        <v>1196</v>
      </c>
      <c r="M231">
        <v>477</v>
      </c>
      <c r="N231">
        <v>2726</v>
      </c>
      <c r="O231">
        <v>3391</v>
      </c>
      <c r="P231">
        <v>73</v>
      </c>
      <c r="Q231" t="s">
        <v>23</v>
      </c>
      <c r="R231">
        <v>9</v>
      </c>
      <c r="S231">
        <f>Table1[[#This Row],[Revenue]]-Table1[[#This Row],[ShippingCost]]</f>
        <v>665</v>
      </c>
    </row>
    <row r="232" spans="1:19" x14ac:dyDescent="0.25">
      <c r="A232">
        <v>10227</v>
      </c>
      <c r="B232">
        <v>1</v>
      </c>
      <c r="C232">
        <v>7</v>
      </c>
      <c r="D232" s="1" t="s">
        <v>275</v>
      </c>
      <c r="E232" s="2">
        <v>42499</v>
      </c>
      <c r="F232" s="1" t="s">
        <v>47</v>
      </c>
      <c r="G232" s="1" t="s">
        <v>26</v>
      </c>
      <c r="H232" s="1">
        <v>4</v>
      </c>
      <c r="I232" s="1" t="s">
        <v>52</v>
      </c>
      <c r="J232" s="1" t="s">
        <v>20</v>
      </c>
      <c r="K232" s="2">
        <v>42503</v>
      </c>
      <c r="L232">
        <v>1116</v>
      </c>
      <c r="M232">
        <v>299</v>
      </c>
      <c r="N232">
        <v>7865</v>
      </c>
      <c r="O232">
        <v>8111</v>
      </c>
      <c r="P232">
        <v>96</v>
      </c>
      <c r="Q232" t="s">
        <v>23</v>
      </c>
      <c r="R232">
        <v>9</v>
      </c>
      <c r="S232">
        <f>Table1[[#This Row],[Revenue]]-Table1[[#This Row],[ShippingCost]]</f>
        <v>246</v>
      </c>
    </row>
    <row r="233" spans="1:19" x14ac:dyDescent="0.25">
      <c r="A233">
        <v>10228</v>
      </c>
      <c r="B233">
        <v>1</v>
      </c>
      <c r="C233">
        <v>7</v>
      </c>
      <c r="D233" s="1" t="s">
        <v>276</v>
      </c>
      <c r="E233" s="2">
        <v>42523</v>
      </c>
      <c r="F233" s="1" t="s">
        <v>54</v>
      </c>
      <c r="G233" s="1" t="s">
        <v>26</v>
      </c>
      <c r="H233" s="1">
        <v>4</v>
      </c>
      <c r="I233" s="1" t="s">
        <v>46</v>
      </c>
      <c r="J233" s="1" t="s">
        <v>28</v>
      </c>
      <c r="K233" s="2">
        <v>42527</v>
      </c>
      <c r="L233">
        <v>343</v>
      </c>
      <c r="M233">
        <v>343</v>
      </c>
      <c r="N233">
        <v>6101</v>
      </c>
      <c r="O233">
        <v>6353</v>
      </c>
      <c r="P233">
        <v>88</v>
      </c>
      <c r="Q233" t="s">
        <v>23</v>
      </c>
      <c r="R233">
        <v>5</v>
      </c>
      <c r="S233">
        <f>Table1[[#This Row],[Revenue]]-Table1[[#This Row],[ShippingCost]]</f>
        <v>252</v>
      </c>
    </row>
    <row r="234" spans="1:19" x14ac:dyDescent="0.25">
      <c r="A234">
        <v>10229</v>
      </c>
      <c r="B234">
        <v>1</v>
      </c>
      <c r="C234">
        <v>7</v>
      </c>
      <c r="D234" s="1" t="s">
        <v>277</v>
      </c>
      <c r="E234" s="2">
        <v>42509</v>
      </c>
      <c r="F234" s="1" t="s">
        <v>39</v>
      </c>
      <c r="G234" s="1" t="s">
        <v>28</v>
      </c>
      <c r="H234" s="1">
        <v>2</v>
      </c>
      <c r="I234" s="1" t="s">
        <v>35</v>
      </c>
      <c r="J234" s="1" t="s">
        <v>36</v>
      </c>
      <c r="K234" s="2">
        <v>42510</v>
      </c>
      <c r="L234">
        <v>273</v>
      </c>
      <c r="M234">
        <v>273</v>
      </c>
      <c r="N234">
        <v>-301</v>
      </c>
      <c r="O234">
        <v>661</v>
      </c>
      <c r="P234">
        <v>76</v>
      </c>
      <c r="Q234" t="s">
        <v>23</v>
      </c>
      <c r="R234">
        <v>10</v>
      </c>
      <c r="S234">
        <f>Table1[[#This Row],[Revenue]]-Table1[[#This Row],[ShippingCost]]</f>
        <v>962</v>
      </c>
    </row>
    <row r="235" spans="1:19" x14ac:dyDescent="0.25">
      <c r="A235">
        <v>10230</v>
      </c>
      <c r="B235">
        <v>2</v>
      </c>
      <c r="C235">
        <v>7</v>
      </c>
      <c r="D235" s="1" t="s">
        <v>278</v>
      </c>
      <c r="E235" s="2">
        <v>42550</v>
      </c>
      <c r="F235" s="1" t="s">
        <v>33</v>
      </c>
      <c r="G235" s="1" t="s">
        <v>28</v>
      </c>
      <c r="H235" s="1">
        <v>6</v>
      </c>
      <c r="I235" s="1" t="s">
        <v>54</v>
      </c>
      <c r="J235" s="1" t="s">
        <v>26</v>
      </c>
      <c r="K235" s="2">
        <v>42556</v>
      </c>
      <c r="L235">
        <v>845</v>
      </c>
      <c r="M235">
        <v>503</v>
      </c>
      <c r="N235">
        <v>3701</v>
      </c>
      <c r="O235">
        <v>4343</v>
      </c>
      <c r="P235">
        <v>81</v>
      </c>
      <c r="Q235" t="s">
        <v>50</v>
      </c>
      <c r="R235">
        <v>1</v>
      </c>
      <c r="S235">
        <f>Table1[[#This Row],[Revenue]]-Table1[[#This Row],[ShippingCost]]</f>
        <v>642</v>
      </c>
    </row>
    <row r="236" spans="1:19" x14ac:dyDescent="0.25">
      <c r="A236">
        <v>10231</v>
      </c>
      <c r="B236">
        <v>1</v>
      </c>
      <c r="C236">
        <v>5</v>
      </c>
      <c r="D236" s="1" t="s">
        <v>279</v>
      </c>
      <c r="E236" s="2">
        <v>42521</v>
      </c>
      <c r="F236" s="1" t="s">
        <v>58</v>
      </c>
      <c r="G236" s="1" t="s">
        <v>26</v>
      </c>
      <c r="H236" s="1">
        <v>5</v>
      </c>
      <c r="I236" s="1" t="s">
        <v>19</v>
      </c>
      <c r="J236" s="1" t="s">
        <v>20</v>
      </c>
      <c r="K236" s="2">
        <v>42526</v>
      </c>
      <c r="L236">
        <v>933</v>
      </c>
      <c r="M236">
        <v>361</v>
      </c>
      <c r="N236">
        <v>3801</v>
      </c>
      <c r="O236">
        <v>4113</v>
      </c>
      <c r="P236">
        <v>65</v>
      </c>
      <c r="Q236" t="s">
        <v>50</v>
      </c>
      <c r="R236">
        <v>3</v>
      </c>
      <c r="S236">
        <f>Table1[[#This Row],[Revenue]]-Table1[[#This Row],[ShippingCost]]</f>
        <v>312</v>
      </c>
    </row>
    <row r="237" spans="1:19" x14ac:dyDescent="0.25">
      <c r="A237">
        <v>10232</v>
      </c>
      <c r="B237">
        <v>2</v>
      </c>
      <c r="C237">
        <v>6</v>
      </c>
      <c r="D237" s="1" t="s">
        <v>280</v>
      </c>
      <c r="E237" s="2">
        <v>42419</v>
      </c>
      <c r="F237" s="1" t="s">
        <v>61</v>
      </c>
      <c r="G237" s="1" t="s">
        <v>22</v>
      </c>
      <c r="H237" s="1">
        <v>9</v>
      </c>
      <c r="I237" s="1" t="s">
        <v>44</v>
      </c>
      <c r="J237" s="1" t="s">
        <v>36</v>
      </c>
      <c r="K237" s="2">
        <v>42428</v>
      </c>
      <c r="L237">
        <v>879</v>
      </c>
      <c r="M237">
        <v>765</v>
      </c>
      <c r="N237">
        <v>8478</v>
      </c>
      <c r="O237">
        <v>8987</v>
      </c>
      <c r="P237">
        <v>75</v>
      </c>
      <c r="Q237" t="s">
        <v>50</v>
      </c>
      <c r="R237">
        <v>9</v>
      </c>
      <c r="S237">
        <f>Table1[[#This Row],[Revenue]]-Table1[[#This Row],[ShippingCost]]</f>
        <v>509</v>
      </c>
    </row>
    <row r="238" spans="1:19" x14ac:dyDescent="0.25">
      <c r="A238">
        <v>10233</v>
      </c>
      <c r="B238">
        <v>1</v>
      </c>
      <c r="C238">
        <v>5</v>
      </c>
      <c r="D238" s="1" t="s">
        <v>281</v>
      </c>
      <c r="E238" s="2">
        <v>42581</v>
      </c>
      <c r="F238" s="1" t="s">
        <v>63</v>
      </c>
      <c r="G238" s="1" t="s">
        <v>22</v>
      </c>
      <c r="H238" s="1">
        <v>6</v>
      </c>
      <c r="I238" s="1" t="s">
        <v>64</v>
      </c>
      <c r="J238" s="1" t="s">
        <v>28</v>
      </c>
      <c r="K238" s="2">
        <v>42587</v>
      </c>
      <c r="L238">
        <v>1124</v>
      </c>
      <c r="M238">
        <v>459</v>
      </c>
      <c r="N238">
        <v>4067</v>
      </c>
      <c r="O238">
        <v>4191</v>
      </c>
      <c r="P238">
        <v>60</v>
      </c>
      <c r="Q238" t="s">
        <v>50</v>
      </c>
      <c r="R238">
        <v>4</v>
      </c>
      <c r="S238">
        <f>Table1[[#This Row],[Revenue]]-Table1[[#This Row],[ShippingCost]]</f>
        <v>124</v>
      </c>
    </row>
    <row r="239" spans="1:19" x14ac:dyDescent="0.25">
      <c r="A239">
        <v>10234</v>
      </c>
      <c r="B239">
        <v>1</v>
      </c>
      <c r="C239">
        <v>5</v>
      </c>
      <c r="D239" s="1" t="s">
        <v>282</v>
      </c>
      <c r="E239" s="2">
        <v>42529</v>
      </c>
      <c r="F239" s="1" t="s">
        <v>21</v>
      </c>
      <c r="G239" s="1" t="s">
        <v>22</v>
      </c>
      <c r="H239" s="1">
        <v>7</v>
      </c>
      <c r="I239" s="1" t="s">
        <v>41</v>
      </c>
      <c r="J239" s="1" t="s">
        <v>20</v>
      </c>
      <c r="K239" s="2"/>
      <c r="L239">
        <v>1146</v>
      </c>
      <c r="M239">
        <v>670</v>
      </c>
      <c r="N239">
        <v>6868</v>
      </c>
      <c r="O239">
        <v>7134</v>
      </c>
      <c r="P239">
        <v>92</v>
      </c>
      <c r="Q239" t="s">
        <v>50</v>
      </c>
      <c r="R239">
        <v>2</v>
      </c>
      <c r="S239">
        <f>Table1[[#This Row],[Revenue]]-Table1[[#This Row],[ShippingCost]]</f>
        <v>266</v>
      </c>
    </row>
    <row r="240" spans="1:19" x14ac:dyDescent="0.25">
      <c r="A240">
        <v>10235</v>
      </c>
      <c r="B240">
        <v>1</v>
      </c>
      <c r="C240">
        <v>6</v>
      </c>
      <c r="D240" s="1" t="s">
        <v>283</v>
      </c>
      <c r="E240" s="2">
        <v>42428</v>
      </c>
      <c r="F240" s="1" t="s">
        <v>49</v>
      </c>
      <c r="G240" s="1" t="s">
        <v>20</v>
      </c>
      <c r="H240" s="1">
        <v>2</v>
      </c>
      <c r="I240" s="1" t="s">
        <v>63</v>
      </c>
      <c r="J240" s="1" t="s">
        <v>22</v>
      </c>
      <c r="K240" s="2">
        <v>42430</v>
      </c>
      <c r="L240">
        <v>771</v>
      </c>
      <c r="M240">
        <v>654</v>
      </c>
      <c r="N240">
        <v>4975</v>
      </c>
      <c r="O240">
        <v>5427</v>
      </c>
      <c r="P240">
        <v>51</v>
      </c>
      <c r="Q240" t="s">
        <v>59</v>
      </c>
      <c r="R240">
        <v>3</v>
      </c>
      <c r="S240">
        <f>Table1[[#This Row],[Revenue]]-Table1[[#This Row],[ShippingCost]]</f>
        <v>452</v>
      </c>
    </row>
    <row r="241" spans="1:19" x14ac:dyDescent="0.25">
      <c r="A241">
        <v>10236</v>
      </c>
      <c r="B241">
        <v>1</v>
      </c>
      <c r="C241">
        <v>6</v>
      </c>
      <c r="D241" s="1" t="s">
        <v>284</v>
      </c>
      <c r="E241" s="2">
        <v>42438</v>
      </c>
      <c r="F241" s="1" t="s">
        <v>68</v>
      </c>
      <c r="G241" s="1" t="s">
        <v>20</v>
      </c>
      <c r="H241" s="1">
        <v>3</v>
      </c>
      <c r="I241" s="1" t="s">
        <v>69</v>
      </c>
      <c r="J241" s="1" t="s">
        <v>70</v>
      </c>
      <c r="K241" s="2">
        <v>42441</v>
      </c>
      <c r="L241">
        <v>802</v>
      </c>
      <c r="M241">
        <v>703</v>
      </c>
      <c r="N241">
        <v>2842</v>
      </c>
      <c r="O241">
        <v>3827</v>
      </c>
      <c r="P241">
        <v>55</v>
      </c>
      <c r="Q241" t="s">
        <v>23</v>
      </c>
      <c r="R241">
        <v>2</v>
      </c>
      <c r="S241">
        <f>Table1[[#This Row],[Revenue]]-Table1[[#This Row],[ShippingCost]]</f>
        <v>985</v>
      </c>
    </row>
    <row r="242" spans="1:19" x14ac:dyDescent="0.25">
      <c r="A242">
        <v>10237</v>
      </c>
      <c r="B242">
        <v>2</v>
      </c>
      <c r="C242">
        <v>5</v>
      </c>
      <c r="D242" s="1" t="s">
        <v>285</v>
      </c>
      <c r="E242" s="2">
        <v>42538</v>
      </c>
      <c r="F242" s="1" t="s">
        <v>64</v>
      </c>
      <c r="G242" s="1" t="s">
        <v>28</v>
      </c>
      <c r="H242" s="1">
        <v>3</v>
      </c>
      <c r="I242" s="1" t="s">
        <v>61</v>
      </c>
      <c r="J242" s="1" t="s">
        <v>22</v>
      </c>
      <c r="K242" s="2">
        <v>42541</v>
      </c>
      <c r="L242">
        <v>721</v>
      </c>
      <c r="M242">
        <v>511</v>
      </c>
      <c r="N242">
        <v>6773</v>
      </c>
      <c r="O242">
        <v>7092</v>
      </c>
      <c r="P242">
        <v>88</v>
      </c>
      <c r="Q242" t="s">
        <v>23</v>
      </c>
      <c r="R242">
        <v>3</v>
      </c>
      <c r="S242">
        <f>Table1[[#This Row],[Revenue]]-Table1[[#This Row],[ShippingCost]]</f>
        <v>319</v>
      </c>
    </row>
    <row r="243" spans="1:19" x14ac:dyDescent="0.25">
      <c r="A243">
        <v>10238</v>
      </c>
      <c r="B243">
        <v>2</v>
      </c>
      <c r="C243">
        <v>7</v>
      </c>
      <c r="D243" s="1" t="s">
        <v>286</v>
      </c>
      <c r="E243" s="2">
        <v>42554</v>
      </c>
      <c r="F243" s="1" t="s">
        <v>30</v>
      </c>
      <c r="G243" s="1" t="s">
        <v>28</v>
      </c>
      <c r="H243" s="1">
        <v>3</v>
      </c>
      <c r="I243" s="1" t="s">
        <v>32</v>
      </c>
      <c r="J243" s="1" t="s">
        <v>28</v>
      </c>
      <c r="K243" s="2">
        <v>42557</v>
      </c>
      <c r="L243">
        <v>831</v>
      </c>
      <c r="M243">
        <v>340</v>
      </c>
      <c r="N243">
        <v>-386</v>
      </c>
      <c r="O243">
        <v>359</v>
      </c>
      <c r="P243">
        <v>89</v>
      </c>
      <c r="Q243" t="s">
        <v>23</v>
      </c>
      <c r="R243">
        <v>6</v>
      </c>
      <c r="S243">
        <f>Table1[[#This Row],[Revenue]]-Table1[[#This Row],[ShippingCost]]</f>
        <v>745</v>
      </c>
    </row>
    <row r="244" spans="1:19" x14ac:dyDescent="0.25">
      <c r="A244">
        <v>10239</v>
      </c>
      <c r="B244">
        <v>2</v>
      </c>
      <c r="C244">
        <v>4</v>
      </c>
      <c r="D244" s="1" t="s">
        <v>287</v>
      </c>
      <c r="E244" s="2">
        <v>42435</v>
      </c>
      <c r="F244" s="1" t="s">
        <v>52</v>
      </c>
      <c r="G244" s="1" t="s">
        <v>20</v>
      </c>
      <c r="H244" s="1">
        <v>5</v>
      </c>
      <c r="I244" s="1" t="s">
        <v>68</v>
      </c>
      <c r="J244" s="1" t="s">
        <v>20</v>
      </c>
      <c r="K244" s="2">
        <v>42437</v>
      </c>
      <c r="L244">
        <v>1107</v>
      </c>
      <c r="M244">
        <v>730</v>
      </c>
      <c r="N244">
        <v>2776</v>
      </c>
      <c r="O244">
        <v>1197</v>
      </c>
      <c r="P244">
        <v>76</v>
      </c>
      <c r="Q244" t="s">
        <v>50</v>
      </c>
      <c r="R244">
        <v>8</v>
      </c>
      <c r="S244">
        <f>Table1[[#This Row],[Revenue]]-Table1[[#This Row],[ShippingCost]]</f>
        <v>-1579</v>
      </c>
    </row>
    <row r="245" spans="1:19" x14ac:dyDescent="0.25">
      <c r="A245">
        <v>10240</v>
      </c>
      <c r="B245">
        <v>1</v>
      </c>
      <c r="C245">
        <v>6</v>
      </c>
      <c r="D245" s="1" t="s">
        <v>288</v>
      </c>
      <c r="E245" s="2">
        <v>42455</v>
      </c>
      <c r="F245" s="1" t="s">
        <v>69</v>
      </c>
      <c r="G245" s="1" t="s">
        <v>70</v>
      </c>
      <c r="H245" s="1">
        <v>10</v>
      </c>
      <c r="I245" s="1" t="s">
        <v>58</v>
      </c>
      <c r="J245" s="1" t="s">
        <v>26</v>
      </c>
      <c r="K245" s="2">
        <v>42462</v>
      </c>
      <c r="L245">
        <v>337</v>
      </c>
      <c r="M245">
        <v>337</v>
      </c>
      <c r="N245">
        <v>7473</v>
      </c>
      <c r="O245">
        <v>8089</v>
      </c>
      <c r="P245">
        <v>62</v>
      </c>
      <c r="Q245" t="s">
        <v>50</v>
      </c>
      <c r="R245">
        <v>9</v>
      </c>
      <c r="S245">
        <f>Table1[[#This Row],[Revenue]]-Table1[[#This Row],[ShippingCost]]</f>
        <v>616</v>
      </c>
    </row>
    <row r="246" spans="1:19" x14ac:dyDescent="0.25">
      <c r="A246">
        <v>10241</v>
      </c>
      <c r="B246">
        <v>1</v>
      </c>
      <c r="C246">
        <v>8</v>
      </c>
      <c r="D246" s="1" t="s">
        <v>289</v>
      </c>
      <c r="E246" s="2">
        <v>42500</v>
      </c>
      <c r="F246" s="1" t="s">
        <v>19</v>
      </c>
      <c r="G246" s="1" t="s">
        <v>20</v>
      </c>
      <c r="H246" s="1">
        <v>4</v>
      </c>
      <c r="I246" s="1" t="s">
        <v>21</v>
      </c>
      <c r="J246" s="1" t="s">
        <v>22</v>
      </c>
      <c r="K246" s="2">
        <v>42503</v>
      </c>
      <c r="L246">
        <v>834</v>
      </c>
      <c r="M246">
        <v>580</v>
      </c>
      <c r="N246">
        <v>954</v>
      </c>
      <c r="O246">
        <v>1633</v>
      </c>
      <c r="P246">
        <v>68</v>
      </c>
      <c r="Q246" t="s">
        <v>23</v>
      </c>
      <c r="R246">
        <v>6</v>
      </c>
      <c r="S246">
        <f>Table1[[#This Row],[Revenue]]-Table1[[#This Row],[ShippingCost]]</f>
        <v>679</v>
      </c>
    </row>
    <row r="247" spans="1:19" x14ac:dyDescent="0.25">
      <c r="A247">
        <v>10242</v>
      </c>
      <c r="B247">
        <v>1</v>
      </c>
      <c r="C247">
        <v>8</v>
      </c>
      <c r="D247" s="1" t="s">
        <v>290</v>
      </c>
      <c r="E247" s="2">
        <v>42480</v>
      </c>
      <c r="F247" s="1" t="s">
        <v>25</v>
      </c>
      <c r="G247" s="1" t="s">
        <v>26</v>
      </c>
      <c r="H247" s="1">
        <v>2</v>
      </c>
      <c r="I247" s="1" t="s">
        <v>27</v>
      </c>
      <c r="J247" s="1" t="s">
        <v>28</v>
      </c>
      <c r="K247" s="2">
        <v>42482</v>
      </c>
      <c r="L247">
        <v>939</v>
      </c>
      <c r="M247">
        <v>685</v>
      </c>
      <c r="N247">
        <v>1198</v>
      </c>
      <c r="O247">
        <v>2094</v>
      </c>
      <c r="P247">
        <v>63</v>
      </c>
      <c r="Q247" t="s">
        <v>23</v>
      </c>
      <c r="R247">
        <v>9</v>
      </c>
      <c r="S247">
        <f>Table1[[#This Row],[Revenue]]-Table1[[#This Row],[ShippingCost]]</f>
        <v>896</v>
      </c>
    </row>
    <row r="248" spans="1:19" x14ac:dyDescent="0.25">
      <c r="A248">
        <v>10243</v>
      </c>
      <c r="B248">
        <v>1</v>
      </c>
      <c r="C248">
        <v>5</v>
      </c>
      <c r="D248" s="1" t="s">
        <v>291</v>
      </c>
      <c r="E248" s="2">
        <v>42536</v>
      </c>
      <c r="F248" s="1" t="s">
        <v>27</v>
      </c>
      <c r="G248" s="1" t="s">
        <v>28</v>
      </c>
      <c r="H248" s="1">
        <v>2</v>
      </c>
      <c r="I248" s="1" t="s">
        <v>30</v>
      </c>
      <c r="J248" s="1" t="s">
        <v>28</v>
      </c>
      <c r="K248" s="2">
        <v>42538</v>
      </c>
      <c r="L248">
        <v>355</v>
      </c>
      <c r="M248">
        <v>355</v>
      </c>
      <c r="N248">
        <v>5635</v>
      </c>
      <c r="O248">
        <v>6038</v>
      </c>
      <c r="P248">
        <v>55</v>
      </c>
      <c r="Q248" t="s">
        <v>23</v>
      </c>
      <c r="R248">
        <v>2</v>
      </c>
      <c r="S248">
        <f>Table1[[#This Row],[Revenue]]-Table1[[#This Row],[ShippingCost]]</f>
        <v>403</v>
      </c>
    </row>
    <row r="249" spans="1:19" x14ac:dyDescent="0.25">
      <c r="A249">
        <v>10244</v>
      </c>
      <c r="B249">
        <v>1</v>
      </c>
      <c r="C249">
        <v>8</v>
      </c>
      <c r="D249" s="1" t="s">
        <v>292</v>
      </c>
      <c r="E249" s="2">
        <v>42444</v>
      </c>
      <c r="F249" s="1" t="s">
        <v>32</v>
      </c>
      <c r="G249" s="1" t="s">
        <v>28</v>
      </c>
      <c r="H249" s="1">
        <v>1</v>
      </c>
      <c r="I249" s="1" t="s">
        <v>33</v>
      </c>
      <c r="J249" s="1" t="s">
        <v>28</v>
      </c>
      <c r="K249" s="2">
        <v>42445</v>
      </c>
      <c r="L249">
        <v>843</v>
      </c>
      <c r="M249">
        <v>275</v>
      </c>
      <c r="N249">
        <v>605</v>
      </c>
      <c r="O249">
        <v>1133</v>
      </c>
      <c r="P249">
        <v>78</v>
      </c>
      <c r="Q249" t="s">
        <v>23</v>
      </c>
      <c r="R249">
        <v>1</v>
      </c>
      <c r="S249">
        <f>Table1[[#This Row],[Revenue]]-Table1[[#This Row],[ShippingCost]]</f>
        <v>528</v>
      </c>
    </row>
    <row r="250" spans="1:19" x14ac:dyDescent="0.25">
      <c r="A250">
        <v>10245</v>
      </c>
      <c r="B250">
        <v>2</v>
      </c>
      <c r="C250">
        <v>7</v>
      </c>
      <c r="D250" s="1" t="s">
        <v>293</v>
      </c>
      <c r="E250" s="2">
        <v>42510</v>
      </c>
      <c r="F250" s="1" t="s">
        <v>35</v>
      </c>
      <c r="G250" s="1" t="s">
        <v>36</v>
      </c>
      <c r="H250" s="1">
        <v>3</v>
      </c>
      <c r="I250" s="1" t="s">
        <v>37</v>
      </c>
      <c r="J250" s="1" t="s">
        <v>28</v>
      </c>
      <c r="K250" s="2">
        <v>42513</v>
      </c>
      <c r="L250">
        <v>397</v>
      </c>
      <c r="M250">
        <v>296</v>
      </c>
      <c r="N250">
        <v>3040</v>
      </c>
      <c r="O250">
        <v>3402</v>
      </c>
      <c r="P250">
        <v>77</v>
      </c>
      <c r="Q250" t="s">
        <v>23</v>
      </c>
      <c r="R250">
        <v>10</v>
      </c>
      <c r="S250">
        <f>Table1[[#This Row],[Revenue]]-Table1[[#This Row],[ShippingCost]]</f>
        <v>362</v>
      </c>
    </row>
    <row r="251" spans="1:19" x14ac:dyDescent="0.25">
      <c r="A251">
        <v>10246</v>
      </c>
      <c r="B251">
        <v>1</v>
      </c>
      <c r="C251">
        <v>5</v>
      </c>
      <c r="D251" s="1" t="s">
        <v>294</v>
      </c>
      <c r="E251" s="2">
        <v>42475</v>
      </c>
      <c r="F251" s="1" t="s">
        <v>37</v>
      </c>
      <c r="G251" s="1" t="s">
        <v>28</v>
      </c>
      <c r="H251" s="1">
        <v>1</v>
      </c>
      <c r="I251" s="1" t="s">
        <v>39</v>
      </c>
      <c r="J251" s="1" t="s">
        <v>28</v>
      </c>
      <c r="K251" s="2">
        <v>42476</v>
      </c>
      <c r="L251">
        <v>599</v>
      </c>
      <c r="M251">
        <v>485</v>
      </c>
      <c r="N251">
        <v>736</v>
      </c>
      <c r="O251">
        <v>1424</v>
      </c>
      <c r="P251">
        <v>98</v>
      </c>
      <c r="Q251" t="s">
        <v>23</v>
      </c>
      <c r="R251">
        <v>10</v>
      </c>
      <c r="S251">
        <f>Table1[[#This Row],[Revenue]]-Table1[[#This Row],[ShippingCost]]</f>
        <v>688</v>
      </c>
    </row>
    <row r="252" spans="1:19" x14ac:dyDescent="0.25">
      <c r="A252">
        <v>10247</v>
      </c>
      <c r="B252">
        <v>1</v>
      </c>
      <c r="C252">
        <v>8</v>
      </c>
      <c r="D252" s="1" t="s">
        <v>295</v>
      </c>
      <c r="E252" s="2">
        <v>42518</v>
      </c>
      <c r="F252" s="1" t="s">
        <v>41</v>
      </c>
      <c r="G252" s="1" t="s">
        <v>20</v>
      </c>
      <c r="H252" s="1">
        <v>2</v>
      </c>
      <c r="I252" s="1" t="s">
        <v>42</v>
      </c>
      <c r="J252" s="1" t="s">
        <v>36</v>
      </c>
      <c r="K252" s="2">
        <v>42520</v>
      </c>
      <c r="L252">
        <v>759</v>
      </c>
      <c r="M252">
        <v>695</v>
      </c>
      <c r="N252">
        <v>401</v>
      </c>
      <c r="O252">
        <v>567</v>
      </c>
      <c r="P252">
        <v>65</v>
      </c>
      <c r="Q252" t="s">
        <v>23</v>
      </c>
      <c r="R252">
        <v>6</v>
      </c>
      <c r="S252">
        <f>Table1[[#This Row],[Revenue]]-Table1[[#This Row],[ShippingCost]]</f>
        <v>166</v>
      </c>
    </row>
    <row r="253" spans="1:19" x14ac:dyDescent="0.25">
      <c r="A253">
        <v>10248</v>
      </c>
      <c r="B253">
        <v>2</v>
      </c>
      <c r="C253">
        <v>8</v>
      </c>
      <c r="D253" s="1" t="s">
        <v>296</v>
      </c>
      <c r="E253" s="2">
        <v>42451</v>
      </c>
      <c r="F253" s="1" t="s">
        <v>44</v>
      </c>
      <c r="G253" s="1" t="s">
        <v>36</v>
      </c>
      <c r="H253" s="1">
        <v>1</v>
      </c>
      <c r="I253" s="1" t="s">
        <v>25</v>
      </c>
      <c r="J253" s="1" t="s">
        <v>26</v>
      </c>
      <c r="K253" s="2">
        <v>42452</v>
      </c>
      <c r="L253">
        <v>614</v>
      </c>
      <c r="M253">
        <v>430</v>
      </c>
      <c r="N253">
        <v>62</v>
      </c>
      <c r="O253">
        <v>638</v>
      </c>
      <c r="P253">
        <v>76</v>
      </c>
      <c r="Q253" t="s">
        <v>23</v>
      </c>
      <c r="R253">
        <v>3</v>
      </c>
      <c r="S253">
        <f>Table1[[#This Row],[Revenue]]-Table1[[#This Row],[ShippingCost]]</f>
        <v>576</v>
      </c>
    </row>
    <row r="254" spans="1:19" x14ac:dyDescent="0.25">
      <c r="A254">
        <v>10249</v>
      </c>
      <c r="B254">
        <v>2</v>
      </c>
      <c r="C254">
        <v>4</v>
      </c>
      <c r="D254" s="1" t="s">
        <v>297</v>
      </c>
      <c r="E254" s="2">
        <v>42426</v>
      </c>
      <c r="F254" s="1" t="s">
        <v>46</v>
      </c>
      <c r="G254" s="1" t="s">
        <v>28</v>
      </c>
      <c r="H254" s="1">
        <v>4</v>
      </c>
      <c r="I254" s="1" t="s">
        <v>47</v>
      </c>
      <c r="J254" s="1" t="s">
        <v>26</v>
      </c>
      <c r="K254" s="2">
        <v>42428</v>
      </c>
      <c r="L254">
        <v>704</v>
      </c>
      <c r="M254">
        <v>376</v>
      </c>
      <c r="N254">
        <v>6635</v>
      </c>
      <c r="O254">
        <v>4774</v>
      </c>
      <c r="P254">
        <v>68</v>
      </c>
      <c r="Q254" t="s">
        <v>23</v>
      </c>
      <c r="R254">
        <v>10</v>
      </c>
      <c r="S254">
        <f>Table1[[#This Row],[Revenue]]-Table1[[#This Row],[ShippingCost]]</f>
        <v>-1861</v>
      </c>
    </row>
    <row r="255" spans="1:19" x14ac:dyDescent="0.25">
      <c r="A255">
        <v>10250</v>
      </c>
      <c r="B255">
        <v>2</v>
      </c>
      <c r="C255">
        <v>6</v>
      </c>
      <c r="D255" s="1" t="s">
        <v>298</v>
      </c>
      <c r="E255" s="2">
        <v>42583</v>
      </c>
      <c r="F255" s="1" t="s">
        <v>42</v>
      </c>
      <c r="G255" s="1" t="s">
        <v>36</v>
      </c>
      <c r="H255" s="1">
        <v>6</v>
      </c>
      <c r="I255" s="1" t="s">
        <v>49</v>
      </c>
      <c r="J255" s="1" t="s">
        <v>20</v>
      </c>
      <c r="K255" s="2">
        <v>42589</v>
      </c>
      <c r="L255">
        <v>723</v>
      </c>
      <c r="M255">
        <v>715</v>
      </c>
      <c r="N255">
        <v>8510</v>
      </c>
      <c r="O255">
        <v>8882</v>
      </c>
      <c r="P255">
        <v>65</v>
      </c>
      <c r="Q255" t="s">
        <v>50</v>
      </c>
      <c r="R255">
        <v>7</v>
      </c>
      <c r="S255">
        <f>Table1[[#This Row],[Revenue]]-Table1[[#This Row],[ShippingCost]]</f>
        <v>372</v>
      </c>
    </row>
    <row r="256" spans="1:19" x14ac:dyDescent="0.25">
      <c r="A256">
        <v>10251</v>
      </c>
      <c r="B256">
        <v>2</v>
      </c>
      <c r="C256">
        <v>8</v>
      </c>
      <c r="D256" s="1" t="s">
        <v>299</v>
      </c>
      <c r="E256" s="2">
        <v>42430</v>
      </c>
      <c r="F256" s="1" t="s">
        <v>47</v>
      </c>
      <c r="G256" s="1" t="s">
        <v>26</v>
      </c>
      <c r="H256" s="1">
        <v>6</v>
      </c>
      <c r="I256" s="1" t="s">
        <v>52</v>
      </c>
      <c r="J256" s="1" t="s">
        <v>20</v>
      </c>
      <c r="K256" s="2">
        <v>42436</v>
      </c>
      <c r="L256">
        <v>820</v>
      </c>
      <c r="M256">
        <v>793</v>
      </c>
      <c r="N256">
        <v>5563</v>
      </c>
      <c r="O256">
        <v>5854</v>
      </c>
      <c r="P256">
        <v>82</v>
      </c>
      <c r="Q256" t="s">
        <v>50</v>
      </c>
      <c r="R256">
        <v>8</v>
      </c>
      <c r="S256">
        <f>Table1[[#This Row],[Revenue]]-Table1[[#This Row],[ShippingCost]]</f>
        <v>291</v>
      </c>
    </row>
    <row r="257" spans="1:19" x14ac:dyDescent="0.25">
      <c r="A257">
        <v>10252</v>
      </c>
      <c r="B257">
        <v>2</v>
      </c>
      <c r="C257">
        <v>8</v>
      </c>
      <c r="D257" s="1" t="s">
        <v>300</v>
      </c>
      <c r="E257" s="2">
        <v>42520</v>
      </c>
      <c r="F257" s="1" t="s">
        <v>54</v>
      </c>
      <c r="G257" s="1" t="s">
        <v>26</v>
      </c>
      <c r="H257" s="1">
        <v>7</v>
      </c>
      <c r="I257" s="1" t="s">
        <v>46</v>
      </c>
      <c r="J257" s="1" t="s">
        <v>28</v>
      </c>
      <c r="K257" s="2">
        <v>42527</v>
      </c>
      <c r="L257">
        <v>489</v>
      </c>
      <c r="M257">
        <v>437</v>
      </c>
      <c r="N257">
        <v>1549</v>
      </c>
      <c r="O257">
        <v>1841</v>
      </c>
      <c r="P257">
        <v>100</v>
      </c>
      <c r="Q257" t="s">
        <v>50</v>
      </c>
      <c r="R257">
        <v>5</v>
      </c>
      <c r="S257">
        <f>Table1[[#This Row],[Revenue]]-Table1[[#This Row],[ShippingCost]]</f>
        <v>292</v>
      </c>
    </row>
    <row r="258" spans="1:19" x14ac:dyDescent="0.25">
      <c r="A258">
        <v>10253</v>
      </c>
      <c r="B258">
        <v>2</v>
      </c>
      <c r="C258">
        <v>8</v>
      </c>
      <c r="D258" s="1" t="s">
        <v>301</v>
      </c>
      <c r="E258" s="2">
        <v>42436</v>
      </c>
      <c r="F258" s="1" t="s">
        <v>39</v>
      </c>
      <c r="G258" s="1" t="s">
        <v>28</v>
      </c>
      <c r="H258" s="1">
        <v>9</v>
      </c>
      <c r="I258" s="1" t="s">
        <v>35</v>
      </c>
      <c r="J258" s="1" t="s">
        <v>36</v>
      </c>
      <c r="K258" s="2">
        <v>42445</v>
      </c>
      <c r="L258">
        <v>411</v>
      </c>
      <c r="M258">
        <v>411</v>
      </c>
      <c r="N258">
        <v>3865</v>
      </c>
      <c r="O258">
        <v>4172</v>
      </c>
      <c r="P258">
        <v>79</v>
      </c>
      <c r="Q258" t="s">
        <v>50</v>
      </c>
      <c r="R258">
        <v>9</v>
      </c>
      <c r="S258">
        <f>Table1[[#This Row],[Revenue]]-Table1[[#This Row],[ShippingCost]]</f>
        <v>307</v>
      </c>
    </row>
    <row r="259" spans="1:19" x14ac:dyDescent="0.25">
      <c r="A259">
        <v>10254</v>
      </c>
      <c r="B259">
        <v>2</v>
      </c>
      <c r="C259">
        <v>4</v>
      </c>
      <c r="D259" s="1" t="s">
        <v>302</v>
      </c>
      <c r="E259" s="2">
        <v>42554</v>
      </c>
      <c r="F259" s="1" t="s">
        <v>33</v>
      </c>
      <c r="G259" s="1" t="s">
        <v>28</v>
      </c>
      <c r="H259" s="1">
        <v>7</v>
      </c>
      <c r="I259" s="1" t="s">
        <v>54</v>
      </c>
      <c r="J259" s="1" t="s">
        <v>26</v>
      </c>
      <c r="K259" s="2"/>
      <c r="L259">
        <v>334</v>
      </c>
      <c r="M259">
        <v>300</v>
      </c>
      <c r="N259">
        <v>1512</v>
      </c>
      <c r="O259">
        <v>-337</v>
      </c>
      <c r="P259">
        <v>83</v>
      </c>
      <c r="Q259" t="s">
        <v>50</v>
      </c>
      <c r="R259">
        <v>1</v>
      </c>
      <c r="S259">
        <f>Table1[[#This Row],[Revenue]]-Table1[[#This Row],[ShippingCost]]</f>
        <v>-1849</v>
      </c>
    </row>
    <row r="260" spans="1:19" x14ac:dyDescent="0.25">
      <c r="A260">
        <v>10255</v>
      </c>
      <c r="B260">
        <v>1</v>
      </c>
      <c r="C260">
        <v>5</v>
      </c>
      <c r="D260" s="1" t="s">
        <v>303</v>
      </c>
      <c r="E260" s="2">
        <v>42557</v>
      </c>
      <c r="F260" s="1" t="s">
        <v>58</v>
      </c>
      <c r="G260" s="1" t="s">
        <v>26</v>
      </c>
      <c r="H260" s="1">
        <v>2</v>
      </c>
      <c r="I260" s="1" t="s">
        <v>19</v>
      </c>
      <c r="J260" s="1" t="s">
        <v>20</v>
      </c>
      <c r="K260" s="2">
        <v>42559</v>
      </c>
      <c r="L260">
        <v>481</v>
      </c>
      <c r="M260">
        <v>481</v>
      </c>
      <c r="N260">
        <v>1637</v>
      </c>
      <c r="O260">
        <v>1770</v>
      </c>
      <c r="P260">
        <v>50</v>
      </c>
      <c r="Q260" t="s">
        <v>59</v>
      </c>
      <c r="R260">
        <v>5</v>
      </c>
      <c r="S260">
        <f>Table1[[#This Row],[Revenue]]-Table1[[#This Row],[ShippingCost]]</f>
        <v>133</v>
      </c>
    </row>
    <row r="261" spans="1:19" x14ac:dyDescent="0.25">
      <c r="A261">
        <v>10256</v>
      </c>
      <c r="B261">
        <v>1</v>
      </c>
      <c r="C261">
        <v>6</v>
      </c>
      <c r="D261" s="1" t="s">
        <v>304</v>
      </c>
      <c r="E261" s="2">
        <v>42560</v>
      </c>
      <c r="F261" s="1" t="s">
        <v>61</v>
      </c>
      <c r="G261" s="1" t="s">
        <v>22</v>
      </c>
      <c r="H261" s="1">
        <v>3</v>
      </c>
      <c r="I261" s="1" t="s">
        <v>44</v>
      </c>
      <c r="J261" s="1" t="s">
        <v>36</v>
      </c>
      <c r="K261" s="2">
        <v>42563</v>
      </c>
      <c r="L261">
        <v>660</v>
      </c>
      <c r="M261">
        <v>454</v>
      </c>
      <c r="N261">
        <v>8330</v>
      </c>
      <c r="O261">
        <v>8910</v>
      </c>
      <c r="P261">
        <v>68</v>
      </c>
      <c r="Q261" t="s">
        <v>23</v>
      </c>
      <c r="R261">
        <v>4</v>
      </c>
      <c r="S261">
        <f>Table1[[#This Row],[Revenue]]-Table1[[#This Row],[ShippingCost]]</f>
        <v>580</v>
      </c>
    </row>
    <row r="262" spans="1:19" x14ac:dyDescent="0.25">
      <c r="A262">
        <v>10257</v>
      </c>
      <c r="B262">
        <v>1</v>
      </c>
      <c r="C262">
        <v>7</v>
      </c>
      <c r="D262" s="1" t="s">
        <v>305</v>
      </c>
      <c r="E262" s="2">
        <v>42408</v>
      </c>
      <c r="F262" s="1" t="s">
        <v>63</v>
      </c>
      <c r="G262" s="1" t="s">
        <v>22</v>
      </c>
      <c r="H262" s="1">
        <v>4</v>
      </c>
      <c r="I262" s="1" t="s">
        <v>64</v>
      </c>
      <c r="J262" s="1" t="s">
        <v>28</v>
      </c>
      <c r="K262" s="2">
        <v>42412</v>
      </c>
      <c r="L262">
        <v>1005</v>
      </c>
      <c r="M262">
        <v>461</v>
      </c>
      <c r="N262">
        <v>157</v>
      </c>
      <c r="O262">
        <v>527</v>
      </c>
      <c r="P262">
        <v>87</v>
      </c>
      <c r="Q262" t="s">
        <v>23</v>
      </c>
      <c r="R262">
        <v>6</v>
      </c>
      <c r="S262">
        <f>Table1[[#This Row],[Revenue]]-Table1[[#This Row],[ShippingCost]]</f>
        <v>370</v>
      </c>
    </row>
    <row r="263" spans="1:19" x14ac:dyDescent="0.25">
      <c r="A263">
        <v>10258</v>
      </c>
      <c r="B263">
        <v>1</v>
      </c>
      <c r="C263">
        <v>4</v>
      </c>
      <c r="D263" s="1" t="s">
        <v>306</v>
      </c>
      <c r="E263" s="2">
        <v>42454</v>
      </c>
      <c r="F263" s="1" t="s">
        <v>21</v>
      </c>
      <c r="G263" s="1" t="s">
        <v>22</v>
      </c>
      <c r="H263" s="1">
        <v>4</v>
      </c>
      <c r="I263" s="1" t="s">
        <v>41</v>
      </c>
      <c r="J263" s="1" t="s">
        <v>20</v>
      </c>
      <c r="K263" s="2">
        <v>42458</v>
      </c>
      <c r="L263">
        <v>383</v>
      </c>
      <c r="M263">
        <v>310</v>
      </c>
      <c r="N263">
        <v>3667</v>
      </c>
      <c r="O263">
        <v>1209</v>
      </c>
      <c r="P263">
        <v>51</v>
      </c>
      <c r="Q263" t="s">
        <v>23</v>
      </c>
      <c r="R263">
        <v>5</v>
      </c>
      <c r="S263">
        <f>Table1[[#This Row],[Revenue]]-Table1[[#This Row],[ShippingCost]]</f>
        <v>-2458</v>
      </c>
    </row>
    <row r="264" spans="1:19" x14ac:dyDescent="0.25">
      <c r="A264">
        <v>10259</v>
      </c>
      <c r="B264">
        <v>1</v>
      </c>
      <c r="C264">
        <v>5</v>
      </c>
      <c r="D264" s="1" t="s">
        <v>307</v>
      </c>
      <c r="E264" s="2">
        <v>42456</v>
      </c>
      <c r="F264" s="1" t="s">
        <v>49</v>
      </c>
      <c r="G264" s="1" t="s">
        <v>20</v>
      </c>
      <c r="H264" s="1">
        <v>10</v>
      </c>
      <c r="I264" s="1" t="s">
        <v>63</v>
      </c>
      <c r="J264" s="1" t="s">
        <v>22</v>
      </c>
      <c r="K264" s="2">
        <v>42465</v>
      </c>
      <c r="L264">
        <v>338</v>
      </c>
      <c r="M264">
        <v>338</v>
      </c>
      <c r="N264">
        <v>2821</v>
      </c>
      <c r="O264">
        <v>3750</v>
      </c>
      <c r="P264">
        <v>73</v>
      </c>
      <c r="Q264" t="s">
        <v>50</v>
      </c>
      <c r="R264">
        <v>8</v>
      </c>
      <c r="S264">
        <f>Table1[[#This Row],[Revenue]]-Table1[[#This Row],[ShippingCost]]</f>
        <v>929</v>
      </c>
    </row>
    <row r="265" spans="1:19" x14ac:dyDescent="0.25">
      <c r="A265">
        <v>10260</v>
      </c>
      <c r="B265">
        <v>2</v>
      </c>
      <c r="C265">
        <v>5</v>
      </c>
      <c r="D265" s="1" t="s">
        <v>308</v>
      </c>
      <c r="E265" s="2">
        <v>42430</v>
      </c>
      <c r="F265" s="1" t="s">
        <v>68</v>
      </c>
      <c r="G265" s="1" t="s">
        <v>20</v>
      </c>
      <c r="H265" s="1">
        <v>7</v>
      </c>
      <c r="I265" s="1" t="s">
        <v>69</v>
      </c>
      <c r="J265" s="1" t="s">
        <v>70</v>
      </c>
      <c r="K265" s="2">
        <v>42434</v>
      </c>
      <c r="L265">
        <v>1140</v>
      </c>
      <c r="M265">
        <v>646</v>
      </c>
      <c r="N265">
        <v>-614</v>
      </c>
      <c r="O265">
        <v>301</v>
      </c>
      <c r="P265">
        <v>82</v>
      </c>
      <c r="Q265" t="s">
        <v>50</v>
      </c>
      <c r="R265">
        <v>4</v>
      </c>
      <c r="S265">
        <f>Table1[[#This Row],[Revenue]]-Table1[[#This Row],[ShippingCost]]</f>
        <v>915</v>
      </c>
    </row>
    <row r="266" spans="1:19" x14ac:dyDescent="0.25">
      <c r="A266">
        <v>10261</v>
      </c>
      <c r="B266">
        <v>2</v>
      </c>
      <c r="C266">
        <v>8</v>
      </c>
      <c r="D266" s="1" t="s">
        <v>309</v>
      </c>
      <c r="E266" s="2">
        <v>42475</v>
      </c>
      <c r="F266" s="1" t="s">
        <v>64</v>
      </c>
      <c r="G266" s="1" t="s">
        <v>28</v>
      </c>
      <c r="H266" s="1">
        <v>4</v>
      </c>
      <c r="I266" s="1" t="s">
        <v>61</v>
      </c>
      <c r="J266" s="1" t="s">
        <v>22</v>
      </c>
      <c r="K266" s="2">
        <v>42476</v>
      </c>
      <c r="L266">
        <v>1006</v>
      </c>
      <c r="M266">
        <v>323</v>
      </c>
      <c r="N266">
        <v>-108</v>
      </c>
      <c r="O266">
        <v>392</v>
      </c>
      <c r="P266">
        <v>93</v>
      </c>
      <c r="Q266" t="s">
        <v>23</v>
      </c>
      <c r="R266">
        <v>8</v>
      </c>
      <c r="S266">
        <f>Table1[[#This Row],[Revenue]]-Table1[[#This Row],[ShippingCost]]</f>
        <v>500</v>
      </c>
    </row>
    <row r="267" spans="1:19" x14ac:dyDescent="0.25">
      <c r="A267">
        <v>10262</v>
      </c>
      <c r="B267">
        <v>1</v>
      </c>
      <c r="C267">
        <v>6</v>
      </c>
      <c r="D267" s="1" t="s">
        <v>310</v>
      </c>
      <c r="E267" s="2">
        <v>42534</v>
      </c>
      <c r="F267" s="1" t="s">
        <v>30</v>
      </c>
      <c r="G267" s="1" t="s">
        <v>28</v>
      </c>
      <c r="H267" s="1">
        <v>3</v>
      </c>
      <c r="I267" s="1" t="s">
        <v>32</v>
      </c>
      <c r="J267" s="1" t="s">
        <v>28</v>
      </c>
      <c r="K267" s="2">
        <v>42537</v>
      </c>
      <c r="L267">
        <v>506</v>
      </c>
      <c r="M267">
        <v>410</v>
      </c>
      <c r="N267">
        <v>3997</v>
      </c>
      <c r="O267">
        <v>4478</v>
      </c>
      <c r="P267">
        <v>99</v>
      </c>
      <c r="Q267" t="s">
        <v>23</v>
      </c>
      <c r="R267">
        <v>5</v>
      </c>
      <c r="S267">
        <f>Table1[[#This Row],[Revenue]]-Table1[[#This Row],[ShippingCost]]</f>
        <v>481</v>
      </c>
    </row>
    <row r="268" spans="1:19" x14ac:dyDescent="0.25">
      <c r="A268">
        <v>10263</v>
      </c>
      <c r="B268">
        <v>1</v>
      </c>
      <c r="C268">
        <v>7</v>
      </c>
      <c r="D268" s="1" t="s">
        <v>311</v>
      </c>
      <c r="E268" s="2">
        <v>42529</v>
      </c>
      <c r="F268" s="1" t="s">
        <v>52</v>
      </c>
      <c r="G268" s="1" t="s">
        <v>20</v>
      </c>
      <c r="H268" s="1">
        <v>2</v>
      </c>
      <c r="I268" s="1" t="s">
        <v>68</v>
      </c>
      <c r="J268" s="1" t="s">
        <v>20</v>
      </c>
      <c r="K268" s="2">
        <v>42531</v>
      </c>
      <c r="L268">
        <v>958</v>
      </c>
      <c r="M268">
        <v>406</v>
      </c>
      <c r="N268">
        <v>8395</v>
      </c>
      <c r="O268">
        <v>8500</v>
      </c>
      <c r="P268">
        <v>91</v>
      </c>
      <c r="Q268" t="s">
        <v>23</v>
      </c>
      <c r="R268">
        <v>5</v>
      </c>
      <c r="S268">
        <f>Table1[[#This Row],[Revenue]]-Table1[[#This Row],[ShippingCost]]</f>
        <v>105</v>
      </c>
    </row>
    <row r="269" spans="1:19" x14ac:dyDescent="0.25">
      <c r="A269">
        <v>10264</v>
      </c>
      <c r="B269">
        <v>2</v>
      </c>
      <c r="C269">
        <v>5</v>
      </c>
      <c r="D269" s="1" t="s">
        <v>312</v>
      </c>
      <c r="E269" s="2">
        <v>42373</v>
      </c>
      <c r="F269" s="1" t="s">
        <v>69</v>
      </c>
      <c r="G269" s="1" t="s">
        <v>70</v>
      </c>
      <c r="H269" s="1">
        <v>4</v>
      </c>
      <c r="I269" s="1" t="s">
        <v>58</v>
      </c>
      <c r="J269" s="1" t="s">
        <v>26</v>
      </c>
      <c r="K269" s="2">
        <v>42377</v>
      </c>
      <c r="L269">
        <v>742</v>
      </c>
      <c r="M269">
        <v>215</v>
      </c>
      <c r="N269">
        <v>4958</v>
      </c>
      <c r="O269">
        <v>5087</v>
      </c>
      <c r="P269">
        <v>58</v>
      </c>
      <c r="Q269" t="s">
        <v>23</v>
      </c>
      <c r="R269">
        <v>6</v>
      </c>
      <c r="S269">
        <f>Table1[[#This Row],[Revenue]]-Table1[[#This Row],[ShippingCost]]</f>
        <v>129</v>
      </c>
    </row>
    <row r="270" spans="1:19" x14ac:dyDescent="0.25">
      <c r="A270">
        <v>10265</v>
      </c>
      <c r="B270">
        <v>2</v>
      </c>
      <c r="C270">
        <v>5</v>
      </c>
      <c r="D270" s="1" t="s">
        <v>313</v>
      </c>
      <c r="E270" s="2">
        <v>42611</v>
      </c>
      <c r="F270" s="1" t="s">
        <v>19</v>
      </c>
      <c r="G270" s="1" t="s">
        <v>20</v>
      </c>
      <c r="H270" s="1">
        <v>2</v>
      </c>
      <c r="I270" s="1" t="s">
        <v>21</v>
      </c>
      <c r="J270" s="1" t="s">
        <v>22</v>
      </c>
      <c r="K270" s="2">
        <v>42613</v>
      </c>
      <c r="L270">
        <v>755</v>
      </c>
      <c r="M270">
        <v>576</v>
      </c>
      <c r="N270">
        <v>5104</v>
      </c>
      <c r="O270">
        <v>5273</v>
      </c>
      <c r="P270">
        <v>53</v>
      </c>
      <c r="Q270" t="s">
        <v>23</v>
      </c>
      <c r="R270">
        <v>1</v>
      </c>
      <c r="S270">
        <f>Table1[[#This Row],[Revenue]]-Table1[[#This Row],[ShippingCost]]</f>
        <v>169</v>
      </c>
    </row>
    <row r="271" spans="1:19" x14ac:dyDescent="0.25">
      <c r="A271">
        <v>10266</v>
      </c>
      <c r="B271">
        <v>1</v>
      </c>
      <c r="C271">
        <v>4</v>
      </c>
      <c r="D271" s="1" t="s">
        <v>314</v>
      </c>
      <c r="E271" s="2">
        <v>42426</v>
      </c>
      <c r="F271" s="1" t="s">
        <v>25</v>
      </c>
      <c r="G271" s="1" t="s">
        <v>26</v>
      </c>
      <c r="H271" s="1">
        <v>3</v>
      </c>
      <c r="I271" s="1" t="s">
        <v>27</v>
      </c>
      <c r="J271" s="1" t="s">
        <v>28</v>
      </c>
      <c r="K271" s="2">
        <v>42429</v>
      </c>
      <c r="L271">
        <v>559</v>
      </c>
      <c r="M271">
        <v>271</v>
      </c>
      <c r="N271">
        <v>1751</v>
      </c>
      <c r="O271">
        <v>585</v>
      </c>
      <c r="P271">
        <v>54</v>
      </c>
      <c r="Q271" t="s">
        <v>23</v>
      </c>
      <c r="R271">
        <v>5</v>
      </c>
      <c r="S271">
        <f>Table1[[#This Row],[Revenue]]-Table1[[#This Row],[ShippingCost]]</f>
        <v>-1166</v>
      </c>
    </row>
    <row r="272" spans="1:19" x14ac:dyDescent="0.25">
      <c r="A272">
        <v>10267</v>
      </c>
      <c r="B272">
        <v>2</v>
      </c>
      <c r="C272">
        <v>4</v>
      </c>
      <c r="D272" s="1" t="s">
        <v>315</v>
      </c>
      <c r="E272" s="2">
        <v>42585</v>
      </c>
      <c r="F272" s="1" t="s">
        <v>27</v>
      </c>
      <c r="G272" s="1" t="s">
        <v>28</v>
      </c>
      <c r="H272" s="1">
        <v>1</v>
      </c>
      <c r="I272" s="1" t="s">
        <v>30</v>
      </c>
      <c r="J272" s="1" t="s">
        <v>28</v>
      </c>
      <c r="K272" s="2">
        <v>42586</v>
      </c>
      <c r="L272">
        <v>906</v>
      </c>
      <c r="M272">
        <v>323</v>
      </c>
      <c r="N272">
        <v>843</v>
      </c>
      <c r="O272">
        <v>-635</v>
      </c>
      <c r="P272">
        <v>76</v>
      </c>
      <c r="Q272" t="s">
        <v>23</v>
      </c>
      <c r="R272">
        <v>6</v>
      </c>
      <c r="S272">
        <f>Table1[[#This Row],[Revenue]]-Table1[[#This Row],[ShippingCost]]</f>
        <v>-1478</v>
      </c>
    </row>
    <row r="273" spans="1:19" x14ac:dyDescent="0.25">
      <c r="A273">
        <v>10268</v>
      </c>
      <c r="B273">
        <v>2</v>
      </c>
      <c r="C273">
        <v>4</v>
      </c>
      <c r="D273" s="1" t="s">
        <v>316</v>
      </c>
      <c r="E273" s="2">
        <v>42547</v>
      </c>
      <c r="F273" s="1" t="s">
        <v>32</v>
      </c>
      <c r="G273" s="1" t="s">
        <v>28</v>
      </c>
      <c r="H273" s="1">
        <v>4</v>
      </c>
      <c r="I273" s="1" t="s">
        <v>33</v>
      </c>
      <c r="J273" s="1" t="s">
        <v>28</v>
      </c>
      <c r="K273" s="2">
        <v>42551</v>
      </c>
      <c r="L273">
        <v>778</v>
      </c>
      <c r="M273">
        <v>342</v>
      </c>
      <c r="N273">
        <v>5315</v>
      </c>
      <c r="O273">
        <v>2945</v>
      </c>
      <c r="P273">
        <v>86</v>
      </c>
      <c r="Q273" t="s">
        <v>23</v>
      </c>
      <c r="R273">
        <v>8</v>
      </c>
      <c r="S273">
        <f>Table1[[#This Row],[Revenue]]-Table1[[#This Row],[ShippingCost]]</f>
        <v>-2370</v>
      </c>
    </row>
    <row r="274" spans="1:19" x14ac:dyDescent="0.25">
      <c r="A274">
        <v>10269</v>
      </c>
      <c r="B274">
        <v>1</v>
      </c>
      <c r="C274">
        <v>5</v>
      </c>
      <c r="D274" s="1" t="s">
        <v>317</v>
      </c>
      <c r="E274" s="2">
        <v>42577</v>
      </c>
      <c r="F274" s="1" t="s">
        <v>35</v>
      </c>
      <c r="G274" s="1" t="s">
        <v>36</v>
      </c>
      <c r="H274" s="1">
        <v>4</v>
      </c>
      <c r="I274" s="1" t="s">
        <v>37</v>
      </c>
      <c r="J274" s="1" t="s">
        <v>28</v>
      </c>
      <c r="K274" s="2">
        <v>42579</v>
      </c>
      <c r="L274">
        <v>758</v>
      </c>
      <c r="M274">
        <v>681</v>
      </c>
      <c r="N274">
        <v>2995</v>
      </c>
      <c r="O274">
        <v>3970</v>
      </c>
      <c r="P274">
        <v>62</v>
      </c>
      <c r="Q274" t="s">
        <v>23</v>
      </c>
      <c r="R274">
        <v>3</v>
      </c>
      <c r="S274">
        <f>Table1[[#This Row],[Revenue]]-Table1[[#This Row],[ShippingCost]]</f>
        <v>975</v>
      </c>
    </row>
    <row r="275" spans="1:19" x14ac:dyDescent="0.25">
      <c r="A275">
        <v>10270</v>
      </c>
      <c r="B275">
        <v>1</v>
      </c>
      <c r="C275">
        <v>6</v>
      </c>
      <c r="D275" s="1" t="s">
        <v>318</v>
      </c>
      <c r="E275" s="2">
        <v>42559</v>
      </c>
      <c r="F275" s="1" t="s">
        <v>37</v>
      </c>
      <c r="G275" s="1" t="s">
        <v>28</v>
      </c>
      <c r="H275" s="1">
        <v>6</v>
      </c>
      <c r="I275" s="1" t="s">
        <v>39</v>
      </c>
      <c r="J275" s="1" t="s">
        <v>28</v>
      </c>
      <c r="K275" s="2">
        <v>42565</v>
      </c>
      <c r="L275">
        <v>394</v>
      </c>
      <c r="M275">
        <v>390</v>
      </c>
      <c r="N275">
        <v>1961</v>
      </c>
      <c r="O275">
        <v>2173</v>
      </c>
      <c r="P275">
        <v>71</v>
      </c>
      <c r="Q275" t="s">
        <v>50</v>
      </c>
      <c r="R275">
        <v>6</v>
      </c>
      <c r="S275">
        <f>Table1[[#This Row],[Revenue]]-Table1[[#This Row],[ShippingCost]]</f>
        <v>212</v>
      </c>
    </row>
    <row r="276" spans="1:19" x14ac:dyDescent="0.25">
      <c r="A276">
        <v>10271</v>
      </c>
      <c r="B276">
        <v>1</v>
      </c>
      <c r="C276">
        <v>8</v>
      </c>
      <c r="D276" s="1" t="s">
        <v>319</v>
      </c>
      <c r="E276" s="2">
        <v>42542</v>
      </c>
      <c r="F276" s="1" t="s">
        <v>41</v>
      </c>
      <c r="G276" s="1" t="s">
        <v>20</v>
      </c>
      <c r="H276" s="1">
        <v>7</v>
      </c>
      <c r="I276" s="1" t="s">
        <v>42</v>
      </c>
      <c r="J276" s="1" t="s">
        <v>36</v>
      </c>
      <c r="K276" s="2">
        <v>42549</v>
      </c>
      <c r="L276">
        <v>658</v>
      </c>
      <c r="M276">
        <v>658</v>
      </c>
      <c r="N276">
        <v>5263</v>
      </c>
      <c r="O276">
        <v>5873</v>
      </c>
      <c r="P276">
        <v>77</v>
      </c>
      <c r="Q276" t="s">
        <v>50</v>
      </c>
      <c r="R276">
        <v>6</v>
      </c>
      <c r="S276">
        <f>Table1[[#This Row],[Revenue]]-Table1[[#This Row],[ShippingCost]]</f>
        <v>610</v>
      </c>
    </row>
    <row r="277" spans="1:19" x14ac:dyDescent="0.25">
      <c r="A277">
        <v>10272</v>
      </c>
      <c r="B277">
        <v>1</v>
      </c>
      <c r="C277">
        <v>7</v>
      </c>
      <c r="D277" s="1" t="s">
        <v>320</v>
      </c>
      <c r="E277" s="2">
        <v>42595</v>
      </c>
      <c r="F277" s="1" t="s">
        <v>44</v>
      </c>
      <c r="G277" s="1" t="s">
        <v>36</v>
      </c>
      <c r="H277" s="1">
        <v>5</v>
      </c>
      <c r="I277" s="1" t="s">
        <v>25</v>
      </c>
      <c r="J277" s="1" t="s">
        <v>26</v>
      </c>
      <c r="K277" s="2">
        <v>42600</v>
      </c>
      <c r="L277">
        <v>313</v>
      </c>
      <c r="M277">
        <v>313</v>
      </c>
      <c r="N277">
        <v>3503</v>
      </c>
      <c r="O277">
        <v>4259</v>
      </c>
      <c r="P277">
        <v>92</v>
      </c>
      <c r="Q277" t="s">
        <v>50</v>
      </c>
      <c r="R277">
        <v>9</v>
      </c>
      <c r="S277">
        <f>Table1[[#This Row],[Revenue]]-Table1[[#This Row],[ShippingCost]]</f>
        <v>756</v>
      </c>
    </row>
    <row r="278" spans="1:19" x14ac:dyDescent="0.25">
      <c r="A278">
        <v>10273</v>
      </c>
      <c r="B278">
        <v>2</v>
      </c>
      <c r="C278">
        <v>5</v>
      </c>
      <c r="D278" s="1" t="s">
        <v>321</v>
      </c>
      <c r="E278" s="2">
        <v>42501</v>
      </c>
      <c r="F278" s="1" t="s">
        <v>46</v>
      </c>
      <c r="G278" s="1" t="s">
        <v>28</v>
      </c>
      <c r="H278" s="1">
        <v>8</v>
      </c>
      <c r="I278" s="1" t="s">
        <v>47</v>
      </c>
      <c r="J278" s="1" t="s">
        <v>26</v>
      </c>
      <c r="K278" s="2">
        <v>42509</v>
      </c>
      <c r="L278">
        <v>975</v>
      </c>
      <c r="M278">
        <v>279</v>
      </c>
      <c r="N278">
        <v>976</v>
      </c>
      <c r="O278">
        <v>1088</v>
      </c>
      <c r="P278">
        <v>77</v>
      </c>
      <c r="Q278" t="s">
        <v>50</v>
      </c>
      <c r="R278">
        <v>7</v>
      </c>
      <c r="S278">
        <f>Table1[[#This Row],[Revenue]]-Table1[[#This Row],[ShippingCost]]</f>
        <v>112</v>
      </c>
    </row>
    <row r="279" spans="1:19" x14ac:dyDescent="0.25">
      <c r="A279">
        <v>10274</v>
      </c>
      <c r="B279">
        <v>1</v>
      </c>
      <c r="C279">
        <v>7</v>
      </c>
      <c r="D279" s="1" t="s">
        <v>322</v>
      </c>
      <c r="E279" s="2">
        <v>42392</v>
      </c>
      <c r="F279" s="1" t="s">
        <v>42</v>
      </c>
      <c r="G279" s="1" t="s">
        <v>36</v>
      </c>
      <c r="H279" s="1">
        <v>10</v>
      </c>
      <c r="I279" s="1" t="s">
        <v>49</v>
      </c>
      <c r="J279" s="1" t="s">
        <v>20</v>
      </c>
      <c r="K279" s="2"/>
      <c r="L279">
        <v>302</v>
      </c>
      <c r="M279">
        <v>302</v>
      </c>
      <c r="N279">
        <v>679</v>
      </c>
      <c r="O279">
        <v>814</v>
      </c>
      <c r="P279">
        <v>70</v>
      </c>
      <c r="Q279" t="s">
        <v>50</v>
      </c>
      <c r="R279">
        <v>1</v>
      </c>
      <c r="S279">
        <f>Table1[[#This Row],[Revenue]]-Table1[[#This Row],[ShippingCost]]</f>
        <v>135</v>
      </c>
    </row>
    <row r="280" spans="1:19" x14ac:dyDescent="0.25">
      <c r="A280">
        <v>10275</v>
      </c>
      <c r="B280">
        <v>2</v>
      </c>
      <c r="C280">
        <v>6</v>
      </c>
      <c r="D280" s="1" t="s">
        <v>323</v>
      </c>
      <c r="E280" s="2">
        <v>42390</v>
      </c>
      <c r="F280" s="1" t="s">
        <v>47</v>
      </c>
      <c r="G280" s="1" t="s">
        <v>26</v>
      </c>
      <c r="H280" s="1">
        <v>2</v>
      </c>
      <c r="I280" s="1" t="s">
        <v>52</v>
      </c>
      <c r="J280" s="1" t="s">
        <v>20</v>
      </c>
      <c r="K280" s="2">
        <v>42392</v>
      </c>
      <c r="L280">
        <v>404</v>
      </c>
      <c r="M280">
        <v>404</v>
      </c>
      <c r="N280">
        <v>8216</v>
      </c>
      <c r="O280">
        <v>8605</v>
      </c>
      <c r="P280">
        <v>97</v>
      </c>
      <c r="Q280" t="s">
        <v>59</v>
      </c>
      <c r="R280">
        <v>7</v>
      </c>
      <c r="S280">
        <f>Table1[[#This Row],[Revenue]]-Table1[[#This Row],[ShippingCost]]</f>
        <v>389</v>
      </c>
    </row>
    <row r="281" spans="1:19" x14ac:dyDescent="0.25">
      <c r="A281">
        <v>10276</v>
      </c>
      <c r="B281">
        <v>2</v>
      </c>
      <c r="C281">
        <v>7</v>
      </c>
      <c r="D281" s="1" t="s">
        <v>324</v>
      </c>
      <c r="E281" s="2">
        <v>42407</v>
      </c>
      <c r="F281" s="1" t="s">
        <v>54</v>
      </c>
      <c r="G281" s="1" t="s">
        <v>26</v>
      </c>
      <c r="H281" s="1">
        <v>4</v>
      </c>
      <c r="I281" s="1" t="s">
        <v>46</v>
      </c>
      <c r="J281" s="1" t="s">
        <v>28</v>
      </c>
      <c r="K281" s="2">
        <v>42411</v>
      </c>
      <c r="L281">
        <v>313</v>
      </c>
      <c r="M281">
        <v>313</v>
      </c>
      <c r="N281">
        <v>4053</v>
      </c>
      <c r="O281">
        <v>4515</v>
      </c>
      <c r="P281">
        <v>99</v>
      </c>
      <c r="Q281" t="s">
        <v>23</v>
      </c>
      <c r="R281">
        <v>5</v>
      </c>
      <c r="S281">
        <f>Table1[[#This Row],[Revenue]]-Table1[[#This Row],[ShippingCost]]</f>
        <v>462</v>
      </c>
    </row>
    <row r="282" spans="1:19" x14ac:dyDescent="0.25">
      <c r="A282">
        <v>10277</v>
      </c>
      <c r="B282">
        <v>2</v>
      </c>
      <c r="C282">
        <v>8</v>
      </c>
      <c r="D282" s="1" t="s">
        <v>325</v>
      </c>
      <c r="E282" s="2">
        <v>42416</v>
      </c>
      <c r="F282" s="1" t="s">
        <v>39</v>
      </c>
      <c r="G282" s="1" t="s">
        <v>28</v>
      </c>
      <c r="H282" s="1">
        <v>2</v>
      </c>
      <c r="I282" s="1" t="s">
        <v>35</v>
      </c>
      <c r="J282" s="1" t="s">
        <v>36</v>
      </c>
      <c r="K282" s="2">
        <v>42418</v>
      </c>
      <c r="L282">
        <v>207</v>
      </c>
      <c r="M282">
        <v>207</v>
      </c>
      <c r="N282">
        <v>2683</v>
      </c>
      <c r="O282">
        <v>3245</v>
      </c>
      <c r="P282">
        <v>100</v>
      </c>
      <c r="Q282" t="s">
        <v>23</v>
      </c>
      <c r="R282">
        <v>2</v>
      </c>
      <c r="S282">
        <f>Table1[[#This Row],[Revenue]]-Table1[[#This Row],[ShippingCost]]</f>
        <v>562</v>
      </c>
    </row>
    <row r="283" spans="1:19" x14ac:dyDescent="0.25">
      <c r="A283">
        <v>10278</v>
      </c>
      <c r="B283">
        <v>1</v>
      </c>
      <c r="C283">
        <v>4</v>
      </c>
      <c r="D283" s="1" t="s">
        <v>326</v>
      </c>
      <c r="E283" s="2">
        <v>42442</v>
      </c>
      <c r="F283" s="1" t="s">
        <v>33</v>
      </c>
      <c r="G283" s="1" t="s">
        <v>28</v>
      </c>
      <c r="H283" s="1">
        <v>2</v>
      </c>
      <c r="I283" s="1" t="s">
        <v>54</v>
      </c>
      <c r="J283" s="1" t="s">
        <v>26</v>
      </c>
      <c r="K283" s="2">
        <v>42444</v>
      </c>
      <c r="L283">
        <v>239</v>
      </c>
      <c r="M283">
        <v>239</v>
      </c>
      <c r="N283">
        <v>7178</v>
      </c>
      <c r="O283">
        <v>5528</v>
      </c>
      <c r="P283">
        <v>98</v>
      </c>
      <c r="Q283" t="s">
        <v>23</v>
      </c>
      <c r="R283">
        <v>9</v>
      </c>
      <c r="S283">
        <f>Table1[[#This Row],[Revenue]]-Table1[[#This Row],[ShippingCost]]</f>
        <v>-1650</v>
      </c>
    </row>
    <row r="284" spans="1:19" x14ac:dyDescent="0.25">
      <c r="A284">
        <v>10279</v>
      </c>
      <c r="B284">
        <v>1</v>
      </c>
      <c r="C284">
        <v>8</v>
      </c>
      <c r="D284" s="1" t="s">
        <v>327</v>
      </c>
      <c r="E284" s="2">
        <v>42583</v>
      </c>
      <c r="F284" s="1" t="s">
        <v>58</v>
      </c>
      <c r="G284" s="1" t="s">
        <v>26</v>
      </c>
      <c r="H284" s="1">
        <v>8</v>
      </c>
      <c r="I284" s="1" t="s">
        <v>19</v>
      </c>
      <c r="J284" s="1" t="s">
        <v>20</v>
      </c>
      <c r="K284" s="2">
        <v>42589</v>
      </c>
      <c r="L284">
        <v>529</v>
      </c>
      <c r="M284">
        <v>529</v>
      </c>
      <c r="N284">
        <v>7025</v>
      </c>
      <c r="O284">
        <v>7700</v>
      </c>
      <c r="P284">
        <v>71</v>
      </c>
      <c r="Q284" t="s">
        <v>50</v>
      </c>
      <c r="R284">
        <v>5</v>
      </c>
      <c r="S284">
        <f>Table1[[#This Row],[Revenue]]-Table1[[#This Row],[ShippingCost]]</f>
        <v>675</v>
      </c>
    </row>
    <row r="285" spans="1:19" x14ac:dyDescent="0.25">
      <c r="A285">
        <v>10280</v>
      </c>
      <c r="B285">
        <v>1</v>
      </c>
      <c r="C285">
        <v>5</v>
      </c>
      <c r="D285" s="1" t="s">
        <v>328</v>
      </c>
      <c r="E285" s="2">
        <v>42597</v>
      </c>
      <c r="F285" s="1" t="s">
        <v>61</v>
      </c>
      <c r="G285" s="1" t="s">
        <v>22</v>
      </c>
      <c r="H285" s="1">
        <v>9</v>
      </c>
      <c r="I285" s="1" t="s">
        <v>44</v>
      </c>
      <c r="J285" s="1" t="s">
        <v>36</v>
      </c>
      <c r="K285" s="2">
        <v>42604</v>
      </c>
      <c r="L285">
        <v>942</v>
      </c>
      <c r="M285">
        <v>682</v>
      </c>
      <c r="N285">
        <v>5940</v>
      </c>
      <c r="O285">
        <v>6176</v>
      </c>
      <c r="P285">
        <v>86</v>
      </c>
      <c r="Q285" t="s">
        <v>50</v>
      </c>
      <c r="R285">
        <v>1</v>
      </c>
      <c r="S285">
        <f>Table1[[#This Row],[Revenue]]-Table1[[#This Row],[ShippingCost]]</f>
        <v>236</v>
      </c>
    </row>
    <row r="286" spans="1:19" x14ac:dyDescent="0.25">
      <c r="A286">
        <v>10281</v>
      </c>
      <c r="B286">
        <v>1</v>
      </c>
      <c r="C286">
        <v>7</v>
      </c>
      <c r="D286" s="1" t="s">
        <v>329</v>
      </c>
      <c r="E286" s="2">
        <v>42569</v>
      </c>
      <c r="F286" s="1" t="s">
        <v>63</v>
      </c>
      <c r="G286" s="1" t="s">
        <v>22</v>
      </c>
      <c r="H286" s="1">
        <v>2</v>
      </c>
      <c r="I286" s="1" t="s">
        <v>64</v>
      </c>
      <c r="J286" s="1" t="s">
        <v>28</v>
      </c>
      <c r="K286" s="2">
        <v>42570</v>
      </c>
      <c r="L286">
        <v>432</v>
      </c>
      <c r="M286">
        <v>359</v>
      </c>
      <c r="N286">
        <v>6187</v>
      </c>
      <c r="O286">
        <v>6387</v>
      </c>
      <c r="P286">
        <v>67</v>
      </c>
      <c r="Q286" t="s">
        <v>23</v>
      </c>
      <c r="R286">
        <v>8</v>
      </c>
      <c r="S286">
        <f>Table1[[#This Row],[Revenue]]-Table1[[#This Row],[ShippingCost]]</f>
        <v>200</v>
      </c>
    </row>
    <row r="287" spans="1:19" x14ac:dyDescent="0.25">
      <c r="A287">
        <v>10282</v>
      </c>
      <c r="B287">
        <v>2</v>
      </c>
      <c r="C287">
        <v>6</v>
      </c>
      <c r="D287" s="1" t="s">
        <v>330</v>
      </c>
      <c r="E287" s="2">
        <v>42476</v>
      </c>
      <c r="F287" s="1" t="s">
        <v>21</v>
      </c>
      <c r="G287" s="1" t="s">
        <v>22</v>
      </c>
      <c r="H287" s="1">
        <v>3</v>
      </c>
      <c r="I287" s="1" t="s">
        <v>41</v>
      </c>
      <c r="J287" s="1" t="s">
        <v>20</v>
      </c>
      <c r="K287" s="2">
        <v>42479</v>
      </c>
      <c r="L287">
        <v>800</v>
      </c>
      <c r="M287">
        <v>247</v>
      </c>
      <c r="N287">
        <v>2889</v>
      </c>
      <c r="O287">
        <v>3764</v>
      </c>
      <c r="P287">
        <v>61</v>
      </c>
      <c r="Q287" t="s">
        <v>23</v>
      </c>
      <c r="R287">
        <v>9</v>
      </c>
      <c r="S287">
        <f>Table1[[#This Row],[Revenue]]-Table1[[#This Row],[ShippingCost]]</f>
        <v>875</v>
      </c>
    </row>
    <row r="288" spans="1:19" x14ac:dyDescent="0.25">
      <c r="A288">
        <v>10283</v>
      </c>
      <c r="B288">
        <v>1</v>
      </c>
      <c r="C288">
        <v>7</v>
      </c>
      <c r="D288" s="1" t="s">
        <v>331</v>
      </c>
      <c r="E288" s="2">
        <v>42521</v>
      </c>
      <c r="F288" s="1" t="s">
        <v>49</v>
      </c>
      <c r="G288" s="1" t="s">
        <v>20</v>
      </c>
      <c r="H288" s="1">
        <v>1</v>
      </c>
      <c r="I288" s="1" t="s">
        <v>63</v>
      </c>
      <c r="J288" s="1" t="s">
        <v>22</v>
      </c>
      <c r="K288" s="2">
        <v>42522</v>
      </c>
      <c r="L288">
        <v>269</v>
      </c>
      <c r="M288">
        <v>269</v>
      </c>
      <c r="N288">
        <v>6061</v>
      </c>
      <c r="O288">
        <v>6560</v>
      </c>
      <c r="P288">
        <v>54</v>
      </c>
      <c r="Q288" t="s">
        <v>23</v>
      </c>
      <c r="R288">
        <v>6</v>
      </c>
      <c r="S288">
        <f>Table1[[#This Row],[Revenue]]-Table1[[#This Row],[ShippingCost]]</f>
        <v>499</v>
      </c>
    </row>
    <row r="289" spans="1:19" x14ac:dyDescent="0.25">
      <c r="A289">
        <v>10284</v>
      </c>
      <c r="B289">
        <v>1</v>
      </c>
      <c r="C289">
        <v>6</v>
      </c>
      <c r="D289" s="1" t="s">
        <v>332</v>
      </c>
      <c r="E289" s="2">
        <v>42432</v>
      </c>
      <c r="F289" s="1" t="s">
        <v>68</v>
      </c>
      <c r="G289" s="1" t="s">
        <v>20</v>
      </c>
      <c r="H289" s="1">
        <v>2</v>
      </c>
      <c r="I289" s="1" t="s">
        <v>69</v>
      </c>
      <c r="J289" s="1" t="s">
        <v>70</v>
      </c>
      <c r="K289" s="2">
        <v>42434</v>
      </c>
      <c r="L289">
        <v>626</v>
      </c>
      <c r="M289">
        <v>393</v>
      </c>
      <c r="N289">
        <v>-814</v>
      </c>
      <c r="O289">
        <v>117</v>
      </c>
      <c r="P289">
        <v>97</v>
      </c>
      <c r="Q289" t="s">
        <v>23</v>
      </c>
      <c r="R289">
        <v>3</v>
      </c>
      <c r="S289">
        <f>Table1[[#This Row],[Revenue]]-Table1[[#This Row],[ShippingCost]]</f>
        <v>931</v>
      </c>
    </row>
    <row r="290" spans="1:19" x14ac:dyDescent="0.25">
      <c r="A290">
        <v>10285</v>
      </c>
      <c r="B290">
        <v>2</v>
      </c>
      <c r="C290">
        <v>5</v>
      </c>
      <c r="D290" s="1" t="s">
        <v>333</v>
      </c>
      <c r="E290" s="2">
        <v>42521</v>
      </c>
      <c r="F290" s="1" t="s">
        <v>64</v>
      </c>
      <c r="G290" s="1" t="s">
        <v>28</v>
      </c>
      <c r="H290" s="1">
        <v>4</v>
      </c>
      <c r="I290" s="1" t="s">
        <v>61</v>
      </c>
      <c r="J290" s="1" t="s">
        <v>22</v>
      </c>
      <c r="K290" s="2">
        <v>42525</v>
      </c>
      <c r="L290">
        <v>1043</v>
      </c>
      <c r="M290">
        <v>213</v>
      </c>
      <c r="N290">
        <v>2571</v>
      </c>
      <c r="O290">
        <v>3393</v>
      </c>
      <c r="P290">
        <v>67</v>
      </c>
      <c r="Q290" t="s">
        <v>23</v>
      </c>
      <c r="R290">
        <v>3</v>
      </c>
      <c r="S290">
        <f>Table1[[#This Row],[Revenue]]-Table1[[#This Row],[ShippingCost]]</f>
        <v>822</v>
      </c>
    </row>
    <row r="291" spans="1:19" x14ac:dyDescent="0.25">
      <c r="A291">
        <v>10286</v>
      </c>
      <c r="B291">
        <v>2</v>
      </c>
      <c r="C291">
        <v>8</v>
      </c>
      <c r="D291" s="1" t="s">
        <v>334</v>
      </c>
      <c r="E291" s="2">
        <v>42459</v>
      </c>
      <c r="F291" s="1" t="s">
        <v>30</v>
      </c>
      <c r="G291" s="1" t="s">
        <v>28</v>
      </c>
      <c r="H291" s="1">
        <v>1</v>
      </c>
      <c r="I291" s="1" t="s">
        <v>32</v>
      </c>
      <c r="J291" s="1" t="s">
        <v>28</v>
      </c>
      <c r="K291" s="2">
        <v>42460</v>
      </c>
      <c r="L291">
        <v>1031</v>
      </c>
      <c r="M291">
        <v>498</v>
      </c>
      <c r="N291">
        <v>-479</v>
      </c>
      <c r="O291">
        <v>299</v>
      </c>
      <c r="P291">
        <v>91</v>
      </c>
      <c r="Q291" t="s">
        <v>23</v>
      </c>
      <c r="R291">
        <v>4</v>
      </c>
      <c r="S291">
        <f>Table1[[#This Row],[Revenue]]-Table1[[#This Row],[ShippingCost]]</f>
        <v>778</v>
      </c>
    </row>
    <row r="292" spans="1:19" x14ac:dyDescent="0.25">
      <c r="A292">
        <v>10287</v>
      </c>
      <c r="B292">
        <v>2</v>
      </c>
      <c r="C292">
        <v>8</v>
      </c>
      <c r="D292" s="1" t="s">
        <v>335</v>
      </c>
      <c r="E292" s="2">
        <v>42444</v>
      </c>
      <c r="F292" s="1" t="s">
        <v>52</v>
      </c>
      <c r="G292" s="1" t="s">
        <v>20</v>
      </c>
      <c r="H292" s="1">
        <v>4</v>
      </c>
      <c r="I292" s="1" t="s">
        <v>68</v>
      </c>
      <c r="J292" s="1" t="s">
        <v>20</v>
      </c>
      <c r="K292" s="2">
        <v>42448</v>
      </c>
      <c r="L292">
        <v>948</v>
      </c>
      <c r="M292">
        <v>437</v>
      </c>
      <c r="N292">
        <v>8264</v>
      </c>
      <c r="O292">
        <v>8844</v>
      </c>
      <c r="P292">
        <v>75</v>
      </c>
      <c r="Q292" t="s">
        <v>23</v>
      </c>
      <c r="R292">
        <v>1</v>
      </c>
      <c r="S292">
        <f>Table1[[#This Row],[Revenue]]-Table1[[#This Row],[ShippingCost]]</f>
        <v>580</v>
      </c>
    </row>
    <row r="293" spans="1:19" x14ac:dyDescent="0.25">
      <c r="A293">
        <v>10288</v>
      </c>
      <c r="B293">
        <v>1</v>
      </c>
      <c r="C293">
        <v>6</v>
      </c>
      <c r="D293" s="1" t="s">
        <v>336</v>
      </c>
      <c r="E293" s="2">
        <v>42505</v>
      </c>
      <c r="F293" s="1" t="s">
        <v>69</v>
      </c>
      <c r="G293" s="1" t="s">
        <v>70</v>
      </c>
      <c r="H293" s="1">
        <v>2</v>
      </c>
      <c r="I293" s="1" t="s">
        <v>58</v>
      </c>
      <c r="J293" s="1" t="s">
        <v>26</v>
      </c>
      <c r="K293" s="2">
        <v>42507</v>
      </c>
      <c r="L293">
        <v>730</v>
      </c>
      <c r="M293">
        <v>229</v>
      </c>
      <c r="N293">
        <v>3488</v>
      </c>
      <c r="O293">
        <v>4168</v>
      </c>
      <c r="P293">
        <v>64</v>
      </c>
      <c r="Q293" t="s">
        <v>23</v>
      </c>
      <c r="R293">
        <v>10</v>
      </c>
      <c r="S293">
        <f>Table1[[#This Row],[Revenue]]-Table1[[#This Row],[ShippingCost]]</f>
        <v>680</v>
      </c>
    </row>
    <row r="294" spans="1:19" x14ac:dyDescent="0.25">
      <c r="A294">
        <v>10289</v>
      </c>
      <c r="B294">
        <v>1</v>
      </c>
      <c r="C294">
        <v>7</v>
      </c>
      <c r="D294" s="1" t="s">
        <v>337</v>
      </c>
      <c r="E294" s="2">
        <v>42451</v>
      </c>
      <c r="F294" s="1" t="s">
        <v>19</v>
      </c>
      <c r="G294" s="1" t="s">
        <v>20</v>
      </c>
      <c r="H294" s="1">
        <v>4</v>
      </c>
      <c r="I294" s="1" t="s">
        <v>21</v>
      </c>
      <c r="J294" s="1" t="s">
        <v>22</v>
      </c>
      <c r="K294" s="2">
        <v>42452</v>
      </c>
      <c r="L294">
        <v>649</v>
      </c>
      <c r="M294">
        <v>649</v>
      </c>
      <c r="N294">
        <v>4755</v>
      </c>
      <c r="O294">
        <v>5022</v>
      </c>
      <c r="P294">
        <v>79</v>
      </c>
      <c r="Q294" t="s">
        <v>23</v>
      </c>
      <c r="R294">
        <v>7</v>
      </c>
      <c r="S294">
        <f>Table1[[#This Row],[Revenue]]-Table1[[#This Row],[ShippingCost]]</f>
        <v>267</v>
      </c>
    </row>
    <row r="295" spans="1:19" x14ac:dyDescent="0.25">
      <c r="A295">
        <v>10290</v>
      </c>
      <c r="B295">
        <v>1</v>
      </c>
      <c r="C295">
        <v>8</v>
      </c>
      <c r="D295" s="1" t="s">
        <v>338</v>
      </c>
      <c r="E295" s="2">
        <v>42552</v>
      </c>
      <c r="F295" s="1" t="s">
        <v>25</v>
      </c>
      <c r="G295" s="1" t="s">
        <v>26</v>
      </c>
      <c r="H295" s="1">
        <v>5</v>
      </c>
      <c r="I295" s="1" t="s">
        <v>27</v>
      </c>
      <c r="J295" s="1" t="s">
        <v>28</v>
      </c>
      <c r="K295" s="2">
        <v>42557</v>
      </c>
      <c r="L295">
        <v>759</v>
      </c>
      <c r="M295">
        <v>217</v>
      </c>
      <c r="N295">
        <v>5365</v>
      </c>
      <c r="O295">
        <v>5716</v>
      </c>
      <c r="P295">
        <v>89</v>
      </c>
      <c r="Q295" t="s">
        <v>50</v>
      </c>
      <c r="R295">
        <v>6</v>
      </c>
      <c r="S295">
        <f>Table1[[#This Row],[Revenue]]-Table1[[#This Row],[ShippingCost]]</f>
        <v>351</v>
      </c>
    </row>
    <row r="296" spans="1:19" x14ac:dyDescent="0.25">
      <c r="A296">
        <v>10291</v>
      </c>
      <c r="B296">
        <v>2</v>
      </c>
      <c r="C296">
        <v>6</v>
      </c>
      <c r="D296" s="1" t="s">
        <v>339</v>
      </c>
      <c r="E296" s="2">
        <v>42467</v>
      </c>
      <c r="F296" s="1" t="s">
        <v>27</v>
      </c>
      <c r="G296" s="1" t="s">
        <v>28</v>
      </c>
      <c r="H296" s="1">
        <v>9</v>
      </c>
      <c r="I296" s="1" t="s">
        <v>30</v>
      </c>
      <c r="J296" s="1" t="s">
        <v>28</v>
      </c>
      <c r="K296" s="2">
        <v>42476</v>
      </c>
      <c r="L296">
        <v>806</v>
      </c>
      <c r="M296">
        <v>262</v>
      </c>
      <c r="N296">
        <v>6351</v>
      </c>
      <c r="O296">
        <v>6620</v>
      </c>
      <c r="P296">
        <v>91</v>
      </c>
      <c r="Q296" t="s">
        <v>50</v>
      </c>
      <c r="R296">
        <v>6</v>
      </c>
      <c r="S296">
        <f>Table1[[#This Row],[Revenue]]-Table1[[#This Row],[ShippingCost]]</f>
        <v>269</v>
      </c>
    </row>
    <row r="297" spans="1:19" x14ac:dyDescent="0.25">
      <c r="A297">
        <v>10292</v>
      </c>
      <c r="B297">
        <v>1</v>
      </c>
      <c r="C297">
        <v>4</v>
      </c>
      <c r="D297" s="1" t="s">
        <v>340</v>
      </c>
      <c r="E297" s="2">
        <v>42399</v>
      </c>
      <c r="F297" s="1" t="s">
        <v>32</v>
      </c>
      <c r="G297" s="1" t="s">
        <v>28</v>
      </c>
      <c r="H297" s="1">
        <v>8</v>
      </c>
      <c r="I297" s="1" t="s">
        <v>33</v>
      </c>
      <c r="J297" s="1" t="s">
        <v>28</v>
      </c>
      <c r="K297" s="2">
        <v>42407</v>
      </c>
      <c r="L297">
        <v>1103</v>
      </c>
      <c r="M297">
        <v>565</v>
      </c>
      <c r="N297">
        <v>7517</v>
      </c>
      <c r="O297">
        <v>5013</v>
      </c>
      <c r="P297">
        <v>99</v>
      </c>
      <c r="Q297" t="s">
        <v>50</v>
      </c>
      <c r="R297">
        <v>3</v>
      </c>
      <c r="S297">
        <f>Table1[[#This Row],[Revenue]]-Table1[[#This Row],[ShippingCost]]</f>
        <v>-2504</v>
      </c>
    </row>
    <row r="298" spans="1:19" x14ac:dyDescent="0.25">
      <c r="A298">
        <v>10293</v>
      </c>
      <c r="B298">
        <v>1</v>
      </c>
      <c r="C298">
        <v>4</v>
      </c>
      <c r="D298" s="1" t="s">
        <v>341</v>
      </c>
      <c r="E298" s="2">
        <v>42605</v>
      </c>
      <c r="F298" s="1" t="s">
        <v>35</v>
      </c>
      <c r="G298" s="1" t="s">
        <v>36</v>
      </c>
      <c r="H298" s="1">
        <v>6</v>
      </c>
      <c r="I298" s="1" t="s">
        <v>37</v>
      </c>
      <c r="J298" s="1" t="s">
        <v>28</v>
      </c>
      <c r="K298" s="2">
        <v>42611</v>
      </c>
      <c r="L298">
        <v>411</v>
      </c>
      <c r="M298">
        <v>411</v>
      </c>
      <c r="N298">
        <v>8197</v>
      </c>
      <c r="O298">
        <v>5857</v>
      </c>
      <c r="P298">
        <v>57</v>
      </c>
      <c r="Q298" t="s">
        <v>50</v>
      </c>
      <c r="R298">
        <v>8</v>
      </c>
      <c r="S298">
        <f>Table1[[#This Row],[Revenue]]-Table1[[#This Row],[ShippingCost]]</f>
        <v>-2340</v>
      </c>
    </row>
    <row r="299" spans="1:19" x14ac:dyDescent="0.25">
      <c r="A299">
        <v>10294</v>
      </c>
      <c r="B299">
        <v>2</v>
      </c>
      <c r="C299">
        <v>7</v>
      </c>
      <c r="D299" s="1" t="s">
        <v>342</v>
      </c>
      <c r="E299" s="2">
        <v>42421</v>
      </c>
      <c r="F299" s="1" t="s">
        <v>37</v>
      </c>
      <c r="G299" s="1" t="s">
        <v>28</v>
      </c>
      <c r="H299" s="1">
        <v>8</v>
      </c>
      <c r="I299" s="1" t="s">
        <v>39</v>
      </c>
      <c r="J299" s="1" t="s">
        <v>28</v>
      </c>
      <c r="K299" s="2"/>
      <c r="L299">
        <v>976</v>
      </c>
      <c r="M299">
        <v>369</v>
      </c>
      <c r="N299">
        <v>1819</v>
      </c>
      <c r="O299">
        <v>2450</v>
      </c>
      <c r="P299">
        <v>54</v>
      </c>
      <c r="Q299" t="s">
        <v>50</v>
      </c>
      <c r="R299">
        <v>6</v>
      </c>
      <c r="S299">
        <f>Table1[[#This Row],[Revenue]]-Table1[[#This Row],[ShippingCost]]</f>
        <v>631</v>
      </c>
    </row>
    <row r="300" spans="1:19" x14ac:dyDescent="0.25">
      <c r="A300">
        <v>10295</v>
      </c>
      <c r="B300">
        <v>1</v>
      </c>
      <c r="C300">
        <v>8</v>
      </c>
      <c r="D300" s="1" t="s">
        <v>343</v>
      </c>
      <c r="E300" s="2">
        <v>42434</v>
      </c>
      <c r="F300" s="1" t="s">
        <v>41</v>
      </c>
      <c r="G300" s="1" t="s">
        <v>20</v>
      </c>
      <c r="H300" s="1">
        <v>2</v>
      </c>
      <c r="I300" s="1" t="s">
        <v>42</v>
      </c>
      <c r="J300" s="1" t="s">
        <v>36</v>
      </c>
      <c r="K300" s="2">
        <v>42436</v>
      </c>
      <c r="L300">
        <v>901</v>
      </c>
      <c r="M300">
        <v>530</v>
      </c>
      <c r="N300">
        <v>3739</v>
      </c>
      <c r="O300">
        <v>4153</v>
      </c>
      <c r="P300">
        <v>54</v>
      </c>
      <c r="Q300" t="s">
        <v>59</v>
      </c>
      <c r="R300">
        <v>8</v>
      </c>
      <c r="S300">
        <f>Table1[[#This Row],[Revenue]]-Table1[[#This Row],[ShippingCost]]</f>
        <v>414</v>
      </c>
    </row>
    <row r="301" spans="1:19" x14ac:dyDescent="0.25">
      <c r="A301">
        <v>10296</v>
      </c>
      <c r="B301">
        <v>1</v>
      </c>
      <c r="C301">
        <v>7</v>
      </c>
      <c r="D301" s="1" t="s">
        <v>344</v>
      </c>
      <c r="E301" s="2">
        <v>42586</v>
      </c>
      <c r="F301" s="1" t="s">
        <v>44</v>
      </c>
      <c r="G301" s="1" t="s">
        <v>36</v>
      </c>
      <c r="H301" s="1">
        <v>2</v>
      </c>
      <c r="I301" s="1" t="s">
        <v>25</v>
      </c>
      <c r="J301" s="1" t="s">
        <v>26</v>
      </c>
      <c r="K301" s="2">
        <v>42588</v>
      </c>
      <c r="L301">
        <v>384</v>
      </c>
      <c r="M301">
        <v>235</v>
      </c>
      <c r="N301">
        <v>6799</v>
      </c>
      <c r="O301">
        <v>7607</v>
      </c>
      <c r="P301">
        <v>52</v>
      </c>
      <c r="Q301" t="s">
        <v>23</v>
      </c>
      <c r="R301">
        <v>1</v>
      </c>
      <c r="S301">
        <f>Table1[[#This Row],[Revenue]]-Table1[[#This Row],[ShippingCost]]</f>
        <v>808</v>
      </c>
    </row>
    <row r="302" spans="1:19" x14ac:dyDescent="0.25">
      <c r="A302">
        <v>10297</v>
      </c>
      <c r="B302">
        <v>1</v>
      </c>
      <c r="C302">
        <v>8</v>
      </c>
      <c r="D302" s="1" t="s">
        <v>345</v>
      </c>
      <c r="E302" s="2">
        <v>42519</v>
      </c>
      <c r="F302" s="1" t="s">
        <v>46</v>
      </c>
      <c r="G302" s="1" t="s">
        <v>28</v>
      </c>
      <c r="H302" s="1">
        <v>4</v>
      </c>
      <c r="I302" s="1" t="s">
        <v>47</v>
      </c>
      <c r="J302" s="1" t="s">
        <v>26</v>
      </c>
      <c r="K302" s="2">
        <v>42523</v>
      </c>
      <c r="L302">
        <v>1181</v>
      </c>
      <c r="M302">
        <v>216</v>
      </c>
      <c r="N302">
        <v>1580</v>
      </c>
      <c r="O302">
        <v>1756</v>
      </c>
      <c r="P302">
        <v>75</v>
      </c>
      <c r="Q302" t="s">
        <v>23</v>
      </c>
      <c r="R302">
        <v>5</v>
      </c>
      <c r="S302">
        <f>Table1[[#This Row],[Revenue]]-Table1[[#This Row],[ShippingCost]]</f>
        <v>176</v>
      </c>
    </row>
    <row r="303" spans="1:19" x14ac:dyDescent="0.25">
      <c r="A303">
        <v>10298</v>
      </c>
      <c r="B303">
        <v>1</v>
      </c>
      <c r="C303">
        <v>7</v>
      </c>
      <c r="D303" s="1" t="s">
        <v>346</v>
      </c>
      <c r="E303" s="2">
        <v>42485</v>
      </c>
      <c r="F303" s="1" t="s">
        <v>42</v>
      </c>
      <c r="G303" s="1" t="s">
        <v>36</v>
      </c>
      <c r="H303" s="1">
        <v>2</v>
      </c>
      <c r="I303" s="1" t="s">
        <v>49</v>
      </c>
      <c r="J303" s="1" t="s">
        <v>20</v>
      </c>
      <c r="K303" s="2">
        <v>42487</v>
      </c>
      <c r="L303">
        <v>1098</v>
      </c>
      <c r="M303">
        <v>594</v>
      </c>
      <c r="N303">
        <v>-690</v>
      </c>
      <c r="O303">
        <v>299</v>
      </c>
      <c r="P303">
        <v>56</v>
      </c>
      <c r="Q303" t="s">
        <v>23</v>
      </c>
      <c r="R303">
        <v>8</v>
      </c>
      <c r="S303">
        <f>Table1[[#This Row],[Revenue]]-Table1[[#This Row],[ShippingCost]]</f>
        <v>989</v>
      </c>
    </row>
    <row r="304" spans="1:19" x14ac:dyDescent="0.25">
      <c r="A304">
        <v>10299</v>
      </c>
      <c r="B304">
        <v>2</v>
      </c>
      <c r="C304">
        <v>7</v>
      </c>
      <c r="D304" s="1" t="s">
        <v>347</v>
      </c>
      <c r="E304" s="2">
        <v>42551</v>
      </c>
      <c r="F304" s="1" t="s">
        <v>47</v>
      </c>
      <c r="G304" s="1" t="s">
        <v>26</v>
      </c>
      <c r="H304" s="1">
        <v>5</v>
      </c>
      <c r="I304" s="1" t="s">
        <v>52</v>
      </c>
      <c r="J304" s="1" t="s">
        <v>20</v>
      </c>
      <c r="K304" s="2">
        <v>42553</v>
      </c>
      <c r="L304">
        <v>564</v>
      </c>
      <c r="M304">
        <v>423</v>
      </c>
      <c r="N304">
        <v>7029</v>
      </c>
      <c r="O304">
        <v>7151</v>
      </c>
      <c r="P304">
        <v>63</v>
      </c>
      <c r="Q304" t="s">
        <v>50</v>
      </c>
      <c r="R304">
        <v>2</v>
      </c>
      <c r="S304">
        <f>Table1[[#This Row],[Revenue]]-Table1[[#This Row],[ShippingCost]]</f>
        <v>122</v>
      </c>
    </row>
    <row r="305" spans="1:19" x14ac:dyDescent="0.25">
      <c r="A305">
        <v>10300</v>
      </c>
      <c r="B305">
        <v>1</v>
      </c>
      <c r="C305">
        <v>6</v>
      </c>
      <c r="D305" s="1" t="s">
        <v>348</v>
      </c>
      <c r="E305" s="2">
        <v>42388</v>
      </c>
      <c r="F305" s="1" t="s">
        <v>54</v>
      </c>
      <c r="G305" s="1" t="s">
        <v>26</v>
      </c>
      <c r="H305" s="1">
        <v>6</v>
      </c>
      <c r="I305" s="1" t="s">
        <v>46</v>
      </c>
      <c r="J305" s="1" t="s">
        <v>28</v>
      </c>
      <c r="K305" s="2">
        <v>42391</v>
      </c>
      <c r="L305">
        <v>1145</v>
      </c>
      <c r="M305">
        <v>583</v>
      </c>
      <c r="N305">
        <v>7890</v>
      </c>
      <c r="O305">
        <v>8331</v>
      </c>
      <c r="P305">
        <v>68</v>
      </c>
      <c r="Q305" t="s">
        <v>50</v>
      </c>
      <c r="R305">
        <v>2</v>
      </c>
      <c r="S305">
        <f>Table1[[#This Row],[Revenue]]-Table1[[#This Row],[ShippingCost]]</f>
        <v>441</v>
      </c>
    </row>
    <row r="306" spans="1:19" x14ac:dyDescent="0.25">
      <c r="A306">
        <v>10301</v>
      </c>
      <c r="B306">
        <v>2</v>
      </c>
      <c r="C306">
        <v>6</v>
      </c>
      <c r="D306" s="1" t="s">
        <v>349</v>
      </c>
      <c r="E306" s="2">
        <v>42592</v>
      </c>
      <c r="F306" s="1" t="s">
        <v>39</v>
      </c>
      <c r="G306" s="1" t="s">
        <v>28</v>
      </c>
      <c r="H306" s="1">
        <v>3</v>
      </c>
      <c r="I306" s="1" t="s">
        <v>35</v>
      </c>
      <c r="J306" s="1" t="s">
        <v>36</v>
      </c>
      <c r="K306" s="2">
        <v>42592</v>
      </c>
      <c r="L306">
        <v>451</v>
      </c>
      <c r="M306">
        <v>310</v>
      </c>
      <c r="N306">
        <v>6043</v>
      </c>
      <c r="O306">
        <v>6957</v>
      </c>
      <c r="P306">
        <v>64</v>
      </c>
      <c r="Q306" t="s">
        <v>23</v>
      </c>
      <c r="R306">
        <v>4</v>
      </c>
      <c r="S306">
        <f>Table1[[#This Row],[Revenue]]-Table1[[#This Row],[ShippingCost]]</f>
        <v>914</v>
      </c>
    </row>
    <row r="307" spans="1:19" x14ac:dyDescent="0.25">
      <c r="A307">
        <v>10302</v>
      </c>
      <c r="B307">
        <v>2</v>
      </c>
      <c r="C307">
        <v>4</v>
      </c>
      <c r="D307" s="1" t="s">
        <v>350</v>
      </c>
      <c r="E307" s="2">
        <v>42448</v>
      </c>
      <c r="F307" s="1" t="s">
        <v>33</v>
      </c>
      <c r="G307" s="1" t="s">
        <v>28</v>
      </c>
      <c r="H307" s="1">
        <v>4</v>
      </c>
      <c r="I307" s="1" t="s">
        <v>54</v>
      </c>
      <c r="J307" s="1" t="s">
        <v>26</v>
      </c>
      <c r="K307" s="2">
        <v>42452</v>
      </c>
      <c r="L307">
        <v>1132</v>
      </c>
      <c r="M307">
        <v>616</v>
      </c>
      <c r="N307">
        <v>2991</v>
      </c>
      <c r="O307">
        <v>911</v>
      </c>
      <c r="P307">
        <v>100</v>
      </c>
      <c r="Q307" t="s">
        <v>23</v>
      </c>
      <c r="R307">
        <v>4</v>
      </c>
      <c r="S307">
        <f>Table1[[#This Row],[Revenue]]-Table1[[#This Row],[ShippingCost]]</f>
        <v>-2080</v>
      </c>
    </row>
    <row r="308" spans="1:19" x14ac:dyDescent="0.25">
      <c r="A308">
        <v>10303</v>
      </c>
      <c r="B308">
        <v>1</v>
      </c>
      <c r="C308">
        <v>6</v>
      </c>
      <c r="D308" s="1" t="s">
        <v>351</v>
      </c>
      <c r="E308" s="2">
        <v>42428</v>
      </c>
      <c r="F308" s="1" t="s">
        <v>58</v>
      </c>
      <c r="G308" s="1" t="s">
        <v>26</v>
      </c>
      <c r="H308" s="1">
        <v>2</v>
      </c>
      <c r="I308" s="1" t="s">
        <v>19</v>
      </c>
      <c r="J308" s="1" t="s">
        <v>20</v>
      </c>
      <c r="K308" s="2">
        <v>42430</v>
      </c>
      <c r="L308">
        <v>807</v>
      </c>
      <c r="M308">
        <v>200</v>
      </c>
      <c r="N308">
        <v>863</v>
      </c>
      <c r="O308">
        <v>1113</v>
      </c>
      <c r="P308">
        <v>73</v>
      </c>
      <c r="Q308" t="s">
        <v>23</v>
      </c>
      <c r="R308">
        <v>1</v>
      </c>
      <c r="S308">
        <f>Table1[[#This Row],[Revenue]]-Table1[[#This Row],[ShippingCost]]</f>
        <v>250</v>
      </c>
    </row>
    <row r="309" spans="1:19" x14ac:dyDescent="0.25">
      <c r="A309">
        <v>10304</v>
      </c>
      <c r="B309">
        <v>2</v>
      </c>
      <c r="C309">
        <v>5</v>
      </c>
      <c r="D309" s="1" t="s">
        <v>352</v>
      </c>
      <c r="E309" s="2">
        <v>42385</v>
      </c>
      <c r="F309" s="1" t="s">
        <v>61</v>
      </c>
      <c r="G309" s="1" t="s">
        <v>22</v>
      </c>
      <c r="H309" s="1">
        <v>2</v>
      </c>
      <c r="I309" s="1" t="s">
        <v>44</v>
      </c>
      <c r="J309" s="1" t="s">
        <v>36</v>
      </c>
      <c r="K309" s="2">
        <v>42387</v>
      </c>
      <c r="L309">
        <v>890</v>
      </c>
      <c r="M309">
        <v>569</v>
      </c>
      <c r="N309">
        <v>4835</v>
      </c>
      <c r="O309">
        <v>5208</v>
      </c>
      <c r="P309">
        <v>68</v>
      </c>
      <c r="Q309" t="s">
        <v>23</v>
      </c>
      <c r="R309">
        <v>7</v>
      </c>
      <c r="S309">
        <f>Table1[[#This Row],[Revenue]]-Table1[[#This Row],[ShippingCost]]</f>
        <v>373</v>
      </c>
    </row>
    <row r="310" spans="1:19" x14ac:dyDescent="0.25">
      <c r="A310">
        <v>10305</v>
      </c>
      <c r="B310">
        <v>1</v>
      </c>
      <c r="C310">
        <v>4</v>
      </c>
      <c r="D310" s="1" t="s">
        <v>353</v>
      </c>
      <c r="E310" s="2">
        <v>42547</v>
      </c>
      <c r="F310" s="1" t="s">
        <v>63</v>
      </c>
      <c r="G310" s="1" t="s">
        <v>22</v>
      </c>
      <c r="H310" s="1">
        <v>2</v>
      </c>
      <c r="I310" s="1" t="s">
        <v>64</v>
      </c>
      <c r="J310" s="1" t="s">
        <v>28</v>
      </c>
      <c r="K310" s="2">
        <v>42549</v>
      </c>
      <c r="L310">
        <v>226</v>
      </c>
      <c r="M310">
        <v>223</v>
      </c>
      <c r="N310">
        <v>7093</v>
      </c>
      <c r="O310">
        <v>4947</v>
      </c>
      <c r="P310">
        <v>85</v>
      </c>
      <c r="Q310" t="s">
        <v>23</v>
      </c>
      <c r="R310">
        <v>8</v>
      </c>
      <c r="S310">
        <f>Table1[[#This Row],[Revenue]]-Table1[[#This Row],[ShippingCost]]</f>
        <v>-2146</v>
      </c>
    </row>
    <row r="311" spans="1:19" x14ac:dyDescent="0.25">
      <c r="A311">
        <v>10306</v>
      </c>
      <c r="B311">
        <v>1</v>
      </c>
      <c r="C311">
        <v>6</v>
      </c>
      <c r="D311" s="1" t="s">
        <v>354</v>
      </c>
      <c r="E311" s="2">
        <v>42575</v>
      </c>
      <c r="F311" s="1" t="s">
        <v>21</v>
      </c>
      <c r="G311" s="1" t="s">
        <v>22</v>
      </c>
      <c r="H311" s="1">
        <v>4</v>
      </c>
      <c r="I311" s="1" t="s">
        <v>41</v>
      </c>
      <c r="J311" s="1" t="s">
        <v>20</v>
      </c>
      <c r="K311" s="2">
        <v>42579</v>
      </c>
      <c r="L311">
        <v>654</v>
      </c>
      <c r="M311">
        <v>585</v>
      </c>
      <c r="N311">
        <v>4033</v>
      </c>
      <c r="O311">
        <v>4336</v>
      </c>
      <c r="P311">
        <v>92</v>
      </c>
      <c r="Q311" t="s">
        <v>23</v>
      </c>
      <c r="R311">
        <v>10</v>
      </c>
      <c r="S311">
        <f>Table1[[#This Row],[Revenue]]-Table1[[#This Row],[ShippingCost]]</f>
        <v>303</v>
      </c>
    </row>
    <row r="312" spans="1:19" x14ac:dyDescent="0.25">
      <c r="A312">
        <v>10307</v>
      </c>
      <c r="B312">
        <v>2</v>
      </c>
      <c r="C312">
        <v>4</v>
      </c>
      <c r="D312" s="1" t="s">
        <v>355</v>
      </c>
      <c r="E312" s="2">
        <v>42469</v>
      </c>
      <c r="F312" s="1" t="s">
        <v>49</v>
      </c>
      <c r="G312" s="1" t="s">
        <v>20</v>
      </c>
      <c r="H312" s="1">
        <v>2</v>
      </c>
      <c r="I312" s="1" t="s">
        <v>63</v>
      </c>
      <c r="J312" s="1" t="s">
        <v>22</v>
      </c>
      <c r="K312" s="2">
        <v>42471</v>
      </c>
      <c r="L312">
        <v>728</v>
      </c>
      <c r="M312">
        <v>728</v>
      </c>
      <c r="N312">
        <v>8452</v>
      </c>
      <c r="O312">
        <v>6119</v>
      </c>
      <c r="P312">
        <v>98</v>
      </c>
      <c r="Q312" t="s">
        <v>23</v>
      </c>
      <c r="R312">
        <v>7</v>
      </c>
      <c r="S312">
        <f>Table1[[#This Row],[Revenue]]-Table1[[#This Row],[ShippingCost]]</f>
        <v>-2333</v>
      </c>
    </row>
    <row r="313" spans="1:19" x14ac:dyDescent="0.25">
      <c r="A313">
        <v>10308</v>
      </c>
      <c r="B313">
        <v>1</v>
      </c>
      <c r="C313">
        <v>7</v>
      </c>
      <c r="D313" s="1" t="s">
        <v>356</v>
      </c>
      <c r="E313" s="2">
        <v>42389</v>
      </c>
      <c r="F313" s="1" t="s">
        <v>68</v>
      </c>
      <c r="G313" s="1" t="s">
        <v>20</v>
      </c>
      <c r="H313" s="1">
        <v>1</v>
      </c>
      <c r="I313" s="1" t="s">
        <v>69</v>
      </c>
      <c r="J313" s="1" t="s">
        <v>70</v>
      </c>
      <c r="K313" s="2">
        <v>42390</v>
      </c>
      <c r="L313">
        <v>585</v>
      </c>
      <c r="M313">
        <v>251</v>
      </c>
      <c r="N313">
        <v>5588</v>
      </c>
      <c r="O313">
        <v>6279</v>
      </c>
      <c r="P313">
        <v>56</v>
      </c>
      <c r="Q313" t="s">
        <v>23</v>
      </c>
      <c r="R313">
        <v>1</v>
      </c>
      <c r="S313">
        <f>Table1[[#This Row],[Revenue]]-Table1[[#This Row],[ShippingCost]]</f>
        <v>691</v>
      </c>
    </row>
    <row r="314" spans="1:19" x14ac:dyDescent="0.25">
      <c r="A314">
        <v>10309</v>
      </c>
      <c r="B314">
        <v>1</v>
      </c>
      <c r="C314">
        <v>6</v>
      </c>
      <c r="D314" s="1" t="s">
        <v>357</v>
      </c>
      <c r="E314" s="2">
        <v>42607</v>
      </c>
      <c r="F314" s="1" t="s">
        <v>64</v>
      </c>
      <c r="G314" s="1" t="s">
        <v>28</v>
      </c>
      <c r="H314" s="1">
        <v>2</v>
      </c>
      <c r="I314" s="1" t="s">
        <v>61</v>
      </c>
      <c r="J314" s="1" t="s">
        <v>22</v>
      </c>
      <c r="K314" s="2">
        <v>42608</v>
      </c>
      <c r="L314">
        <v>781</v>
      </c>
      <c r="M314">
        <v>458</v>
      </c>
      <c r="N314">
        <v>3069</v>
      </c>
      <c r="O314">
        <v>4045</v>
      </c>
      <c r="P314">
        <v>58</v>
      </c>
      <c r="Q314" t="s">
        <v>23</v>
      </c>
      <c r="R314">
        <v>10</v>
      </c>
      <c r="S314">
        <f>Table1[[#This Row],[Revenue]]-Table1[[#This Row],[ShippingCost]]</f>
        <v>976</v>
      </c>
    </row>
    <row r="315" spans="1:19" x14ac:dyDescent="0.25">
      <c r="A315">
        <v>10310</v>
      </c>
      <c r="B315">
        <v>1</v>
      </c>
      <c r="C315">
        <v>4</v>
      </c>
      <c r="D315" s="1" t="s">
        <v>358</v>
      </c>
      <c r="E315" s="2">
        <v>42460</v>
      </c>
      <c r="F315" s="1" t="s">
        <v>30</v>
      </c>
      <c r="G315" s="1" t="s">
        <v>28</v>
      </c>
      <c r="H315" s="1">
        <v>5</v>
      </c>
      <c r="I315" s="1" t="s">
        <v>32</v>
      </c>
      <c r="J315" s="1" t="s">
        <v>28</v>
      </c>
      <c r="K315" s="2">
        <v>42465</v>
      </c>
      <c r="L315">
        <v>363</v>
      </c>
      <c r="M315">
        <v>363</v>
      </c>
      <c r="N315">
        <v>4423</v>
      </c>
      <c r="O315">
        <v>2640</v>
      </c>
      <c r="P315">
        <v>97</v>
      </c>
      <c r="Q315" t="s">
        <v>50</v>
      </c>
      <c r="R315">
        <v>4</v>
      </c>
      <c r="S315">
        <f>Table1[[#This Row],[Revenue]]-Table1[[#This Row],[ShippingCost]]</f>
        <v>-1783</v>
      </c>
    </row>
    <row r="316" spans="1:19" x14ac:dyDescent="0.25">
      <c r="A316">
        <v>10311</v>
      </c>
      <c r="B316">
        <v>1</v>
      </c>
      <c r="C316">
        <v>5</v>
      </c>
      <c r="D316" s="1" t="s">
        <v>359</v>
      </c>
      <c r="E316" s="2">
        <v>42604</v>
      </c>
      <c r="F316" s="1" t="s">
        <v>52</v>
      </c>
      <c r="G316" s="1" t="s">
        <v>20</v>
      </c>
      <c r="H316" s="1">
        <v>6</v>
      </c>
      <c r="I316" s="1" t="s">
        <v>68</v>
      </c>
      <c r="J316" s="1" t="s">
        <v>20</v>
      </c>
      <c r="K316" s="2">
        <v>42610</v>
      </c>
      <c r="L316">
        <v>248</v>
      </c>
      <c r="M316">
        <v>248</v>
      </c>
      <c r="N316">
        <v>8142</v>
      </c>
      <c r="O316">
        <v>8817</v>
      </c>
      <c r="P316">
        <v>56</v>
      </c>
      <c r="Q316" t="s">
        <v>50</v>
      </c>
      <c r="R316">
        <v>10</v>
      </c>
      <c r="S316">
        <f>Table1[[#This Row],[Revenue]]-Table1[[#This Row],[ShippingCost]]</f>
        <v>675</v>
      </c>
    </row>
    <row r="317" spans="1:19" x14ac:dyDescent="0.25">
      <c r="A317">
        <v>10312</v>
      </c>
      <c r="B317">
        <v>1</v>
      </c>
      <c r="C317">
        <v>8</v>
      </c>
      <c r="D317" s="1" t="s">
        <v>360</v>
      </c>
      <c r="E317" s="2">
        <v>42549</v>
      </c>
      <c r="F317" s="1" t="s">
        <v>69</v>
      </c>
      <c r="G317" s="1" t="s">
        <v>70</v>
      </c>
      <c r="H317" s="1">
        <v>8</v>
      </c>
      <c r="I317" s="1" t="s">
        <v>58</v>
      </c>
      <c r="J317" s="1" t="s">
        <v>26</v>
      </c>
      <c r="K317" s="2">
        <v>42557</v>
      </c>
      <c r="L317">
        <v>950</v>
      </c>
      <c r="M317">
        <v>502</v>
      </c>
      <c r="N317">
        <v>2060</v>
      </c>
      <c r="O317">
        <v>3030</v>
      </c>
      <c r="P317">
        <v>60</v>
      </c>
      <c r="Q317" t="s">
        <v>50</v>
      </c>
      <c r="R317">
        <v>6</v>
      </c>
      <c r="S317">
        <f>Table1[[#This Row],[Revenue]]-Table1[[#This Row],[ShippingCost]]</f>
        <v>970</v>
      </c>
    </row>
    <row r="318" spans="1:19" x14ac:dyDescent="0.25">
      <c r="A318">
        <v>10313</v>
      </c>
      <c r="B318">
        <v>2</v>
      </c>
      <c r="C318">
        <v>8</v>
      </c>
      <c r="D318" s="1" t="s">
        <v>361</v>
      </c>
      <c r="E318" s="2">
        <v>42509</v>
      </c>
      <c r="F318" s="1" t="s">
        <v>19</v>
      </c>
      <c r="G318" s="1" t="s">
        <v>20</v>
      </c>
      <c r="H318" s="1">
        <v>5</v>
      </c>
      <c r="I318" s="1" t="s">
        <v>21</v>
      </c>
      <c r="J318" s="1" t="s">
        <v>22</v>
      </c>
      <c r="K318" s="2">
        <v>42514</v>
      </c>
      <c r="L318">
        <v>628</v>
      </c>
      <c r="M318">
        <v>220</v>
      </c>
      <c r="N318">
        <v>2892</v>
      </c>
      <c r="O318">
        <v>3019</v>
      </c>
      <c r="P318">
        <v>80</v>
      </c>
      <c r="Q318" t="s">
        <v>50</v>
      </c>
      <c r="R318">
        <v>4</v>
      </c>
      <c r="S318">
        <f>Table1[[#This Row],[Revenue]]-Table1[[#This Row],[ShippingCost]]</f>
        <v>127</v>
      </c>
    </row>
    <row r="319" spans="1:19" x14ac:dyDescent="0.25">
      <c r="A319">
        <v>10314</v>
      </c>
      <c r="B319">
        <v>1</v>
      </c>
      <c r="C319">
        <v>8</v>
      </c>
      <c r="D319" s="1" t="s">
        <v>362</v>
      </c>
      <c r="E319" s="2">
        <v>42371</v>
      </c>
      <c r="F319" s="1" t="s">
        <v>25</v>
      </c>
      <c r="G319" s="1" t="s">
        <v>26</v>
      </c>
      <c r="H319" s="1">
        <v>10</v>
      </c>
      <c r="I319" s="1" t="s">
        <v>27</v>
      </c>
      <c r="J319" s="1" t="s">
        <v>28</v>
      </c>
      <c r="K319" s="2"/>
      <c r="L319">
        <v>951</v>
      </c>
      <c r="M319">
        <v>639</v>
      </c>
      <c r="N319">
        <v>6711</v>
      </c>
      <c r="O319">
        <v>7603</v>
      </c>
      <c r="P319">
        <v>60</v>
      </c>
      <c r="Q319" t="s">
        <v>50</v>
      </c>
      <c r="R319">
        <v>10</v>
      </c>
      <c r="S319">
        <f>Table1[[#This Row],[Revenue]]-Table1[[#This Row],[ShippingCost]]</f>
        <v>892</v>
      </c>
    </row>
    <row r="320" spans="1:19" x14ac:dyDescent="0.25">
      <c r="A320">
        <v>10315</v>
      </c>
      <c r="B320">
        <v>1</v>
      </c>
      <c r="C320">
        <v>5</v>
      </c>
      <c r="D320" s="1" t="s">
        <v>363</v>
      </c>
      <c r="E320" s="2">
        <v>42527</v>
      </c>
      <c r="F320" s="1" t="s">
        <v>27</v>
      </c>
      <c r="G320" s="1" t="s">
        <v>28</v>
      </c>
      <c r="H320" s="1">
        <v>2</v>
      </c>
      <c r="I320" s="1" t="s">
        <v>30</v>
      </c>
      <c r="J320" s="1" t="s">
        <v>28</v>
      </c>
      <c r="K320" s="2">
        <v>42529</v>
      </c>
      <c r="L320">
        <v>400</v>
      </c>
      <c r="M320">
        <v>304</v>
      </c>
      <c r="N320">
        <v>5274</v>
      </c>
      <c r="O320">
        <v>5875</v>
      </c>
      <c r="P320">
        <v>52</v>
      </c>
      <c r="Q320" t="s">
        <v>59</v>
      </c>
      <c r="R320">
        <v>10</v>
      </c>
      <c r="S320">
        <f>Table1[[#This Row],[Revenue]]-Table1[[#This Row],[ShippingCost]]</f>
        <v>601</v>
      </c>
    </row>
    <row r="321" spans="1:19" x14ac:dyDescent="0.25">
      <c r="A321">
        <v>10316</v>
      </c>
      <c r="B321">
        <v>2</v>
      </c>
      <c r="C321">
        <v>4</v>
      </c>
      <c r="D321" s="1" t="s">
        <v>364</v>
      </c>
      <c r="E321" s="2">
        <v>42471</v>
      </c>
      <c r="F321" s="1" t="s">
        <v>32</v>
      </c>
      <c r="G321" s="1" t="s">
        <v>28</v>
      </c>
      <c r="H321" s="1">
        <v>2</v>
      </c>
      <c r="I321" s="1" t="s">
        <v>33</v>
      </c>
      <c r="J321" s="1" t="s">
        <v>28</v>
      </c>
      <c r="K321" s="2">
        <v>42473</v>
      </c>
      <c r="L321">
        <v>482</v>
      </c>
      <c r="M321">
        <v>482</v>
      </c>
      <c r="N321">
        <v>6815</v>
      </c>
      <c r="O321">
        <v>4337</v>
      </c>
      <c r="P321">
        <v>87</v>
      </c>
      <c r="Q321" t="s">
        <v>23</v>
      </c>
      <c r="R321">
        <v>10</v>
      </c>
      <c r="S321">
        <f>Table1[[#This Row],[Revenue]]-Table1[[#This Row],[ShippingCost]]</f>
        <v>-2478</v>
      </c>
    </row>
    <row r="322" spans="1:19" x14ac:dyDescent="0.25">
      <c r="A322">
        <v>10317</v>
      </c>
      <c r="B322">
        <v>2</v>
      </c>
      <c r="C322">
        <v>7</v>
      </c>
      <c r="D322" s="1" t="s">
        <v>365</v>
      </c>
      <c r="E322" s="2">
        <v>42554</v>
      </c>
      <c r="F322" s="1" t="s">
        <v>35</v>
      </c>
      <c r="G322" s="1" t="s">
        <v>36</v>
      </c>
      <c r="H322" s="1">
        <v>2</v>
      </c>
      <c r="I322" s="1" t="s">
        <v>37</v>
      </c>
      <c r="J322" s="1" t="s">
        <v>28</v>
      </c>
      <c r="K322" s="2">
        <v>42556</v>
      </c>
      <c r="L322">
        <v>570</v>
      </c>
      <c r="M322">
        <v>570</v>
      </c>
      <c r="N322">
        <v>2144</v>
      </c>
      <c r="O322">
        <v>2467</v>
      </c>
      <c r="P322">
        <v>89</v>
      </c>
      <c r="Q322" t="s">
        <v>23</v>
      </c>
      <c r="R322">
        <v>2</v>
      </c>
      <c r="S322">
        <f>Table1[[#This Row],[Revenue]]-Table1[[#This Row],[ShippingCost]]</f>
        <v>323</v>
      </c>
    </row>
    <row r="323" spans="1:19" x14ac:dyDescent="0.25">
      <c r="A323">
        <v>10318</v>
      </c>
      <c r="B323">
        <v>1</v>
      </c>
      <c r="C323">
        <v>8</v>
      </c>
      <c r="D323" s="1" t="s">
        <v>366</v>
      </c>
      <c r="E323" s="2">
        <v>42498</v>
      </c>
      <c r="F323" s="1" t="s">
        <v>37</v>
      </c>
      <c r="G323" s="1" t="s">
        <v>28</v>
      </c>
      <c r="H323" s="1">
        <v>3</v>
      </c>
      <c r="I323" s="1" t="s">
        <v>39</v>
      </c>
      <c r="J323" s="1" t="s">
        <v>28</v>
      </c>
      <c r="K323" s="2">
        <v>42501</v>
      </c>
      <c r="L323">
        <v>619</v>
      </c>
      <c r="M323">
        <v>468</v>
      </c>
      <c r="N323">
        <v>6931</v>
      </c>
      <c r="O323">
        <v>7513</v>
      </c>
      <c r="P323">
        <v>75</v>
      </c>
      <c r="Q323" t="s">
        <v>23</v>
      </c>
      <c r="R323">
        <v>4</v>
      </c>
      <c r="S323">
        <f>Table1[[#This Row],[Revenue]]-Table1[[#This Row],[ShippingCost]]</f>
        <v>582</v>
      </c>
    </row>
    <row r="324" spans="1:19" x14ac:dyDescent="0.25">
      <c r="A324">
        <v>10319</v>
      </c>
      <c r="B324">
        <v>1</v>
      </c>
      <c r="C324">
        <v>4</v>
      </c>
      <c r="D324" s="1" t="s">
        <v>367</v>
      </c>
      <c r="E324" s="2">
        <v>42576</v>
      </c>
      <c r="F324" s="1" t="s">
        <v>41</v>
      </c>
      <c r="G324" s="1" t="s">
        <v>20</v>
      </c>
      <c r="H324" s="1">
        <v>10</v>
      </c>
      <c r="I324" s="1" t="s">
        <v>42</v>
      </c>
      <c r="J324" s="1" t="s">
        <v>36</v>
      </c>
      <c r="K324" s="2">
        <v>42583</v>
      </c>
      <c r="L324">
        <v>725</v>
      </c>
      <c r="M324">
        <v>622</v>
      </c>
      <c r="N324">
        <v>5011</v>
      </c>
      <c r="O324">
        <v>3002</v>
      </c>
      <c r="P324">
        <v>88</v>
      </c>
      <c r="Q324" t="s">
        <v>50</v>
      </c>
      <c r="R324">
        <v>10</v>
      </c>
      <c r="S324">
        <f>Table1[[#This Row],[Revenue]]-Table1[[#This Row],[ShippingCost]]</f>
        <v>-2009</v>
      </c>
    </row>
    <row r="325" spans="1:19" x14ac:dyDescent="0.25">
      <c r="A325">
        <v>10320</v>
      </c>
      <c r="B325">
        <v>2</v>
      </c>
      <c r="C325">
        <v>4</v>
      </c>
      <c r="D325" s="1" t="s">
        <v>368</v>
      </c>
      <c r="E325" s="2">
        <v>42594</v>
      </c>
      <c r="F325" s="1" t="s">
        <v>44</v>
      </c>
      <c r="G325" s="1" t="s">
        <v>36</v>
      </c>
      <c r="H325" s="1">
        <v>10</v>
      </c>
      <c r="I325" s="1" t="s">
        <v>25</v>
      </c>
      <c r="J325" s="1" t="s">
        <v>26</v>
      </c>
      <c r="K325" s="2">
        <v>42602</v>
      </c>
      <c r="L325">
        <v>843</v>
      </c>
      <c r="M325">
        <v>244</v>
      </c>
      <c r="N325">
        <v>-283</v>
      </c>
      <c r="O325">
        <v>-2207</v>
      </c>
      <c r="P325">
        <v>57</v>
      </c>
      <c r="Q325" t="s">
        <v>50</v>
      </c>
      <c r="R325">
        <v>4</v>
      </c>
      <c r="S325">
        <f>Table1[[#This Row],[Revenue]]-Table1[[#This Row],[ShippingCost]]</f>
        <v>-1924</v>
      </c>
    </row>
    <row r="326" spans="1:19" x14ac:dyDescent="0.25">
      <c r="A326">
        <v>10321</v>
      </c>
      <c r="B326">
        <v>1</v>
      </c>
      <c r="C326">
        <v>7</v>
      </c>
      <c r="D326" s="1" t="s">
        <v>369</v>
      </c>
      <c r="E326" s="2">
        <v>42573</v>
      </c>
      <c r="F326" s="1" t="s">
        <v>46</v>
      </c>
      <c r="G326" s="1" t="s">
        <v>28</v>
      </c>
      <c r="H326" s="1">
        <v>4</v>
      </c>
      <c r="I326" s="1" t="s">
        <v>47</v>
      </c>
      <c r="J326" s="1" t="s">
        <v>26</v>
      </c>
      <c r="K326" s="2">
        <v>42575</v>
      </c>
      <c r="L326">
        <v>545</v>
      </c>
      <c r="M326">
        <v>545</v>
      </c>
      <c r="N326">
        <v>2051</v>
      </c>
      <c r="O326">
        <v>2503</v>
      </c>
      <c r="P326">
        <v>98</v>
      </c>
      <c r="Q326" t="s">
        <v>23</v>
      </c>
      <c r="R326">
        <v>5</v>
      </c>
      <c r="S326">
        <f>Table1[[#This Row],[Revenue]]-Table1[[#This Row],[ShippingCost]]</f>
        <v>452</v>
      </c>
    </row>
    <row r="327" spans="1:19" x14ac:dyDescent="0.25">
      <c r="A327">
        <v>10322</v>
      </c>
      <c r="B327">
        <v>2</v>
      </c>
      <c r="C327">
        <v>4</v>
      </c>
      <c r="D327" s="1" t="s">
        <v>370</v>
      </c>
      <c r="E327" s="2">
        <v>42463</v>
      </c>
      <c r="F327" s="1" t="s">
        <v>42</v>
      </c>
      <c r="G327" s="1" t="s">
        <v>36</v>
      </c>
      <c r="H327" s="1">
        <v>3</v>
      </c>
      <c r="I327" s="1" t="s">
        <v>49</v>
      </c>
      <c r="J327" s="1" t="s">
        <v>20</v>
      </c>
      <c r="K327" s="2">
        <v>42466</v>
      </c>
      <c r="L327">
        <v>996</v>
      </c>
      <c r="M327">
        <v>731</v>
      </c>
      <c r="N327">
        <v>6170</v>
      </c>
      <c r="O327">
        <v>4854</v>
      </c>
      <c r="P327">
        <v>93</v>
      </c>
      <c r="Q327" t="s">
        <v>23</v>
      </c>
      <c r="R327">
        <v>5</v>
      </c>
      <c r="S327">
        <f>Table1[[#This Row],[Revenue]]-Table1[[#This Row],[ShippingCost]]</f>
        <v>-1316</v>
      </c>
    </row>
    <row r="328" spans="1:19" x14ac:dyDescent="0.25">
      <c r="A328">
        <v>10323</v>
      </c>
      <c r="B328">
        <v>2</v>
      </c>
      <c r="C328">
        <v>7</v>
      </c>
      <c r="D328" s="1" t="s">
        <v>371</v>
      </c>
      <c r="E328" s="2">
        <v>42543</v>
      </c>
      <c r="F328" s="1" t="s">
        <v>47</v>
      </c>
      <c r="G328" s="1" t="s">
        <v>26</v>
      </c>
      <c r="H328" s="1">
        <v>1</v>
      </c>
      <c r="I328" s="1" t="s">
        <v>52</v>
      </c>
      <c r="J328" s="1" t="s">
        <v>20</v>
      </c>
      <c r="K328" s="2">
        <v>42544</v>
      </c>
      <c r="L328">
        <v>925</v>
      </c>
      <c r="M328">
        <v>293</v>
      </c>
      <c r="N328">
        <v>5266</v>
      </c>
      <c r="O328">
        <v>6049</v>
      </c>
      <c r="P328">
        <v>78</v>
      </c>
      <c r="Q328" t="s">
        <v>23</v>
      </c>
      <c r="R328">
        <v>6</v>
      </c>
      <c r="S328">
        <f>Table1[[#This Row],[Revenue]]-Table1[[#This Row],[ShippingCost]]</f>
        <v>783</v>
      </c>
    </row>
    <row r="329" spans="1:19" x14ac:dyDescent="0.25">
      <c r="A329">
        <v>10324</v>
      </c>
      <c r="B329">
        <v>2</v>
      </c>
      <c r="C329">
        <v>5</v>
      </c>
      <c r="D329" s="1" t="s">
        <v>372</v>
      </c>
      <c r="E329" s="2">
        <v>42527</v>
      </c>
      <c r="F329" s="1" t="s">
        <v>54</v>
      </c>
      <c r="G329" s="1" t="s">
        <v>26</v>
      </c>
      <c r="H329" s="1">
        <v>4</v>
      </c>
      <c r="I329" s="1" t="s">
        <v>46</v>
      </c>
      <c r="J329" s="1" t="s">
        <v>28</v>
      </c>
      <c r="K329" s="2">
        <v>42531</v>
      </c>
      <c r="L329">
        <v>368</v>
      </c>
      <c r="M329">
        <v>280</v>
      </c>
      <c r="N329">
        <v>3101</v>
      </c>
      <c r="O329">
        <v>3406</v>
      </c>
      <c r="P329">
        <v>86</v>
      </c>
      <c r="Q329" t="s">
        <v>23</v>
      </c>
      <c r="R329">
        <v>5</v>
      </c>
      <c r="S329">
        <f>Table1[[#This Row],[Revenue]]-Table1[[#This Row],[ShippingCost]]</f>
        <v>305</v>
      </c>
    </row>
    <row r="330" spans="1:19" x14ac:dyDescent="0.25">
      <c r="A330">
        <v>10325</v>
      </c>
      <c r="B330">
        <v>2</v>
      </c>
      <c r="C330">
        <v>4</v>
      </c>
      <c r="D330" s="1" t="s">
        <v>373</v>
      </c>
      <c r="E330" s="2">
        <v>42373</v>
      </c>
      <c r="F330" s="1" t="s">
        <v>39</v>
      </c>
      <c r="G330" s="1" t="s">
        <v>28</v>
      </c>
      <c r="H330" s="1">
        <v>4</v>
      </c>
      <c r="I330" s="1" t="s">
        <v>35</v>
      </c>
      <c r="J330" s="1" t="s">
        <v>36</v>
      </c>
      <c r="K330" s="2">
        <v>42377</v>
      </c>
      <c r="L330">
        <v>1079</v>
      </c>
      <c r="M330">
        <v>546</v>
      </c>
      <c r="N330">
        <v>107</v>
      </c>
      <c r="O330">
        <v>-1927</v>
      </c>
      <c r="P330">
        <v>89</v>
      </c>
      <c r="Q330" t="s">
        <v>23</v>
      </c>
      <c r="R330">
        <v>9</v>
      </c>
      <c r="S330">
        <f>Table1[[#This Row],[Revenue]]-Table1[[#This Row],[ShippingCost]]</f>
        <v>-2034</v>
      </c>
    </row>
    <row r="331" spans="1:19" x14ac:dyDescent="0.25">
      <c r="A331">
        <v>10326</v>
      </c>
      <c r="B331">
        <v>1</v>
      </c>
      <c r="C331">
        <v>6</v>
      </c>
      <c r="D331" s="1" t="s">
        <v>374</v>
      </c>
      <c r="E331" s="2">
        <v>42399</v>
      </c>
      <c r="F331" s="1" t="s">
        <v>33</v>
      </c>
      <c r="G331" s="1" t="s">
        <v>28</v>
      </c>
      <c r="H331" s="1">
        <v>4</v>
      </c>
      <c r="I331" s="1" t="s">
        <v>54</v>
      </c>
      <c r="J331" s="1" t="s">
        <v>26</v>
      </c>
      <c r="K331" s="2">
        <v>42403</v>
      </c>
      <c r="L331">
        <v>575</v>
      </c>
      <c r="M331">
        <v>471</v>
      </c>
      <c r="N331">
        <v>-150</v>
      </c>
      <c r="O331">
        <v>372</v>
      </c>
      <c r="P331">
        <v>66</v>
      </c>
      <c r="Q331" t="s">
        <v>23</v>
      </c>
      <c r="R331">
        <v>6</v>
      </c>
      <c r="S331">
        <f>Table1[[#This Row],[Revenue]]-Table1[[#This Row],[ShippingCost]]</f>
        <v>522</v>
      </c>
    </row>
    <row r="332" spans="1:19" x14ac:dyDescent="0.25">
      <c r="A332">
        <v>10327</v>
      </c>
      <c r="B332">
        <v>2</v>
      </c>
      <c r="C332">
        <v>8</v>
      </c>
      <c r="D332" s="1" t="s">
        <v>375</v>
      </c>
      <c r="E332" s="2">
        <v>42455</v>
      </c>
      <c r="F332" s="1" t="s">
        <v>58</v>
      </c>
      <c r="G332" s="1" t="s">
        <v>26</v>
      </c>
      <c r="H332" s="1">
        <v>1</v>
      </c>
      <c r="I332" s="1" t="s">
        <v>19</v>
      </c>
      <c r="J332" s="1" t="s">
        <v>20</v>
      </c>
      <c r="K332" s="2">
        <v>42456</v>
      </c>
      <c r="L332">
        <v>747</v>
      </c>
      <c r="M332">
        <v>664</v>
      </c>
      <c r="N332">
        <v>2821</v>
      </c>
      <c r="O332">
        <v>3786</v>
      </c>
      <c r="P332">
        <v>59</v>
      </c>
      <c r="Q332" t="s">
        <v>23</v>
      </c>
      <c r="R332">
        <v>4</v>
      </c>
      <c r="S332">
        <f>Table1[[#This Row],[Revenue]]-Table1[[#This Row],[ShippingCost]]</f>
        <v>965</v>
      </c>
    </row>
    <row r="333" spans="1:19" x14ac:dyDescent="0.25">
      <c r="A333">
        <v>10328</v>
      </c>
      <c r="B333">
        <v>2</v>
      </c>
      <c r="C333">
        <v>5</v>
      </c>
      <c r="D333" s="1" t="s">
        <v>376</v>
      </c>
      <c r="E333" s="2">
        <v>42489</v>
      </c>
      <c r="F333" s="1" t="s">
        <v>61</v>
      </c>
      <c r="G333" s="1" t="s">
        <v>22</v>
      </c>
      <c r="H333" s="1">
        <v>2</v>
      </c>
      <c r="I333" s="1" t="s">
        <v>44</v>
      </c>
      <c r="J333" s="1" t="s">
        <v>36</v>
      </c>
      <c r="K333" s="2">
        <v>42491</v>
      </c>
      <c r="L333">
        <v>1188</v>
      </c>
      <c r="M333">
        <v>240</v>
      </c>
      <c r="N333">
        <v>3668</v>
      </c>
      <c r="O333">
        <v>3822</v>
      </c>
      <c r="P333">
        <v>59</v>
      </c>
      <c r="Q333" t="s">
        <v>23</v>
      </c>
      <c r="R333">
        <v>3</v>
      </c>
      <c r="S333">
        <f>Table1[[#This Row],[Revenue]]-Table1[[#This Row],[ShippingCost]]</f>
        <v>154</v>
      </c>
    </row>
    <row r="334" spans="1:19" x14ac:dyDescent="0.25">
      <c r="A334">
        <v>10329</v>
      </c>
      <c r="B334">
        <v>1</v>
      </c>
      <c r="C334">
        <v>6</v>
      </c>
      <c r="D334" s="1" t="s">
        <v>18</v>
      </c>
      <c r="E334" s="2">
        <v>42587</v>
      </c>
      <c r="F334" s="1" t="s">
        <v>63</v>
      </c>
      <c r="G334" s="1" t="s">
        <v>22</v>
      </c>
      <c r="H334" s="1">
        <v>3</v>
      </c>
      <c r="I334" s="1" t="s">
        <v>64</v>
      </c>
      <c r="J334" s="1" t="s">
        <v>28</v>
      </c>
      <c r="K334" s="2">
        <v>42587</v>
      </c>
      <c r="L334">
        <v>800</v>
      </c>
      <c r="M334">
        <v>466</v>
      </c>
      <c r="N334">
        <v>3263</v>
      </c>
      <c r="O334">
        <v>3866</v>
      </c>
      <c r="P334">
        <v>68</v>
      </c>
      <c r="Q334" t="s">
        <v>23</v>
      </c>
      <c r="R334">
        <v>8</v>
      </c>
      <c r="S334">
        <f>Table1[[#This Row],[Revenue]]-Table1[[#This Row],[ShippingCost]]</f>
        <v>603</v>
      </c>
    </row>
    <row r="335" spans="1:19" x14ac:dyDescent="0.25">
      <c r="A335">
        <v>10330</v>
      </c>
      <c r="B335">
        <v>1</v>
      </c>
      <c r="C335">
        <v>4</v>
      </c>
      <c r="D335" s="1" t="s">
        <v>24</v>
      </c>
      <c r="E335" s="2">
        <v>42488</v>
      </c>
      <c r="F335" s="1" t="s">
        <v>21</v>
      </c>
      <c r="G335" s="1" t="s">
        <v>22</v>
      </c>
      <c r="H335" s="1">
        <v>8</v>
      </c>
      <c r="I335" s="1" t="s">
        <v>41</v>
      </c>
      <c r="J335" s="1" t="s">
        <v>20</v>
      </c>
      <c r="K335" s="2">
        <v>42496</v>
      </c>
      <c r="L335">
        <v>580</v>
      </c>
      <c r="M335">
        <v>580</v>
      </c>
      <c r="N335">
        <v>6512</v>
      </c>
      <c r="O335">
        <v>4328</v>
      </c>
      <c r="P335">
        <v>58</v>
      </c>
      <c r="Q335" t="s">
        <v>50</v>
      </c>
      <c r="R335">
        <v>4</v>
      </c>
      <c r="S335">
        <f>Table1[[#This Row],[Revenue]]-Table1[[#This Row],[ShippingCost]]</f>
        <v>-2184</v>
      </c>
    </row>
    <row r="336" spans="1:19" x14ac:dyDescent="0.25">
      <c r="A336">
        <v>10331</v>
      </c>
      <c r="B336">
        <v>2</v>
      </c>
      <c r="C336">
        <v>5</v>
      </c>
      <c r="D336" s="1" t="s">
        <v>29</v>
      </c>
      <c r="E336" s="2">
        <v>42500</v>
      </c>
      <c r="F336" s="1" t="s">
        <v>49</v>
      </c>
      <c r="G336" s="1" t="s">
        <v>20</v>
      </c>
      <c r="H336" s="1">
        <v>8</v>
      </c>
      <c r="I336" s="1" t="s">
        <v>63</v>
      </c>
      <c r="J336" s="1" t="s">
        <v>22</v>
      </c>
      <c r="K336" s="2">
        <v>42508</v>
      </c>
      <c r="L336">
        <v>426</v>
      </c>
      <c r="M336">
        <v>357</v>
      </c>
      <c r="N336">
        <v>3782</v>
      </c>
      <c r="O336">
        <v>3882</v>
      </c>
      <c r="P336">
        <v>55</v>
      </c>
      <c r="Q336" t="s">
        <v>50</v>
      </c>
      <c r="R336">
        <v>6</v>
      </c>
      <c r="S336">
        <f>Table1[[#This Row],[Revenue]]-Table1[[#This Row],[ShippingCost]]</f>
        <v>100</v>
      </c>
    </row>
    <row r="337" spans="1:19" x14ac:dyDescent="0.25">
      <c r="A337">
        <v>10332</v>
      </c>
      <c r="B337">
        <v>2</v>
      </c>
      <c r="C337">
        <v>4</v>
      </c>
      <c r="D337" s="1" t="s">
        <v>31</v>
      </c>
      <c r="E337" s="2">
        <v>42473</v>
      </c>
      <c r="F337" s="1" t="s">
        <v>68</v>
      </c>
      <c r="G337" s="1" t="s">
        <v>20</v>
      </c>
      <c r="H337" s="1">
        <v>5</v>
      </c>
      <c r="I337" s="1" t="s">
        <v>69</v>
      </c>
      <c r="J337" s="1" t="s">
        <v>70</v>
      </c>
      <c r="K337" s="2">
        <v>42478</v>
      </c>
      <c r="L337">
        <v>465</v>
      </c>
      <c r="M337">
        <v>465</v>
      </c>
      <c r="N337">
        <v>5225</v>
      </c>
      <c r="O337">
        <v>3538</v>
      </c>
      <c r="P337">
        <v>62</v>
      </c>
      <c r="Q337" t="s">
        <v>50</v>
      </c>
      <c r="R337">
        <v>2</v>
      </c>
      <c r="S337">
        <f>Table1[[#This Row],[Revenue]]-Table1[[#This Row],[ShippingCost]]</f>
        <v>-1687</v>
      </c>
    </row>
    <row r="338" spans="1:19" x14ac:dyDescent="0.25">
      <c r="A338">
        <v>10333</v>
      </c>
      <c r="B338">
        <v>1</v>
      </c>
      <c r="C338">
        <v>4</v>
      </c>
      <c r="D338" s="1" t="s">
        <v>34</v>
      </c>
      <c r="E338" s="2">
        <v>42460</v>
      </c>
      <c r="F338" s="1" t="s">
        <v>64</v>
      </c>
      <c r="G338" s="1" t="s">
        <v>28</v>
      </c>
      <c r="H338" s="1">
        <v>6</v>
      </c>
      <c r="I338" s="1" t="s">
        <v>61</v>
      </c>
      <c r="J338" s="1" t="s">
        <v>22</v>
      </c>
      <c r="K338" s="2">
        <v>42466</v>
      </c>
      <c r="L338">
        <v>381</v>
      </c>
      <c r="M338">
        <v>381</v>
      </c>
      <c r="N338">
        <v>5904</v>
      </c>
      <c r="O338">
        <v>3890</v>
      </c>
      <c r="P338">
        <v>74</v>
      </c>
      <c r="Q338" t="s">
        <v>50</v>
      </c>
      <c r="R338">
        <v>9</v>
      </c>
      <c r="S338">
        <f>Table1[[#This Row],[Revenue]]-Table1[[#This Row],[ShippingCost]]</f>
        <v>-2014</v>
      </c>
    </row>
    <row r="339" spans="1:19" x14ac:dyDescent="0.25">
      <c r="A339">
        <v>10334</v>
      </c>
      <c r="B339">
        <v>2</v>
      </c>
      <c r="C339">
        <v>7</v>
      </c>
      <c r="D339" s="1" t="s">
        <v>38</v>
      </c>
      <c r="E339" s="2">
        <v>42493</v>
      </c>
      <c r="F339" s="1" t="s">
        <v>30</v>
      </c>
      <c r="G339" s="1" t="s">
        <v>28</v>
      </c>
      <c r="H339" s="1">
        <v>5</v>
      </c>
      <c r="I339" s="1" t="s">
        <v>32</v>
      </c>
      <c r="J339" s="1" t="s">
        <v>28</v>
      </c>
      <c r="K339" s="2"/>
      <c r="L339">
        <v>1147</v>
      </c>
      <c r="M339">
        <v>533</v>
      </c>
      <c r="N339">
        <v>5004</v>
      </c>
      <c r="O339">
        <v>5718</v>
      </c>
      <c r="P339">
        <v>87</v>
      </c>
      <c r="Q339" t="s">
        <v>50</v>
      </c>
      <c r="R339">
        <v>6</v>
      </c>
      <c r="S339">
        <f>Table1[[#This Row],[Revenue]]-Table1[[#This Row],[ShippingCost]]</f>
        <v>714</v>
      </c>
    </row>
    <row r="340" spans="1:19" x14ac:dyDescent="0.25">
      <c r="A340">
        <v>10335</v>
      </c>
      <c r="B340">
        <v>1</v>
      </c>
      <c r="C340">
        <v>6</v>
      </c>
      <c r="D340" s="1" t="s">
        <v>40</v>
      </c>
      <c r="E340" s="2">
        <v>42538</v>
      </c>
      <c r="F340" s="1" t="s">
        <v>52</v>
      </c>
      <c r="G340" s="1" t="s">
        <v>20</v>
      </c>
      <c r="H340" s="1">
        <v>1</v>
      </c>
      <c r="I340" s="1" t="s">
        <v>68</v>
      </c>
      <c r="J340" s="1" t="s">
        <v>20</v>
      </c>
      <c r="K340" s="2">
        <v>42539</v>
      </c>
      <c r="L340">
        <v>293</v>
      </c>
      <c r="M340">
        <v>293</v>
      </c>
      <c r="N340">
        <v>5608</v>
      </c>
      <c r="O340">
        <v>6000</v>
      </c>
      <c r="P340">
        <v>83</v>
      </c>
      <c r="Q340" t="s">
        <v>59</v>
      </c>
      <c r="R340">
        <v>8</v>
      </c>
      <c r="S340">
        <f>Table1[[#This Row],[Revenue]]-Table1[[#This Row],[ShippingCost]]</f>
        <v>392</v>
      </c>
    </row>
    <row r="341" spans="1:19" x14ac:dyDescent="0.25">
      <c r="A341">
        <v>10336</v>
      </c>
      <c r="B341">
        <v>2</v>
      </c>
      <c r="C341">
        <v>8</v>
      </c>
      <c r="D341" s="1" t="s">
        <v>43</v>
      </c>
      <c r="E341" s="2">
        <v>42547</v>
      </c>
      <c r="F341" s="1" t="s">
        <v>69</v>
      </c>
      <c r="G341" s="1" t="s">
        <v>70</v>
      </c>
      <c r="H341" s="1">
        <v>3</v>
      </c>
      <c r="I341" s="1" t="s">
        <v>58</v>
      </c>
      <c r="J341" s="1" t="s">
        <v>26</v>
      </c>
      <c r="K341" s="2">
        <v>42550</v>
      </c>
      <c r="L341">
        <v>703</v>
      </c>
      <c r="M341">
        <v>578</v>
      </c>
      <c r="N341">
        <v>7900</v>
      </c>
      <c r="O341">
        <v>8046</v>
      </c>
      <c r="P341">
        <v>82</v>
      </c>
      <c r="Q341" t="s">
        <v>23</v>
      </c>
      <c r="R341">
        <v>6</v>
      </c>
      <c r="S341">
        <f>Table1[[#This Row],[Revenue]]-Table1[[#This Row],[ShippingCost]]</f>
        <v>146</v>
      </c>
    </row>
    <row r="342" spans="1:19" x14ac:dyDescent="0.25">
      <c r="A342">
        <v>10337</v>
      </c>
      <c r="B342">
        <v>2</v>
      </c>
      <c r="C342">
        <v>6</v>
      </c>
      <c r="D342" s="1" t="s">
        <v>45</v>
      </c>
      <c r="E342" s="2">
        <v>42428</v>
      </c>
      <c r="F342" s="1" t="s">
        <v>19</v>
      </c>
      <c r="G342" s="1" t="s">
        <v>20</v>
      </c>
      <c r="H342" s="1">
        <v>2</v>
      </c>
      <c r="I342" s="1" t="s">
        <v>21</v>
      </c>
      <c r="J342" s="1" t="s">
        <v>22</v>
      </c>
      <c r="K342" s="2">
        <v>42430</v>
      </c>
      <c r="L342">
        <v>915</v>
      </c>
      <c r="M342">
        <v>570</v>
      </c>
      <c r="N342">
        <v>1595</v>
      </c>
      <c r="O342">
        <v>1796</v>
      </c>
      <c r="P342">
        <v>64</v>
      </c>
      <c r="Q342" t="s">
        <v>23</v>
      </c>
      <c r="R342">
        <v>3</v>
      </c>
      <c r="S342">
        <f>Table1[[#This Row],[Revenue]]-Table1[[#This Row],[ShippingCost]]</f>
        <v>201</v>
      </c>
    </row>
    <row r="343" spans="1:19" x14ac:dyDescent="0.25">
      <c r="A343">
        <v>10338</v>
      </c>
      <c r="B343">
        <v>1</v>
      </c>
      <c r="C343">
        <v>8</v>
      </c>
      <c r="D343" s="1" t="s">
        <v>48</v>
      </c>
      <c r="E343" s="2">
        <v>42391</v>
      </c>
      <c r="F343" s="1" t="s">
        <v>25</v>
      </c>
      <c r="G343" s="1" t="s">
        <v>26</v>
      </c>
      <c r="H343" s="1">
        <v>4</v>
      </c>
      <c r="I343" s="1" t="s">
        <v>27</v>
      </c>
      <c r="J343" s="1" t="s">
        <v>28</v>
      </c>
      <c r="K343" s="2">
        <v>42395</v>
      </c>
      <c r="L343">
        <v>805</v>
      </c>
      <c r="M343">
        <v>594</v>
      </c>
      <c r="N343">
        <v>6423</v>
      </c>
      <c r="O343">
        <v>7059</v>
      </c>
      <c r="P343">
        <v>79</v>
      </c>
      <c r="Q343" t="s">
        <v>23</v>
      </c>
      <c r="R343">
        <v>5</v>
      </c>
      <c r="S343">
        <f>Table1[[#This Row],[Revenue]]-Table1[[#This Row],[ShippingCost]]</f>
        <v>636</v>
      </c>
    </row>
    <row r="344" spans="1:19" x14ac:dyDescent="0.25">
      <c r="A344">
        <v>10339</v>
      </c>
      <c r="B344">
        <v>2</v>
      </c>
      <c r="C344">
        <v>8</v>
      </c>
      <c r="D344" s="1" t="s">
        <v>51</v>
      </c>
      <c r="E344" s="2">
        <v>42427</v>
      </c>
      <c r="F344" s="1" t="s">
        <v>27</v>
      </c>
      <c r="G344" s="1" t="s">
        <v>28</v>
      </c>
      <c r="H344" s="1">
        <v>10</v>
      </c>
      <c r="I344" s="1" t="s">
        <v>30</v>
      </c>
      <c r="J344" s="1" t="s">
        <v>28</v>
      </c>
      <c r="K344" s="2">
        <v>42436</v>
      </c>
      <c r="L344">
        <v>501</v>
      </c>
      <c r="M344">
        <v>501</v>
      </c>
      <c r="N344">
        <v>6376</v>
      </c>
      <c r="O344">
        <v>6830</v>
      </c>
      <c r="P344">
        <v>100</v>
      </c>
      <c r="Q344" t="s">
        <v>50</v>
      </c>
      <c r="R344">
        <v>8</v>
      </c>
      <c r="S344">
        <f>Table1[[#This Row],[Revenue]]-Table1[[#This Row],[ShippingCost]]</f>
        <v>454</v>
      </c>
    </row>
    <row r="345" spans="1:19" x14ac:dyDescent="0.25">
      <c r="A345">
        <v>10340</v>
      </c>
      <c r="B345">
        <v>2</v>
      </c>
      <c r="C345">
        <v>6</v>
      </c>
      <c r="D345" s="1" t="s">
        <v>53</v>
      </c>
      <c r="E345" s="2">
        <v>42379</v>
      </c>
      <c r="F345" s="1" t="s">
        <v>32</v>
      </c>
      <c r="G345" s="1" t="s">
        <v>28</v>
      </c>
      <c r="H345" s="1">
        <v>8</v>
      </c>
      <c r="I345" s="1" t="s">
        <v>33</v>
      </c>
      <c r="J345" s="1" t="s">
        <v>28</v>
      </c>
      <c r="K345" s="2">
        <v>42385</v>
      </c>
      <c r="L345">
        <v>482</v>
      </c>
      <c r="M345">
        <v>217</v>
      </c>
      <c r="N345">
        <v>3007</v>
      </c>
      <c r="O345">
        <v>3735</v>
      </c>
      <c r="P345">
        <v>85</v>
      </c>
      <c r="Q345" t="s">
        <v>50</v>
      </c>
      <c r="R345">
        <v>9</v>
      </c>
      <c r="S345">
        <f>Table1[[#This Row],[Revenue]]-Table1[[#This Row],[ShippingCost]]</f>
        <v>728</v>
      </c>
    </row>
    <row r="346" spans="1:19" x14ac:dyDescent="0.25">
      <c r="A346">
        <v>10341</v>
      </c>
      <c r="B346">
        <v>2</v>
      </c>
      <c r="C346">
        <v>6</v>
      </c>
      <c r="D346" s="1" t="s">
        <v>55</v>
      </c>
      <c r="E346" s="2">
        <v>42518</v>
      </c>
      <c r="F346" s="1" t="s">
        <v>35</v>
      </c>
      <c r="G346" s="1" t="s">
        <v>36</v>
      </c>
      <c r="H346" s="1">
        <v>4</v>
      </c>
      <c r="I346" s="1" t="s">
        <v>37</v>
      </c>
      <c r="J346" s="1" t="s">
        <v>28</v>
      </c>
      <c r="K346" s="2">
        <v>42521</v>
      </c>
      <c r="L346">
        <v>511</v>
      </c>
      <c r="M346">
        <v>312</v>
      </c>
      <c r="N346">
        <v>538</v>
      </c>
      <c r="O346">
        <v>1135</v>
      </c>
      <c r="P346">
        <v>59</v>
      </c>
      <c r="Q346" t="s">
        <v>23</v>
      </c>
      <c r="R346">
        <v>10</v>
      </c>
      <c r="S346">
        <f>Table1[[#This Row],[Revenue]]-Table1[[#This Row],[ShippingCost]]</f>
        <v>597</v>
      </c>
    </row>
    <row r="347" spans="1:19" x14ac:dyDescent="0.25">
      <c r="A347">
        <v>10342</v>
      </c>
      <c r="B347">
        <v>2</v>
      </c>
      <c r="C347">
        <v>7</v>
      </c>
      <c r="D347" s="1" t="s">
        <v>56</v>
      </c>
      <c r="E347" s="2">
        <v>42393</v>
      </c>
      <c r="F347" s="1" t="s">
        <v>37</v>
      </c>
      <c r="G347" s="1" t="s">
        <v>28</v>
      </c>
      <c r="H347" s="1">
        <v>3</v>
      </c>
      <c r="I347" s="1" t="s">
        <v>39</v>
      </c>
      <c r="J347" s="1" t="s">
        <v>28</v>
      </c>
      <c r="K347" s="2">
        <v>42396</v>
      </c>
      <c r="L347">
        <v>906</v>
      </c>
      <c r="M347">
        <v>546</v>
      </c>
      <c r="N347">
        <v>5843</v>
      </c>
      <c r="O347">
        <v>6388</v>
      </c>
      <c r="P347">
        <v>90</v>
      </c>
      <c r="Q347" t="s">
        <v>23</v>
      </c>
      <c r="R347">
        <v>10</v>
      </c>
      <c r="S347">
        <f>Table1[[#This Row],[Revenue]]-Table1[[#This Row],[ShippingCost]]</f>
        <v>545</v>
      </c>
    </row>
    <row r="348" spans="1:19" x14ac:dyDescent="0.25">
      <c r="A348">
        <v>10343</v>
      </c>
      <c r="B348">
        <v>1</v>
      </c>
      <c r="C348">
        <v>5</v>
      </c>
      <c r="D348" s="1" t="s">
        <v>57</v>
      </c>
      <c r="E348" s="2">
        <v>42564</v>
      </c>
      <c r="F348" s="1" t="s">
        <v>41</v>
      </c>
      <c r="G348" s="1" t="s">
        <v>20</v>
      </c>
      <c r="H348" s="1">
        <v>4</v>
      </c>
      <c r="I348" s="1" t="s">
        <v>42</v>
      </c>
      <c r="J348" s="1" t="s">
        <v>36</v>
      </c>
      <c r="K348" s="2">
        <v>42568</v>
      </c>
      <c r="L348">
        <v>869</v>
      </c>
      <c r="M348">
        <v>762</v>
      </c>
      <c r="N348">
        <v>3164</v>
      </c>
      <c r="O348">
        <v>4100</v>
      </c>
      <c r="P348">
        <v>58</v>
      </c>
      <c r="Q348" t="s">
        <v>23</v>
      </c>
      <c r="R348">
        <v>8</v>
      </c>
      <c r="S348">
        <f>Table1[[#This Row],[Revenue]]-Table1[[#This Row],[ShippingCost]]</f>
        <v>936</v>
      </c>
    </row>
    <row r="349" spans="1:19" x14ac:dyDescent="0.25">
      <c r="A349">
        <v>10344</v>
      </c>
      <c r="B349">
        <v>1</v>
      </c>
      <c r="C349">
        <v>7</v>
      </c>
      <c r="D349" s="1" t="s">
        <v>60</v>
      </c>
      <c r="E349" s="2">
        <v>42457</v>
      </c>
      <c r="F349" s="1" t="s">
        <v>44</v>
      </c>
      <c r="G349" s="1" t="s">
        <v>36</v>
      </c>
      <c r="H349" s="1">
        <v>3</v>
      </c>
      <c r="I349" s="1" t="s">
        <v>25</v>
      </c>
      <c r="J349" s="1" t="s">
        <v>26</v>
      </c>
      <c r="K349" s="2">
        <v>42460</v>
      </c>
      <c r="L349">
        <v>392</v>
      </c>
      <c r="M349">
        <v>228</v>
      </c>
      <c r="N349">
        <v>-165</v>
      </c>
      <c r="O349">
        <v>374</v>
      </c>
      <c r="P349">
        <v>52</v>
      </c>
      <c r="Q349" t="s">
        <v>23</v>
      </c>
      <c r="R349">
        <v>10</v>
      </c>
      <c r="S349">
        <f>Table1[[#This Row],[Revenue]]-Table1[[#This Row],[ShippingCost]]</f>
        <v>539</v>
      </c>
    </row>
    <row r="350" spans="1:19" x14ac:dyDescent="0.25">
      <c r="A350">
        <v>10345</v>
      </c>
      <c r="B350">
        <v>1</v>
      </c>
      <c r="C350">
        <v>5</v>
      </c>
      <c r="D350" s="1" t="s">
        <v>62</v>
      </c>
      <c r="E350" s="2">
        <v>42427</v>
      </c>
      <c r="F350" s="1" t="s">
        <v>46</v>
      </c>
      <c r="G350" s="1" t="s">
        <v>28</v>
      </c>
      <c r="H350" s="1">
        <v>3</v>
      </c>
      <c r="I350" s="1" t="s">
        <v>47</v>
      </c>
      <c r="J350" s="1" t="s">
        <v>26</v>
      </c>
      <c r="K350" s="2">
        <v>42430</v>
      </c>
      <c r="L350">
        <v>531</v>
      </c>
      <c r="M350">
        <v>525</v>
      </c>
      <c r="N350">
        <v>6577</v>
      </c>
      <c r="O350">
        <v>7001</v>
      </c>
      <c r="P350">
        <v>62</v>
      </c>
      <c r="Q350" t="s">
        <v>23</v>
      </c>
      <c r="R350">
        <v>8</v>
      </c>
      <c r="S350">
        <f>Table1[[#This Row],[Revenue]]-Table1[[#This Row],[ShippingCost]]</f>
        <v>424</v>
      </c>
    </row>
    <row r="351" spans="1:19" x14ac:dyDescent="0.25">
      <c r="A351">
        <v>10346</v>
      </c>
      <c r="B351">
        <v>2</v>
      </c>
      <c r="C351">
        <v>8</v>
      </c>
      <c r="D351" s="1" t="s">
        <v>65</v>
      </c>
      <c r="E351" s="2">
        <v>42595</v>
      </c>
      <c r="F351" s="1" t="s">
        <v>42</v>
      </c>
      <c r="G351" s="1" t="s">
        <v>36</v>
      </c>
      <c r="H351" s="1">
        <v>2</v>
      </c>
      <c r="I351" s="1" t="s">
        <v>49</v>
      </c>
      <c r="J351" s="1" t="s">
        <v>20</v>
      </c>
      <c r="K351" s="2">
        <v>42597</v>
      </c>
      <c r="L351">
        <v>945</v>
      </c>
      <c r="M351">
        <v>481</v>
      </c>
      <c r="N351">
        <v>432</v>
      </c>
      <c r="O351">
        <v>1179</v>
      </c>
      <c r="P351">
        <v>56</v>
      </c>
      <c r="Q351" t="s">
        <v>23</v>
      </c>
      <c r="R351">
        <v>4</v>
      </c>
      <c r="S351">
        <f>Table1[[#This Row],[Revenue]]-Table1[[#This Row],[ShippingCost]]</f>
        <v>747</v>
      </c>
    </row>
    <row r="352" spans="1:19" x14ac:dyDescent="0.25">
      <c r="A352">
        <v>10347</v>
      </c>
      <c r="B352">
        <v>1</v>
      </c>
      <c r="C352">
        <v>4</v>
      </c>
      <c r="D352" s="1" t="s">
        <v>66</v>
      </c>
      <c r="E352" s="2">
        <v>42411</v>
      </c>
      <c r="F352" s="1" t="s">
        <v>47</v>
      </c>
      <c r="G352" s="1" t="s">
        <v>26</v>
      </c>
      <c r="H352" s="1">
        <v>2</v>
      </c>
      <c r="I352" s="1" t="s">
        <v>52</v>
      </c>
      <c r="J352" s="1" t="s">
        <v>20</v>
      </c>
      <c r="K352" s="2">
        <v>42413</v>
      </c>
      <c r="L352">
        <v>862</v>
      </c>
      <c r="M352">
        <v>494</v>
      </c>
      <c r="N352">
        <v>4827</v>
      </c>
      <c r="O352">
        <v>3015</v>
      </c>
      <c r="P352">
        <v>65</v>
      </c>
      <c r="Q352" t="s">
        <v>23</v>
      </c>
      <c r="R352">
        <v>2</v>
      </c>
      <c r="S352">
        <f>Table1[[#This Row],[Revenue]]-Table1[[#This Row],[ShippingCost]]</f>
        <v>-1812</v>
      </c>
    </row>
    <row r="353" spans="1:19" x14ac:dyDescent="0.25">
      <c r="A353">
        <v>10348</v>
      </c>
      <c r="B353">
        <v>1</v>
      </c>
      <c r="C353">
        <v>5</v>
      </c>
      <c r="D353" s="1" t="s">
        <v>67</v>
      </c>
      <c r="E353" s="2">
        <v>42440</v>
      </c>
      <c r="F353" s="1" t="s">
        <v>54</v>
      </c>
      <c r="G353" s="1" t="s">
        <v>26</v>
      </c>
      <c r="H353" s="1">
        <v>1</v>
      </c>
      <c r="I353" s="1" t="s">
        <v>46</v>
      </c>
      <c r="J353" s="1" t="s">
        <v>28</v>
      </c>
      <c r="K353" s="2">
        <v>42441</v>
      </c>
      <c r="L353">
        <v>614</v>
      </c>
      <c r="M353">
        <v>204</v>
      </c>
      <c r="N353">
        <v>4790</v>
      </c>
      <c r="O353">
        <v>5610</v>
      </c>
      <c r="P353">
        <v>89</v>
      </c>
      <c r="Q353" t="s">
        <v>23</v>
      </c>
      <c r="R353">
        <v>10</v>
      </c>
      <c r="S353">
        <f>Table1[[#This Row],[Revenue]]-Table1[[#This Row],[ShippingCost]]</f>
        <v>820</v>
      </c>
    </row>
    <row r="354" spans="1:19" x14ac:dyDescent="0.25">
      <c r="A354">
        <v>10349</v>
      </c>
      <c r="B354">
        <v>2</v>
      </c>
      <c r="C354">
        <v>6</v>
      </c>
      <c r="D354" s="1" t="s">
        <v>71</v>
      </c>
      <c r="E354" s="2">
        <v>42591</v>
      </c>
      <c r="F354" s="1" t="s">
        <v>39</v>
      </c>
      <c r="G354" s="1" t="s">
        <v>28</v>
      </c>
      <c r="H354" s="1">
        <v>3</v>
      </c>
      <c r="I354" s="1" t="s">
        <v>35</v>
      </c>
      <c r="J354" s="1" t="s">
        <v>36</v>
      </c>
      <c r="K354" s="2">
        <v>42591</v>
      </c>
      <c r="L354">
        <v>349</v>
      </c>
      <c r="M354">
        <v>349</v>
      </c>
      <c r="N354">
        <v>5287</v>
      </c>
      <c r="O354">
        <v>6043</v>
      </c>
      <c r="P354">
        <v>93</v>
      </c>
      <c r="Q354" t="s">
        <v>23</v>
      </c>
      <c r="R354">
        <v>10</v>
      </c>
      <c r="S354">
        <f>Table1[[#This Row],[Revenue]]-Table1[[#This Row],[ShippingCost]]</f>
        <v>756</v>
      </c>
    </row>
    <row r="355" spans="1:19" x14ac:dyDescent="0.25">
      <c r="A355">
        <v>10350</v>
      </c>
      <c r="B355">
        <v>2</v>
      </c>
      <c r="C355">
        <v>8</v>
      </c>
      <c r="D355" s="1" t="s">
        <v>72</v>
      </c>
      <c r="E355" s="2">
        <v>42522</v>
      </c>
      <c r="F355" s="1" t="s">
        <v>33</v>
      </c>
      <c r="G355" s="1" t="s">
        <v>28</v>
      </c>
      <c r="H355" s="1">
        <v>10</v>
      </c>
      <c r="I355" s="1" t="s">
        <v>54</v>
      </c>
      <c r="J355" s="1" t="s">
        <v>26</v>
      </c>
      <c r="K355" s="2">
        <v>42532</v>
      </c>
      <c r="L355">
        <v>606</v>
      </c>
      <c r="M355">
        <v>606</v>
      </c>
      <c r="N355">
        <v>1474</v>
      </c>
      <c r="O355">
        <v>2097</v>
      </c>
      <c r="P355">
        <v>91</v>
      </c>
      <c r="Q355" t="s">
        <v>50</v>
      </c>
      <c r="R355">
        <v>1</v>
      </c>
      <c r="S355">
        <f>Table1[[#This Row],[Revenue]]-Table1[[#This Row],[ShippingCost]]</f>
        <v>623</v>
      </c>
    </row>
    <row r="356" spans="1:19" x14ac:dyDescent="0.25">
      <c r="A356">
        <v>10351</v>
      </c>
      <c r="B356">
        <v>1</v>
      </c>
      <c r="C356">
        <v>8</v>
      </c>
      <c r="D356" s="1" t="s">
        <v>73</v>
      </c>
      <c r="E356" s="2">
        <v>42476</v>
      </c>
      <c r="F356" s="1" t="s">
        <v>58</v>
      </c>
      <c r="G356" s="1" t="s">
        <v>26</v>
      </c>
      <c r="H356" s="1">
        <v>10</v>
      </c>
      <c r="I356" s="1" t="s">
        <v>19</v>
      </c>
      <c r="J356" s="1" t="s">
        <v>20</v>
      </c>
      <c r="K356" s="2">
        <v>42486</v>
      </c>
      <c r="L356">
        <v>1154</v>
      </c>
      <c r="M356">
        <v>753</v>
      </c>
      <c r="N356">
        <v>7830</v>
      </c>
      <c r="O356">
        <v>8630</v>
      </c>
      <c r="P356">
        <v>77</v>
      </c>
      <c r="Q356" t="s">
        <v>50</v>
      </c>
      <c r="R356">
        <v>3</v>
      </c>
      <c r="S356">
        <f>Table1[[#This Row],[Revenue]]-Table1[[#This Row],[ShippingCost]]</f>
        <v>800</v>
      </c>
    </row>
    <row r="357" spans="1:19" x14ac:dyDescent="0.25">
      <c r="A357">
        <v>10352</v>
      </c>
      <c r="B357">
        <v>2</v>
      </c>
      <c r="C357">
        <v>6</v>
      </c>
      <c r="D357" s="1" t="s">
        <v>74</v>
      </c>
      <c r="E357" s="2">
        <v>42523</v>
      </c>
      <c r="F357" s="1" t="s">
        <v>61</v>
      </c>
      <c r="G357" s="1" t="s">
        <v>22</v>
      </c>
      <c r="H357" s="1">
        <v>8</v>
      </c>
      <c r="I357" s="1" t="s">
        <v>44</v>
      </c>
      <c r="J357" s="1" t="s">
        <v>36</v>
      </c>
      <c r="K357" s="2">
        <v>42531</v>
      </c>
      <c r="L357">
        <v>1116</v>
      </c>
      <c r="M357">
        <v>388</v>
      </c>
      <c r="N357">
        <v>4145</v>
      </c>
      <c r="O357">
        <v>4672</v>
      </c>
      <c r="P357">
        <v>84</v>
      </c>
      <c r="Q357" t="s">
        <v>50</v>
      </c>
      <c r="R357">
        <v>1</v>
      </c>
      <c r="S357">
        <f>Table1[[#This Row],[Revenue]]-Table1[[#This Row],[ShippingCost]]</f>
        <v>527</v>
      </c>
    </row>
    <row r="358" spans="1:19" x14ac:dyDescent="0.25">
      <c r="A358">
        <v>10353</v>
      </c>
      <c r="B358">
        <v>2</v>
      </c>
      <c r="C358">
        <v>8</v>
      </c>
      <c r="D358" s="1" t="s">
        <v>75</v>
      </c>
      <c r="E358" s="2">
        <v>42390</v>
      </c>
      <c r="F358" s="1" t="s">
        <v>63</v>
      </c>
      <c r="G358" s="1" t="s">
        <v>22</v>
      </c>
      <c r="H358" s="1">
        <v>6</v>
      </c>
      <c r="I358" s="1" t="s">
        <v>64</v>
      </c>
      <c r="J358" s="1" t="s">
        <v>28</v>
      </c>
      <c r="K358" s="2">
        <v>42396</v>
      </c>
      <c r="L358">
        <v>742</v>
      </c>
      <c r="M358">
        <v>698</v>
      </c>
      <c r="N358">
        <v>4823</v>
      </c>
      <c r="O358">
        <v>5181</v>
      </c>
      <c r="P358">
        <v>86</v>
      </c>
      <c r="Q358" t="s">
        <v>50</v>
      </c>
      <c r="R358">
        <v>3</v>
      </c>
      <c r="S358">
        <f>Table1[[#This Row],[Revenue]]-Table1[[#This Row],[ShippingCost]]</f>
        <v>358</v>
      </c>
    </row>
    <row r="359" spans="1:19" x14ac:dyDescent="0.25">
      <c r="A359">
        <v>10354</v>
      </c>
      <c r="B359">
        <v>1</v>
      </c>
      <c r="C359">
        <v>7</v>
      </c>
      <c r="D359" s="1" t="s">
        <v>76</v>
      </c>
      <c r="E359" s="2">
        <v>42562</v>
      </c>
      <c r="F359" s="1" t="s">
        <v>21</v>
      </c>
      <c r="G359" s="1" t="s">
        <v>22</v>
      </c>
      <c r="H359" s="1">
        <v>6</v>
      </c>
      <c r="I359" s="1" t="s">
        <v>41</v>
      </c>
      <c r="J359" s="1" t="s">
        <v>20</v>
      </c>
      <c r="K359" s="2"/>
      <c r="L359">
        <v>523</v>
      </c>
      <c r="M359">
        <v>295</v>
      </c>
      <c r="N359">
        <v>2795</v>
      </c>
      <c r="O359">
        <v>3290</v>
      </c>
      <c r="P359">
        <v>53</v>
      </c>
      <c r="Q359" t="s">
        <v>50</v>
      </c>
      <c r="R359">
        <v>7</v>
      </c>
      <c r="S359">
        <f>Table1[[#This Row],[Revenue]]-Table1[[#This Row],[ShippingCost]]</f>
        <v>495</v>
      </c>
    </row>
    <row r="360" spans="1:19" x14ac:dyDescent="0.25">
      <c r="A360">
        <v>10355</v>
      </c>
      <c r="B360">
        <v>1</v>
      </c>
      <c r="C360">
        <v>8</v>
      </c>
      <c r="D360" s="1" t="s">
        <v>77</v>
      </c>
      <c r="E360" s="2">
        <v>42479</v>
      </c>
      <c r="F360" s="1" t="s">
        <v>49</v>
      </c>
      <c r="G360" s="1" t="s">
        <v>20</v>
      </c>
      <c r="H360" s="1">
        <v>1</v>
      </c>
      <c r="I360" s="1" t="s">
        <v>63</v>
      </c>
      <c r="J360" s="1" t="s">
        <v>22</v>
      </c>
      <c r="K360" s="2">
        <v>42480</v>
      </c>
      <c r="L360">
        <v>211</v>
      </c>
      <c r="M360">
        <v>211</v>
      </c>
      <c r="N360">
        <v>-538</v>
      </c>
      <c r="O360">
        <v>351</v>
      </c>
      <c r="P360">
        <v>71</v>
      </c>
      <c r="Q360" t="s">
        <v>59</v>
      </c>
      <c r="R360">
        <v>2</v>
      </c>
      <c r="S360">
        <f>Table1[[#This Row],[Revenue]]-Table1[[#This Row],[ShippingCost]]</f>
        <v>889</v>
      </c>
    </row>
    <row r="361" spans="1:19" x14ac:dyDescent="0.25">
      <c r="A361">
        <v>10356</v>
      </c>
      <c r="B361">
        <v>1</v>
      </c>
      <c r="C361">
        <v>5</v>
      </c>
      <c r="D361" s="1" t="s">
        <v>78</v>
      </c>
      <c r="E361" s="2">
        <v>42471</v>
      </c>
      <c r="F361" s="1" t="s">
        <v>68</v>
      </c>
      <c r="G361" s="1" t="s">
        <v>20</v>
      </c>
      <c r="H361" s="1">
        <v>3</v>
      </c>
      <c r="I361" s="1" t="s">
        <v>69</v>
      </c>
      <c r="J361" s="1" t="s">
        <v>70</v>
      </c>
      <c r="K361" s="2">
        <v>42474</v>
      </c>
      <c r="L361">
        <v>980</v>
      </c>
      <c r="M361">
        <v>767</v>
      </c>
      <c r="N361">
        <v>5221</v>
      </c>
      <c r="O361">
        <v>5395</v>
      </c>
      <c r="P361">
        <v>65</v>
      </c>
      <c r="Q361" t="s">
        <v>23</v>
      </c>
      <c r="R361">
        <v>10</v>
      </c>
      <c r="S361">
        <f>Table1[[#This Row],[Revenue]]-Table1[[#This Row],[ShippingCost]]</f>
        <v>174</v>
      </c>
    </row>
    <row r="362" spans="1:19" x14ac:dyDescent="0.25">
      <c r="A362">
        <v>10357</v>
      </c>
      <c r="B362">
        <v>2</v>
      </c>
      <c r="C362">
        <v>5</v>
      </c>
      <c r="D362" s="1" t="s">
        <v>79</v>
      </c>
      <c r="E362" s="2">
        <v>42576</v>
      </c>
      <c r="F362" s="1" t="s">
        <v>64</v>
      </c>
      <c r="G362" s="1" t="s">
        <v>28</v>
      </c>
      <c r="H362" s="1">
        <v>1</v>
      </c>
      <c r="I362" s="1" t="s">
        <v>61</v>
      </c>
      <c r="J362" s="1" t="s">
        <v>22</v>
      </c>
      <c r="K362" s="2">
        <v>42577</v>
      </c>
      <c r="L362">
        <v>630</v>
      </c>
      <c r="M362">
        <v>266</v>
      </c>
      <c r="N362">
        <v>980</v>
      </c>
      <c r="O362">
        <v>1403</v>
      </c>
      <c r="P362">
        <v>57</v>
      </c>
      <c r="Q362" t="s">
        <v>23</v>
      </c>
      <c r="R362">
        <v>10</v>
      </c>
      <c r="S362">
        <f>Table1[[#This Row],[Revenue]]-Table1[[#This Row],[ShippingCost]]</f>
        <v>423</v>
      </c>
    </row>
    <row r="363" spans="1:19" x14ac:dyDescent="0.25">
      <c r="A363">
        <v>10358</v>
      </c>
      <c r="B363">
        <v>2</v>
      </c>
      <c r="C363">
        <v>6</v>
      </c>
      <c r="D363" s="1" t="s">
        <v>80</v>
      </c>
      <c r="E363" s="2">
        <v>42373</v>
      </c>
      <c r="F363" s="1" t="s">
        <v>30</v>
      </c>
      <c r="G363" s="1" t="s">
        <v>28</v>
      </c>
      <c r="H363" s="1">
        <v>2</v>
      </c>
      <c r="I363" s="1" t="s">
        <v>32</v>
      </c>
      <c r="J363" s="1" t="s">
        <v>28</v>
      </c>
      <c r="K363" s="2">
        <v>42375</v>
      </c>
      <c r="L363">
        <v>442</v>
      </c>
      <c r="M363">
        <v>442</v>
      </c>
      <c r="N363">
        <v>3630</v>
      </c>
      <c r="O363">
        <v>3900</v>
      </c>
      <c r="P363">
        <v>90</v>
      </c>
      <c r="Q363" t="s">
        <v>23</v>
      </c>
      <c r="R363">
        <v>6</v>
      </c>
      <c r="S363">
        <f>Table1[[#This Row],[Revenue]]-Table1[[#This Row],[ShippingCost]]</f>
        <v>270</v>
      </c>
    </row>
    <row r="364" spans="1:19" x14ac:dyDescent="0.25">
      <c r="A364">
        <v>10359</v>
      </c>
      <c r="B364">
        <v>2</v>
      </c>
      <c r="C364">
        <v>8</v>
      </c>
      <c r="D364" s="1" t="s">
        <v>81</v>
      </c>
      <c r="E364" s="2">
        <v>42471</v>
      </c>
      <c r="F364" s="1" t="s">
        <v>52</v>
      </c>
      <c r="G364" s="1" t="s">
        <v>20</v>
      </c>
      <c r="H364" s="1">
        <v>10</v>
      </c>
      <c r="I364" s="1" t="s">
        <v>68</v>
      </c>
      <c r="J364" s="1" t="s">
        <v>20</v>
      </c>
      <c r="K364" s="2">
        <v>42478</v>
      </c>
      <c r="L364">
        <v>958</v>
      </c>
      <c r="M364">
        <v>477</v>
      </c>
      <c r="N364">
        <v>7558</v>
      </c>
      <c r="O364">
        <v>8307</v>
      </c>
      <c r="P364">
        <v>61</v>
      </c>
      <c r="Q364" t="s">
        <v>50</v>
      </c>
      <c r="R364">
        <v>6</v>
      </c>
      <c r="S364">
        <f>Table1[[#This Row],[Revenue]]-Table1[[#This Row],[ShippingCost]]</f>
        <v>749</v>
      </c>
    </row>
    <row r="365" spans="1:19" x14ac:dyDescent="0.25">
      <c r="A365">
        <v>10360</v>
      </c>
      <c r="B365">
        <v>1</v>
      </c>
      <c r="C365">
        <v>7</v>
      </c>
      <c r="D365" s="1" t="s">
        <v>82</v>
      </c>
      <c r="E365" s="2">
        <v>42593</v>
      </c>
      <c r="F365" s="1" t="s">
        <v>69</v>
      </c>
      <c r="G365" s="1" t="s">
        <v>70</v>
      </c>
      <c r="H365" s="1">
        <v>5</v>
      </c>
      <c r="I365" s="1" t="s">
        <v>58</v>
      </c>
      <c r="J365" s="1" t="s">
        <v>26</v>
      </c>
      <c r="K365" s="2">
        <v>42595</v>
      </c>
      <c r="L365">
        <v>721</v>
      </c>
      <c r="M365">
        <v>687</v>
      </c>
      <c r="N365">
        <v>2534</v>
      </c>
      <c r="O365">
        <v>3110</v>
      </c>
      <c r="P365">
        <v>93</v>
      </c>
      <c r="Q365" t="s">
        <v>50</v>
      </c>
      <c r="R365">
        <v>2</v>
      </c>
      <c r="S365">
        <f>Table1[[#This Row],[Revenue]]-Table1[[#This Row],[ShippingCost]]</f>
        <v>576</v>
      </c>
    </row>
    <row r="366" spans="1:19" x14ac:dyDescent="0.25">
      <c r="A366">
        <v>10361</v>
      </c>
      <c r="B366">
        <v>2</v>
      </c>
      <c r="C366">
        <v>8</v>
      </c>
      <c r="D366" s="1" t="s">
        <v>83</v>
      </c>
      <c r="E366" s="2">
        <v>42475</v>
      </c>
      <c r="F366" s="1" t="s">
        <v>19</v>
      </c>
      <c r="G366" s="1" t="s">
        <v>20</v>
      </c>
      <c r="H366" s="1">
        <v>4</v>
      </c>
      <c r="I366" s="1" t="s">
        <v>21</v>
      </c>
      <c r="J366" s="1" t="s">
        <v>22</v>
      </c>
      <c r="K366" s="2">
        <v>42477</v>
      </c>
      <c r="L366">
        <v>510</v>
      </c>
      <c r="M366">
        <v>510</v>
      </c>
      <c r="N366">
        <v>3950</v>
      </c>
      <c r="O366">
        <v>4763</v>
      </c>
      <c r="P366">
        <v>98</v>
      </c>
      <c r="Q366" t="s">
        <v>23</v>
      </c>
      <c r="R366">
        <v>5</v>
      </c>
      <c r="S366">
        <f>Table1[[#This Row],[Revenue]]-Table1[[#This Row],[ShippingCost]]</f>
        <v>813</v>
      </c>
    </row>
    <row r="367" spans="1:19" x14ac:dyDescent="0.25">
      <c r="A367">
        <v>10362</v>
      </c>
      <c r="B367">
        <v>2</v>
      </c>
      <c r="C367">
        <v>8</v>
      </c>
      <c r="D367" s="1" t="s">
        <v>84</v>
      </c>
      <c r="E367" s="2">
        <v>42474</v>
      </c>
      <c r="F367" s="1" t="s">
        <v>25</v>
      </c>
      <c r="G367" s="1" t="s">
        <v>26</v>
      </c>
      <c r="H367" s="1">
        <v>1</v>
      </c>
      <c r="I367" s="1" t="s">
        <v>27</v>
      </c>
      <c r="J367" s="1" t="s">
        <v>28</v>
      </c>
      <c r="K367" s="2">
        <v>42475</v>
      </c>
      <c r="L367">
        <v>716</v>
      </c>
      <c r="M367">
        <v>716</v>
      </c>
      <c r="N367">
        <v>2311</v>
      </c>
      <c r="O367">
        <v>3104</v>
      </c>
      <c r="P367">
        <v>52</v>
      </c>
      <c r="Q367" t="s">
        <v>23</v>
      </c>
      <c r="R367">
        <v>4</v>
      </c>
      <c r="S367">
        <f>Table1[[#This Row],[Revenue]]-Table1[[#This Row],[ShippingCost]]</f>
        <v>793</v>
      </c>
    </row>
    <row r="368" spans="1:19" x14ac:dyDescent="0.25">
      <c r="A368">
        <v>10363</v>
      </c>
      <c r="B368">
        <v>2</v>
      </c>
      <c r="C368">
        <v>7</v>
      </c>
      <c r="D368" s="1" t="s">
        <v>85</v>
      </c>
      <c r="E368" s="2">
        <v>42533</v>
      </c>
      <c r="F368" s="1" t="s">
        <v>27</v>
      </c>
      <c r="G368" s="1" t="s">
        <v>28</v>
      </c>
      <c r="H368" s="1">
        <v>3</v>
      </c>
      <c r="I368" s="1" t="s">
        <v>30</v>
      </c>
      <c r="J368" s="1" t="s">
        <v>28</v>
      </c>
      <c r="K368" s="2">
        <v>42536</v>
      </c>
      <c r="L368">
        <v>274</v>
      </c>
      <c r="M368">
        <v>274</v>
      </c>
      <c r="N368">
        <v>5279</v>
      </c>
      <c r="O368">
        <v>5973</v>
      </c>
      <c r="P368">
        <v>98</v>
      </c>
      <c r="Q368" t="s">
        <v>23</v>
      </c>
      <c r="R368">
        <v>4</v>
      </c>
      <c r="S368">
        <f>Table1[[#This Row],[Revenue]]-Table1[[#This Row],[ShippingCost]]</f>
        <v>694</v>
      </c>
    </row>
    <row r="369" spans="1:19" x14ac:dyDescent="0.25">
      <c r="A369">
        <v>10364</v>
      </c>
      <c r="B369">
        <v>1</v>
      </c>
      <c r="C369">
        <v>5</v>
      </c>
      <c r="D369" s="1" t="s">
        <v>86</v>
      </c>
      <c r="E369" s="2">
        <v>42387</v>
      </c>
      <c r="F369" s="1" t="s">
        <v>32</v>
      </c>
      <c r="G369" s="1" t="s">
        <v>28</v>
      </c>
      <c r="H369" s="1">
        <v>2</v>
      </c>
      <c r="I369" s="1" t="s">
        <v>33</v>
      </c>
      <c r="J369" s="1" t="s">
        <v>28</v>
      </c>
      <c r="K369" s="2">
        <v>42389</v>
      </c>
      <c r="L369">
        <v>874</v>
      </c>
      <c r="M369">
        <v>548</v>
      </c>
      <c r="N369">
        <v>1677</v>
      </c>
      <c r="O369">
        <v>1943</v>
      </c>
      <c r="P369">
        <v>83</v>
      </c>
      <c r="Q369" t="s">
        <v>23</v>
      </c>
      <c r="R369">
        <v>1</v>
      </c>
      <c r="S369">
        <f>Table1[[#This Row],[Revenue]]-Table1[[#This Row],[ShippingCost]]</f>
        <v>266</v>
      </c>
    </row>
    <row r="370" spans="1:19" x14ac:dyDescent="0.25">
      <c r="A370">
        <v>10365</v>
      </c>
      <c r="B370">
        <v>2</v>
      </c>
      <c r="C370">
        <v>4</v>
      </c>
      <c r="D370" s="1" t="s">
        <v>87</v>
      </c>
      <c r="E370" s="2">
        <v>42562</v>
      </c>
      <c r="F370" s="1" t="s">
        <v>35</v>
      </c>
      <c r="G370" s="1" t="s">
        <v>36</v>
      </c>
      <c r="H370" s="1">
        <v>2</v>
      </c>
      <c r="I370" s="1" t="s">
        <v>37</v>
      </c>
      <c r="J370" s="1" t="s">
        <v>28</v>
      </c>
      <c r="K370" s="2">
        <v>42564</v>
      </c>
      <c r="L370">
        <v>864</v>
      </c>
      <c r="M370">
        <v>674</v>
      </c>
      <c r="N370">
        <v>5245</v>
      </c>
      <c r="O370">
        <v>3337</v>
      </c>
      <c r="P370">
        <v>91</v>
      </c>
      <c r="Q370" t="s">
        <v>23</v>
      </c>
      <c r="R370">
        <v>7</v>
      </c>
      <c r="S370">
        <f>Table1[[#This Row],[Revenue]]-Table1[[#This Row],[ShippingCost]]</f>
        <v>-1908</v>
      </c>
    </row>
    <row r="371" spans="1:19" x14ac:dyDescent="0.25">
      <c r="A371">
        <v>10366</v>
      </c>
      <c r="B371">
        <v>1</v>
      </c>
      <c r="C371">
        <v>8</v>
      </c>
      <c r="D371" s="1" t="s">
        <v>88</v>
      </c>
      <c r="E371" s="2">
        <v>42524</v>
      </c>
      <c r="F371" s="1" t="s">
        <v>37</v>
      </c>
      <c r="G371" s="1" t="s">
        <v>28</v>
      </c>
      <c r="H371" s="1">
        <v>1</v>
      </c>
      <c r="I371" s="1" t="s">
        <v>39</v>
      </c>
      <c r="J371" s="1" t="s">
        <v>28</v>
      </c>
      <c r="K371" s="2">
        <v>42525</v>
      </c>
      <c r="L371">
        <v>1131</v>
      </c>
      <c r="M371">
        <v>682</v>
      </c>
      <c r="N371">
        <v>7481</v>
      </c>
      <c r="O371">
        <v>8435</v>
      </c>
      <c r="P371">
        <v>57</v>
      </c>
      <c r="Q371" t="s">
        <v>23</v>
      </c>
      <c r="R371">
        <v>7</v>
      </c>
      <c r="S371">
        <f>Table1[[#This Row],[Revenue]]-Table1[[#This Row],[ShippingCost]]</f>
        <v>954</v>
      </c>
    </row>
    <row r="372" spans="1:19" x14ac:dyDescent="0.25">
      <c r="A372">
        <v>10367</v>
      </c>
      <c r="B372">
        <v>2</v>
      </c>
      <c r="C372">
        <v>5</v>
      </c>
      <c r="D372" s="1" t="s">
        <v>89</v>
      </c>
      <c r="E372" s="2">
        <v>42424</v>
      </c>
      <c r="F372" s="1" t="s">
        <v>41</v>
      </c>
      <c r="G372" s="1" t="s">
        <v>20</v>
      </c>
      <c r="H372" s="1">
        <v>3</v>
      </c>
      <c r="I372" s="1" t="s">
        <v>42</v>
      </c>
      <c r="J372" s="1" t="s">
        <v>36</v>
      </c>
      <c r="K372" s="2">
        <v>42427</v>
      </c>
      <c r="L372">
        <v>963</v>
      </c>
      <c r="M372">
        <v>613</v>
      </c>
      <c r="N372">
        <v>-260</v>
      </c>
      <c r="O372">
        <v>629</v>
      </c>
      <c r="P372">
        <v>95</v>
      </c>
      <c r="Q372" t="s">
        <v>23</v>
      </c>
      <c r="R372">
        <v>8</v>
      </c>
      <c r="S372">
        <f>Table1[[#This Row],[Revenue]]-Table1[[#This Row],[ShippingCost]]</f>
        <v>889</v>
      </c>
    </row>
    <row r="373" spans="1:19" x14ac:dyDescent="0.25">
      <c r="A373">
        <v>10368</v>
      </c>
      <c r="B373">
        <v>2</v>
      </c>
      <c r="C373">
        <v>4</v>
      </c>
      <c r="D373" s="1" t="s">
        <v>90</v>
      </c>
      <c r="E373" s="2">
        <v>42523</v>
      </c>
      <c r="F373" s="1" t="s">
        <v>44</v>
      </c>
      <c r="G373" s="1" t="s">
        <v>36</v>
      </c>
      <c r="H373" s="1">
        <v>2</v>
      </c>
      <c r="I373" s="1" t="s">
        <v>25</v>
      </c>
      <c r="J373" s="1" t="s">
        <v>26</v>
      </c>
      <c r="K373" s="2">
        <v>42525</v>
      </c>
      <c r="L373">
        <v>1018</v>
      </c>
      <c r="M373">
        <v>617</v>
      </c>
      <c r="N373">
        <v>482</v>
      </c>
      <c r="O373">
        <v>-849</v>
      </c>
      <c r="P373">
        <v>79</v>
      </c>
      <c r="Q373" t="s">
        <v>23</v>
      </c>
      <c r="R373">
        <v>8</v>
      </c>
      <c r="S373">
        <f>Table1[[#This Row],[Revenue]]-Table1[[#This Row],[ShippingCost]]</f>
        <v>-1331</v>
      </c>
    </row>
    <row r="374" spans="1:19" x14ac:dyDescent="0.25">
      <c r="A374">
        <v>10369</v>
      </c>
      <c r="B374">
        <v>2</v>
      </c>
      <c r="C374">
        <v>5</v>
      </c>
      <c r="D374" s="1" t="s">
        <v>91</v>
      </c>
      <c r="E374" s="2">
        <v>42528</v>
      </c>
      <c r="F374" s="1" t="s">
        <v>46</v>
      </c>
      <c r="G374" s="1" t="s">
        <v>28</v>
      </c>
      <c r="H374" s="1">
        <v>2</v>
      </c>
      <c r="I374" s="1" t="s">
        <v>47</v>
      </c>
      <c r="J374" s="1" t="s">
        <v>26</v>
      </c>
      <c r="K374" s="2">
        <v>42529</v>
      </c>
      <c r="L374">
        <v>797</v>
      </c>
      <c r="M374">
        <v>450</v>
      </c>
      <c r="N374">
        <v>8026</v>
      </c>
      <c r="O374">
        <v>8699</v>
      </c>
      <c r="P374">
        <v>98</v>
      </c>
      <c r="Q374" t="s">
        <v>23</v>
      </c>
      <c r="R374">
        <v>7</v>
      </c>
      <c r="S374">
        <f>Table1[[#This Row],[Revenue]]-Table1[[#This Row],[ShippingCost]]</f>
        <v>673</v>
      </c>
    </row>
    <row r="375" spans="1:19" x14ac:dyDescent="0.25">
      <c r="A375">
        <v>10370</v>
      </c>
      <c r="B375">
        <v>2</v>
      </c>
      <c r="C375">
        <v>4</v>
      </c>
      <c r="D375" s="1" t="s">
        <v>92</v>
      </c>
      <c r="E375" s="2">
        <v>42375</v>
      </c>
      <c r="F375" s="1" t="s">
        <v>42</v>
      </c>
      <c r="G375" s="1" t="s">
        <v>36</v>
      </c>
      <c r="H375" s="1">
        <v>7</v>
      </c>
      <c r="I375" s="1" t="s">
        <v>49</v>
      </c>
      <c r="J375" s="1" t="s">
        <v>20</v>
      </c>
      <c r="K375" s="2">
        <v>42382</v>
      </c>
      <c r="L375">
        <v>352</v>
      </c>
      <c r="M375">
        <v>352</v>
      </c>
      <c r="N375">
        <v>4871</v>
      </c>
      <c r="O375">
        <v>3056</v>
      </c>
      <c r="P375">
        <v>62</v>
      </c>
      <c r="Q375" t="s">
        <v>50</v>
      </c>
      <c r="R375">
        <v>10</v>
      </c>
      <c r="S375">
        <f>Table1[[#This Row],[Revenue]]-Table1[[#This Row],[ShippingCost]]</f>
        <v>-1815</v>
      </c>
    </row>
    <row r="376" spans="1:19" x14ac:dyDescent="0.25">
      <c r="A376">
        <v>10371</v>
      </c>
      <c r="B376">
        <v>1</v>
      </c>
      <c r="C376">
        <v>6</v>
      </c>
      <c r="D376" s="1" t="s">
        <v>93</v>
      </c>
      <c r="E376" s="2">
        <v>42496</v>
      </c>
      <c r="F376" s="1" t="s">
        <v>47</v>
      </c>
      <c r="G376" s="1" t="s">
        <v>26</v>
      </c>
      <c r="H376" s="1">
        <v>10</v>
      </c>
      <c r="I376" s="1" t="s">
        <v>52</v>
      </c>
      <c r="J376" s="1" t="s">
        <v>20</v>
      </c>
      <c r="K376" s="2">
        <v>42506</v>
      </c>
      <c r="L376">
        <v>743</v>
      </c>
      <c r="M376">
        <v>228</v>
      </c>
      <c r="N376">
        <v>5263</v>
      </c>
      <c r="O376">
        <v>5689</v>
      </c>
      <c r="P376">
        <v>65</v>
      </c>
      <c r="Q376" t="s">
        <v>50</v>
      </c>
      <c r="R376">
        <v>6</v>
      </c>
      <c r="S376">
        <f>Table1[[#This Row],[Revenue]]-Table1[[#This Row],[ShippingCost]]</f>
        <v>426</v>
      </c>
    </row>
    <row r="377" spans="1:19" x14ac:dyDescent="0.25">
      <c r="A377">
        <v>10372</v>
      </c>
      <c r="B377">
        <v>2</v>
      </c>
      <c r="C377">
        <v>6</v>
      </c>
      <c r="D377" s="1" t="s">
        <v>94</v>
      </c>
      <c r="E377" s="2">
        <v>42457</v>
      </c>
      <c r="F377" s="1" t="s">
        <v>54</v>
      </c>
      <c r="G377" s="1" t="s">
        <v>26</v>
      </c>
      <c r="H377" s="1">
        <v>6</v>
      </c>
      <c r="I377" s="1" t="s">
        <v>46</v>
      </c>
      <c r="J377" s="1" t="s">
        <v>28</v>
      </c>
      <c r="K377" s="2">
        <v>42463</v>
      </c>
      <c r="L377">
        <v>496</v>
      </c>
      <c r="M377">
        <v>496</v>
      </c>
      <c r="N377">
        <v>773</v>
      </c>
      <c r="O377">
        <v>1542</v>
      </c>
      <c r="P377">
        <v>72</v>
      </c>
      <c r="Q377" t="s">
        <v>50</v>
      </c>
      <c r="R377">
        <v>10</v>
      </c>
      <c r="S377">
        <f>Table1[[#This Row],[Revenue]]-Table1[[#This Row],[ShippingCost]]</f>
        <v>769</v>
      </c>
    </row>
    <row r="378" spans="1:19" x14ac:dyDescent="0.25">
      <c r="A378">
        <v>10373</v>
      </c>
      <c r="B378">
        <v>1</v>
      </c>
      <c r="C378">
        <v>6</v>
      </c>
      <c r="D378" s="1" t="s">
        <v>95</v>
      </c>
      <c r="E378" s="2">
        <v>42610</v>
      </c>
      <c r="F378" s="1" t="s">
        <v>39</v>
      </c>
      <c r="G378" s="1" t="s">
        <v>28</v>
      </c>
      <c r="H378" s="1">
        <v>7</v>
      </c>
      <c r="I378" s="1" t="s">
        <v>35</v>
      </c>
      <c r="J378" s="1" t="s">
        <v>36</v>
      </c>
      <c r="K378" s="2">
        <v>42617</v>
      </c>
      <c r="L378">
        <v>575</v>
      </c>
      <c r="M378">
        <v>575</v>
      </c>
      <c r="N378">
        <v>2798</v>
      </c>
      <c r="O378">
        <v>3710</v>
      </c>
      <c r="P378">
        <v>55</v>
      </c>
      <c r="Q378" t="s">
        <v>50</v>
      </c>
      <c r="R378">
        <v>2</v>
      </c>
      <c r="S378">
        <f>Table1[[#This Row],[Revenue]]-Table1[[#This Row],[ShippingCost]]</f>
        <v>912</v>
      </c>
    </row>
    <row r="379" spans="1:19" x14ac:dyDescent="0.25">
      <c r="A379">
        <v>10374</v>
      </c>
      <c r="B379">
        <v>2</v>
      </c>
      <c r="C379">
        <v>8</v>
      </c>
      <c r="D379" s="1" t="s">
        <v>96</v>
      </c>
      <c r="E379" s="2">
        <v>42574</v>
      </c>
      <c r="F379" s="1" t="s">
        <v>33</v>
      </c>
      <c r="G379" s="1" t="s">
        <v>28</v>
      </c>
      <c r="H379" s="1">
        <v>8</v>
      </c>
      <c r="I379" s="1" t="s">
        <v>54</v>
      </c>
      <c r="J379" s="1" t="s">
        <v>26</v>
      </c>
      <c r="K379" s="2"/>
      <c r="L379">
        <v>208</v>
      </c>
      <c r="M379">
        <v>208</v>
      </c>
      <c r="N379">
        <v>7446</v>
      </c>
      <c r="O379">
        <v>7858</v>
      </c>
      <c r="P379">
        <v>85</v>
      </c>
      <c r="Q379" t="s">
        <v>50</v>
      </c>
      <c r="R379">
        <v>9</v>
      </c>
      <c r="S379">
        <f>Table1[[#This Row],[Revenue]]-Table1[[#This Row],[ShippingCost]]</f>
        <v>412</v>
      </c>
    </row>
    <row r="380" spans="1:19" x14ac:dyDescent="0.25">
      <c r="A380">
        <v>10375</v>
      </c>
      <c r="B380">
        <v>1</v>
      </c>
      <c r="C380">
        <v>7</v>
      </c>
      <c r="D380" s="1" t="s">
        <v>97</v>
      </c>
      <c r="E380" s="2">
        <v>42445</v>
      </c>
      <c r="F380" s="1" t="s">
        <v>58</v>
      </c>
      <c r="G380" s="1" t="s">
        <v>26</v>
      </c>
      <c r="H380" s="1">
        <v>1</v>
      </c>
      <c r="I380" s="1" t="s">
        <v>19</v>
      </c>
      <c r="J380" s="1" t="s">
        <v>20</v>
      </c>
      <c r="K380" s="2">
        <v>42446</v>
      </c>
      <c r="L380">
        <v>495</v>
      </c>
      <c r="M380">
        <v>243</v>
      </c>
      <c r="N380">
        <v>5565</v>
      </c>
      <c r="O380">
        <v>6560</v>
      </c>
      <c r="P380">
        <v>91</v>
      </c>
      <c r="Q380" t="s">
        <v>59</v>
      </c>
      <c r="R380">
        <v>9</v>
      </c>
      <c r="S380">
        <f>Table1[[#This Row],[Revenue]]-Table1[[#This Row],[ShippingCost]]</f>
        <v>995</v>
      </c>
    </row>
    <row r="381" spans="1:19" x14ac:dyDescent="0.25">
      <c r="A381">
        <v>10376</v>
      </c>
      <c r="B381">
        <v>1</v>
      </c>
      <c r="C381">
        <v>6</v>
      </c>
      <c r="D381" s="1" t="s">
        <v>98</v>
      </c>
      <c r="E381" s="2">
        <v>42475</v>
      </c>
      <c r="F381" s="1" t="s">
        <v>61</v>
      </c>
      <c r="G381" s="1" t="s">
        <v>22</v>
      </c>
      <c r="H381" s="1">
        <v>4</v>
      </c>
      <c r="I381" s="1" t="s">
        <v>44</v>
      </c>
      <c r="J381" s="1" t="s">
        <v>36</v>
      </c>
      <c r="K381" s="2">
        <v>42479</v>
      </c>
      <c r="L381">
        <v>1121</v>
      </c>
      <c r="M381">
        <v>572</v>
      </c>
      <c r="N381">
        <v>5114</v>
      </c>
      <c r="O381">
        <v>5274</v>
      </c>
      <c r="P381">
        <v>86</v>
      </c>
      <c r="Q381" t="s">
        <v>23</v>
      </c>
      <c r="R381">
        <v>1</v>
      </c>
      <c r="S381">
        <f>Table1[[#This Row],[Revenue]]-Table1[[#This Row],[ShippingCost]]</f>
        <v>160</v>
      </c>
    </row>
    <row r="382" spans="1:19" x14ac:dyDescent="0.25">
      <c r="A382">
        <v>10377</v>
      </c>
      <c r="B382">
        <v>1</v>
      </c>
      <c r="C382">
        <v>5</v>
      </c>
      <c r="D382" s="1" t="s">
        <v>99</v>
      </c>
      <c r="E382" s="2">
        <v>42473</v>
      </c>
      <c r="F382" s="1" t="s">
        <v>63</v>
      </c>
      <c r="G382" s="1" t="s">
        <v>22</v>
      </c>
      <c r="H382" s="1">
        <v>3</v>
      </c>
      <c r="I382" s="1" t="s">
        <v>64</v>
      </c>
      <c r="J382" s="1" t="s">
        <v>28</v>
      </c>
      <c r="K382" s="2">
        <v>42476</v>
      </c>
      <c r="L382">
        <v>312</v>
      </c>
      <c r="M382">
        <v>312</v>
      </c>
      <c r="N382">
        <v>7048</v>
      </c>
      <c r="O382">
        <v>7815</v>
      </c>
      <c r="P382">
        <v>92</v>
      </c>
      <c r="Q382" t="s">
        <v>23</v>
      </c>
      <c r="R382">
        <v>4</v>
      </c>
      <c r="S382">
        <f>Table1[[#This Row],[Revenue]]-Table1[[#This Row],[ShippingCost]]</f>
        <v>767</v>
      </c>
    </row>
    <row r="383" spans="1:19" x14ac:dyDescent="0.25">
      <c r="A383">
        <v>10378</v>
      </c>
      <c r="B383">
        <v>2</v>
      </c>
      <c r="C383">
        <v>6</v>
      </c>
      <c r="D383" s="1" t="s">
        <v>100</v>
      </c>
      <c r="E383" s="2">
        <v>42414</v>
      </c>
      <c r="F383" s="1" t="s">
        <v>21</v>
      </c>
      <c r="G383" s="1" t="s">
        <v>22</v>
      </c>
      <c r="H383" s="1">
        <v>3</v>
      </c>
      <c r="I383" s="1" t="s">
        <v>41</v>
      </c>
      <c r="J383" s="1" t="s">
        <v>20</v>
      </c>
      <c r="K383" s="2">
        <v>42417</v>
      </c>
      <c r="L383">
        <v>1195</v>
      </c>
      <c r="M383">
        <v>570</v>
      </c>
      <c r="N383">
        <v>1584</v>
      </c>
      <c r="O383">
        <v>1947</v>
      </c>
      <c r="P383">
        <v>72</v>
      </c>
      <c r="Q383" t="s">
        <v>23</v>
      </c>
      <c r="R383">
        <v>3</v>
      </c>
      <c r="S383">
        <f>Table1[[#This Row],[Revenue]]-Table1[[#This Row],[ShippingCost]]</f>
        <v>363</v>
      </c>
    </row>
    <row r="384" spans="1:19" x14ac:dyDescent="0.25">
      <c r="A384">
        <v>10379</v>
      </c>
      <c r="B384">
        <v>1</v>
      </c>
      <c r="C384">
        <v>8</v>
      </c>
      <c r="D384" s="1" t="s">
        <v>101</v>
      </c>
      <c r="E384" s="2">
        <v>42506</v>
      </c>
      <c r="F384" s="1" t="s">
        <v>49</v>
      </c>
      <c r="G384" s="1" t="s">
        <v>20</v>
      </c>
      <c r="H384" s="1">
        <v>10</v>
      </c>
      <c r="I384" s="1" t="s">
        <v>63</v>
      </c>
      <c r="J384" s="1" t="s">
        <v>22</v>
      </c>
      <c r="K384" s="2">
        <v>42513</v>
      </c>
      <c r="L384">
        <v>718</v>
      </c>
      <c r="M384">
        <v>464</v>
      </c>
      <c r="N384">
        <v>543</v>
      </c>
      <c r="O384">
        <v>1214</v>
      </c>
      <c r="P384">
        <v>51</v>
      </c>
      <c r="Q384" t="s">
        <v>50</v>
      </c>
      <c r="R384">
        <v>4</v>
      </c>
      <c r="S384">
        <f>Table1[[#This Row],[Revenue]]-Table1[[#This Row],[ShippingCost]]</f>
        <v>671</v>
      </c>
    </row>
    <row r="385" spans="1:19" x14ac:dyDescent="0.25">
      <c r="A385">
        <v>10380</v>
      </c>
      <c r="B385">
        <v>1</v>
      </c>
      <c r="C385">
        <v>8</v>
      </c>
      <c r="D385" s="1" t="s">
        <v>102</v>
      </c>
      <c r="E385" s="2">
        <v>42458</v>
      </c>
      <c r="F385" s="1" t="s">
        <v>68</v>
      </c>
      <c r="G385" s="1" t="s">
        <v>20</v>
      </c>
      <c r="H385" s="1">
        <v>9</v>
      </c>
      <c r="I385" s="1" t="s">
        <v>69</v>
      </c>
      <c r="J385" s="1" t="s">
        <v>70</v>
      </c>
      <c r="K385" s="2">
        <v>42464</v>
      </c>
      <c r="L385">
        <v>661</v>
      </c>
      <c r="M385">
        <v>514</v>
      </c>
      <c r="N385">
        <v>272</v>
      </c>
      <c r="O385">
        <v>866</v>
      </c>
      <c r="P385">
        <v>66</v>
      </c>
      <c r="Q385" t="s">
        <v>50</v>
      </c>
      <c r="R385">
        <v>6</v>
      </c>
      <c r="S385">
        <f>Table1[[#This Row],[Revenue]]-Table1[[#This Row],[ShippingCost]]</f>
        <v>594</v>
      </c>
    </row>
    <row r="386" spans="1:19" x14ac:dyDescent="0.25">
      <c r="A386">
        <v>10381</v>
      </c>
      <c r="B386">
        <v>1</v>
      </c>
      <c r="C386">
        <v>4</v>
      </c>
      <c r="D386" s="1" t="s">
        <v>103</v>
      </c>
      <c r="E386" s="2">
        <v>42417</v>
      </c>
      <c r="F386" s="1" t="s">
        <v>64</v>
      </c>
      <c r="G386" s="1" t="s">
        <v>28</v>
      </c>
      <c r="H386" s="1">
        <v>2</v>
      </c>
      <c r="I386" s="1" t="s">
        <v>61</v>
      </c>
      <c r="J386" s="1" t="s">
        <v>22</v>
      </c>
      <c r="K386" s="2">
        <v>42418</v>
      </c>
      <c r="L386">
        <v>729</v>
      </c>
      <c r="M386">
        <v>729</v>
      </c>
      <c r="N386">
        <v>586</v>
      </c>
      <c r="O386">
        <v>-558</v>
      </c>
      <c r="P386">
        <v>76</v>
      </c>
      <c r="Q386" t="s">
        <v>23</v>
      </c>
      <c r="R386">
        <v>9</v>
      </c>
      <c r="S386">
        <f>Table1[[#This Row],[Revenue]]-Table1[[#This Row],[ShippingCost]]</f>
        <v>-1144</v>
      </c>
    </row>
    <row r="387" spans="1:19" x14ac:dyDescent="0.25">
      <c r="A387">
        <v>10382</v>
      </c>
      <c r="B387">
        <v>2</v>
      </c>
      <c r="C387">
        <v>4</v>
      </c>
      <c r="D387" s="1" t="s">
        <v>104</v>
      </c>
      <c r="E387" s="2">
        <v>42598</v>
      </c>
      <c r="F387" s="1" t="s">
        <v>30</v>
      </c>
      <c r="G387" s="1" t="s">
        <v>28</v>
      </c>
      <c r="H387" s="1">
        <v>1</v>
      </c>
      <c r="I387" s="1" t="s">
        <v>32</v>
      </c>
      <c r="J387" s="1" t="s">
        <v>28</v>
      </c>
      <c r="K387" s="2">
        <v>42599</v>
      </c>
      <c r="L387">
        <v>711</v>
      </c>
      <c r="M387">
        <v>630</v>
      </c>
      <c r="N387">
        <v>3354</v>
      </c>
      <c r="O387">
        <v>1279</v>
      </c>
      <c r="P387">
        <v>96</v>
      </c>
      <c r="Q387" t="s">
        <v>23</v>
      </c>
      <c r="R387">
        <v>10</v>
      </c>
      <c r="S387">
        <f>Table1[[#This Row],[Revenue]]-Table1[[#This Row],[ShippingCost]]</f>
        <v>-2075</v>
      </c>
    </row>
    <row r="388" spans="1:19" x14ac:dyDescent="0.25">
      <c r="A388">
        <v>10383</v>
      </c>
      <c r="B388">
        <v>1</v>
      </c>
      <c r="C388">
        <v>4</v>
      </c>
      <c r="D388" s="1" t="s">
        <v>105</v>
      </c>
      <c r="E388" s="2">
        <v>42476</v>
      </c>
      <c r="F388" s="1" t="s">
        <v>52</v>
      </c>
      <c r="G388" s="1" t="s">
        <v>20</v>
      </c>
      <c r="H388" s="1">
        <v>1</v>
      </c>
      <c r="I388" s="1" t="s">
        <v>68</v>
      </c>
      <c r="J388" s="1" t="s">
        <v>20</v>
      </c>
      <c r="K388" s="2">
        <v>42477</v>
      </c>
      <c r="L388">
        <v>664</v>
      </c>
      <c r="M388">
        <v>539</v>
      </c>
      <c r="N388">
        <v>-257</v>
      </c>
      <c r="O388">
        <v>-2399</v>
      </c>
      <c r="P388">
        <v>60</v>
      </c>
      <c r="Q388" t="s">
        <v>23</v>
      </c>
      <c r="R388">
        <v>9</v>
      </c>
      <c r="S388">
        <f>Table1[[#This Row],[Revenue]]-Table1[[#This Row],[ShippingCost]]</f>
        <v>-2142</v>
      </c>
    </row>
    <row r="389" spans="1:19" x14ac:dyDescent="0.25">
      <c r="A389">
        <v>10384</v>
      </c>
      <c r="B389">
        <v>1</v>
      </c>
      <c r="C389">
        <v>7</v>
      </c>
      <c r="D389" s="1" t="s">
        <v>106</v>
      </c>
      <c r="E389" s="2">
        <v>42461</v>
      </c>
      <c r="F389" s="1" t="s">
        <v>69</v>
      </c>
      <c r="G389" s="1" t="s">
        <v>70</v>
      </c>
      <c r="H389" s="1">
        <v>2</v>
      </c>
      <c r="I389" s="1" t="s">
        <v>58</v>
      </c>
      <c r="J389" s="1" t="s">
        <v>26</v>
      </c>
      <c r="K389" s="2">
        <v>42463</v>
      </c>
      <c r="L389">
        <v>884</v>
      </c>
      <c r="M389">
        <v>631</v>
      </c>
      <c r="N389">
        <v>1394</v>
      </c>
      <c r="O389">
        <v>2083</v>
      </c>
      <c r="P389">
        <v>74</v>
      </c>
      <c r="Q389" t="s">
        <v>23</v>
      </c>
      <c r="R389">
        <v>3</v>
      </c>
      <c r="S389">
        <f>Table1[[#This Row],[Revenue]]-Table1[[#This Row],[ShippingCost]]</f>
        <v>689</v>
      </c>
    </row>
    <row r="390" spans="1:19" x14ac:dyDescent="0.25">
      <c r="A390">
        <v>10385</v>
      </c>
      <c r="B390">
        <v>1</v>
      </c>
      <c r="C390">
        <v>8</v>
      </c>
      <c r="D390" s="1" t="s">
        <v>107</v>
      </c>
      <c r="E390" s="2">
        <v>42521</v>
      </c>
      <c r="F390" s="1" t="s">
        <v>19</v>
      </c>
      <c r="G390" s="1" t="s">
        <v>20</v>
      </c>
      <c r="H390" s="1">
        <v>4</v>
      </c>
      <c r="I390" s="1" t="s">
        <v>21</v>
      </c>
      <c r="J390" s="1" t="s">
        <v>22</v>
      </c>
      <c r="K390" s="2">
        <v>42525</v>
      </c>
      <c r="L390">
        <v>1158</v>
      </c>
      <c r="M390">
        <v>403</v>
      </c>
      <c r="N390">
        <v>2008</v>
      </c>
      <c r="O390">
        <v>2185</v>
      </c>
      <c r="P390">
        <v>91</v>
      </c>
      <c r="Q390" t="s">
        <v>23</v>
      </c>
      <c r="R390">
        <v>9</v>
      </c>
      <c r="S390">
        <f>Table1[[#This Row],[Revenue]]-Table1[[#This Row],[ShippingCost]]</f>
        <v>177</v>
      </c>
    </row>
    <row r="391" spans="1:19" x14ac:dyDescent="0.25">
      <c r="A391">
        <v>10386</v>
      </c>
      <c r="B391">
        <v>1</v>
      </c>
      <c r="C391">
        <v>4</v>
      </c>
      <c r="D391" s="1" t="s">
        <v>108</v>
      </c>
      <c r="E391" s="2">
        <v>42476</v>
      </c>
      <c r="F391" s="1" t="s">
        <v>25</v>
      </c>
      <c r="G391" s="1" t="s">
        <v>26</v>
      </c>
      <c r="H391" s="1">
        <v>3</v>
      </c>
      <c r="I391" s="1" t="s">
        <v>27</v>
      </c>
      <c r="J391" s="1" t="s">
        <v>28</v>
      </c>
      <c r="K391" s="2">
        <v>42479</v>
      </c>
      <c r="L391">
        <v>1101</v>
      </c>
      <c r="M391">
        <v>206</v>
      </c>
      <c r="N391">
        <v>7533</v>
      </c>
      <c r="O391">
        <v>5369</v>
      </c>
      <c r="P391">
        <v>65</v>
      </c>
      <c r="Q391" t="s">
        <v>23</v>
      </c>
      <c r="R391">
        <v>1</v>
      </c>
      <c r="S391">
        <f>Table1[[#This Row],[Revenue]]-Table1[[#This Row],[ShippingCost]]</f>
        <v>-2164</v>
      </c>
    </row>
    <row r="392" spans="1:19" x14ac:dyDescent="0.25">
      <c r="A392">
        <v>10387</v>
      </c>
      <c r="B392">
        <v>1</v>
      </c>
      <c r="C392">
        <v>6</v>
      </c>
      <c r="D392" s="1" t="s">
        <v>109</v>
      </c>
      <c r="E392" s="2">
        <v>42499</v>
      </c>
      <c r="F392" s="1" t="s">
        <v>27</v>
      </c>
      <c r="G392" s="1" t="s">
        <v>28</v>
      </c>
      <c r="H392" s="1">
        <v>1</v>
      </c>
      <c r="I392" s="1" t="s">
        <v>30</v>
      </c>
      <c r="J392" s="1" t="s">
        <v>28</v>
      </c>
      <c r="K392" s="2">
        <v>42500</v>
      </c>
      <c r="L392">
        <v>320</v>
      </c>
      <c r="M392">
        <v>320</v>
      </c>
      <c r="N392">
        <v>3648</v>
      </c>
      <c r="O392">
        <v>4591</v>
      </c>
      <c r="P392">
        <v>98</v>
      </c>
      <c r="Q392" t="s">
        <v>23</v>
      </c>
      <c r="R392">
        <v>4</v>
      </c>
      <c r="S392">
        <f>Table1[[#This Row],[Revenue]]-Table1[[#This Row],[ShippingCost]]</f>
        <v>943</v>
      </c>
    </row>
    <row r="393" spans="1:19" x14ac:dyDescent="0.25">
      <c r="A393">
        <v>10388</v>
      </c>
      <c r="B393">
        <v>2</v>
      </c>
      <c r="C393">
        <v>6</v>
      </c>
      <c r="D393" s="1" t="s">
        <v>110</v>
      </c>
      <c r="E393" s="2">
        <v>42512</v>
      </c>
      <c r="F393" s="1" t="s">
        <v>32</v>
      </c>
      <c r="G393" s="1" t="s">
        <v>28</v>
      </c>
      <c r="H393" s="1">
        <v>4</v>
      </c>
      <c r="I393" s="1" t="s">
        <v>33</v>
      </c>
      <c r="J393" s="1" t="s">
        <v>28</v>
      </c>
      <c r="K393" s="2">
        <v>42516</v>
      </c>
      <c r="L393">
        <v>1013</v>
      </c>
      <c r="M393">
        <v>562</v>
      </c>
      <c r="N393">
        <v>6912</v>
      </c>
      <c r="O393">
        <v>7754</v>
      </c>
      <c r="P393">
        <v>56</v>
      </c>
      <c r="Q393" t="s">
        <v>23</v>
      </c>
      <c r="R393">
        <v>7</v>
      </c>
      <c r="S393">
        <f>Table1[[#This Row],[Revenue]]-Table1[[#This Row],[ShippingCost]]</f>
        <v>842</v>
      </c>
    </row>
    <row r="394" spans="1:19" x14ac:dyDescent="0.25">
      <c r="A394">
        <v>10389</v>
      </c>
      <c r="B394">
        <v>1</v>
      </c>
      <c r="C394">
        <v>8</v>
      </c>
      <c r="D394" s="1" t="s">
        <v>111</v>
      </c>
      <c r="E394" s="2">
        <v>42520</v>
      </c>
      <c r="F394" s="1" t="s">
        <v>35</v>
      </c>
      <c r="G394" s="1" t="s">
        <v>36</v>
      </c>
      <c r="H394" s="1">
        <v>4</v>
      </c>
      <c r="I394" s="1" t="s">
        <v>37</v>
      </c>
      <c r="J394" s="1" t="s">
        <v>28</v>
      </c>
      <c r="K394" s="2">
        <v>42521</v>
      </c>
      <c r="L394">
        <v>1087</v>
      </c>
      <c r="M394">
        <v>737</v>
      </c>
      <c r="N394">
        <v>6313</v>
      </c>
      <c r="O394">
        <v>6651</v>
      </c>
      <c r="P394">
        <v>79</v>
      </c>
      <c r="Q394" t="s">
        <v>23</v>
      </c>
      <c r="R394">
        <v>5</v>
      </c>
      <c r="S394">
        <f>Table1[[#This Row],[Revenue]]-Table1[[#This Row],[ShippingCost]]</f>
        <v>338</v>
      </c>
    </row>
    <row r="395" spans="1:19" x14ac:dyDescent="0.25">
      <c r="A395">
        <v>10390</v>
      </c>
      <c r="B395">
        <v>1</v>
      </c>
      <c r="C395">
        <v>5</v>
      </c>
      <c r="D395" s="1" t="s">
        <v>112</v>
      </c>
      <c r="E395" s="2">
        <v>42513</v>
      </c>
      <c r="F395" s="1" t="s">
        <v>37</v>
      </c>
      <c r="G395" s="1" t="s">
        <v>28</v>
      </c>
      <c r="H395" s="1">
        <v>8</v>
      </c>
      <c r="I395" s="1" t="s">
        <v>39</v>
      </c>
      <c r="J395" s="1" t="s">
        <v>28</v>
      </c>
      <c r="K395" s="2">
        <v>42521</v>
      </c>
      <c r="L395">
        <v>1002</v>
      </c>
      <c r="M395">
        <v>778</v>
      </c>
      <c r="N395">
        <v>324</v>
      </c>
      <c r="O395">
        <v>755</v>
      </c>
      <c r="P395">
        <v>93</v>
      </c>
      <c r="Q395" t="s">
        <v>50</v>
      </c>
      <c r="R395">
        <v>1</v>
      </c>
      <c r="S395">
        <f>Table1[[#This Row],[Revenue]]-Table1[[#This Row],[ShippingCost]]</f>
        <v>431</v>
      </c>
    </row>
    <row r="396" spans="1:19" x14ac:dyDescent="0.25">
      <c r="A396">
        <v>10391</v>
      </c>
      <c r="B396">
        <v>1</v>
      </c>
      <c r="C396">
        <v>7</v>
      </c>
      <c r="D396" s="1" t="s">
        <v>113</v>
      </c>
      <c r="E396" s="2">
        <v>42387</v>
      </c>
      <c r="F396" s="1" t="s">
        <v>41</v>
      </c>
      <c r="G396" s="1" t="s">
        <v>20</v>
      </c>
      <c r="H396" s="1">
        <v>9</v>
      </c>
      <c r="I396" s="1" t="s">
        <v>42</v>
      </c>
      <c r="J396" s="1" t="s">
        <v>36</v>
      </c>
      <c r="K396" s="2">
        <v>42396</v>
      </c>
      <c r="L396">
        <v>754</v>
      </c>
      <c r="M396">
        <v>754</v>
      </c>
      <c r="N396">
        <v>6150</v>
      </c>
      <c r="O396">
        <v>6476</v>
      </c>
      <c r="P396">
        <v>68</v>
      </c>
      <c r="Q396" t="s">
        <v>50</v>
      </c>
      <c r="R396">
        <v>8</v>
      </c>
      <c r="S396">
        <f>Table1[[#This Row],[Revenue]]-Table1[[#This Row],[ShippingCost]]</f>
        <v>326</v>
      </c>
    </row>
    <row r="397" spans="1:19" x14ac:dyDescent="0.25">
      <c r="A397">
        <v>10392</v>
      </c>
      <c r="B397">
        <v>2</v>
      </c>
      <c r="C397">
        <v>8</v>
      </c>
      <c r="D397" s="1" t="s">
        <v>114</v>
      </c>
      <c r="E397" s="2">
        <v>42544</v>
      </c>
      <c r="F397" s="1" t="s">
        <v>44</v>
      </c>
      <c r="G397" s="1" t="s">
        <v>36</v>
      </c>
      <c r="H397" s="1">
        <v>9</v>
      </c>
      <c r="I397" s="1" t="s">
        <v>25</v>
      </c>
      <c r="J397" s="1" t="s">
        <v>26</v>
      </c>
      <c r="K397" s="2">
        <v>42553</v>
      </c>
      <c r="L397">
        <v>412</v>
      </c>
      <c r="M397">
        <v>412</v>
      </c>
      <c r="N397">
        <v>7810</v>
      </c>
      <c r="O397">
        <v>8365</v>
      </c>
      <c r="P397">
        <v>70</v>
      </c>
      <c r="Q397" t="s">
        <v>50</v>
      </c>
      <c r="R397">
        <v>6</v>
      </c>
      <c r="S397">
        <f>Table1[[#This Row],[Revenue]]-Table1[[#This Row],[ShippingCost]]</f>
        <v>555</v>
      </c>
    </row>
    <row r="398" spans="1:19" x14ac:dyDescent="0.25">
      <c r="A398">
        <v>10393</v>
      </c>
      <c r="B398">
        <v>2</v>
      </c>
      <c r="C398">
        <v>6</v>
      </c>
      <c r="D398" s="1" t="s">
        <v>115</v>
      </c>
      <c r="E398" s="2">
        <v>42557</v>
      </c>
      <c r="F398" s="1" t="s">
        <v>46</v>
      </c>
      <c r="G398" s="1" t="s">
        <v>28</v>
      </c>
      <c r="H398" s="1">
        <v>7</v>
      </c>
      <c r="I398" s="1" t="s">
        <v>47</v>
      </c>
      <c r="J398" s="1" t="s">
        <v>26</v>
      </c>
      <c r="K398" s="2">
        <v>42564</v>
      </c>
      <c r="L398">
        <v>464</v>
      </c>
      <c r="M398">
        <v>275</v>
      </c>
      <c r="N398">
        <v>1344</v>
      </c>
      <c r="O398">
        <v>1676</v>
      </c>
      <c r="P398">
        <v>100</v>
      </c>
      <c r="Q398" t="s">
        <v>50</v>
      </c>
      <c r="R398">
        <v>9</v>
      </c>
      <c r="S398">
        <f>Table1[[#This Row],[Revenue]]-Table1[[#This Row],[ShippingCost]]</f>
        <v>332</v>
      </c>
    </row>
    <row r="399" spans="1:19" x14ac:dyDescent="0.25">
      <c r="A399">
        <v>10394</v>
      </c>
      <c r="B399">
        <v>2</v>
      </c>
      <c r="C399">
        <v>5</v>
      </c>
      <c r="D399" s="1" t="s">
        <v>116</v>
      </c>
      <c r="E399" s="2">
        <v>42382</v>
      </c>
      <c r="F399" s="1" t="s">
        <v>42</v>
      </c>
      <c r="G399" s="1" t="s">
        <v>36</v>
      </c>
      <c r="H399" s="1">
        <v>8</v>
      </c>
      <c r="I399" s="1" t="s">
        <v>49</v>
      </c>
      <c r="J399" s="1" t="s">
        <v>20</v>
      </c>
      <c r="K399" s="2"/>
      <c r="L399">
        <v>944</v>
      </c>
      <c r="M399">
        <v>702</v>
      </c>
      <c r="N399">
        <v>1383</v>
      </c>
      <c r="O399">
        <v>1968</v>
      </c>
      <c r="P399">
        <v>77</v>
      </c>
      <c r="Q399" t="s">
        <v>50</v>
      </c>
      <c r="R399">
        <v>4</v>
      </c>
      <c r="S399">
        <f>Table1[[#This Row],[Revenue]]-Table1[[#This Row],[ShippingCost]]</f>
        <v>585</v>
      </c>
    </row>
    <row r="400" spans="1:19" x14ac:dyDescent="0.25">
      <c r="A400">
        <v>10395</v>
      </c>
      <c r="B400">
        <v>2</v>
      </c>
      <c r="C400">
        <v>8</v>
      </c>
      <c r="D400" s="1" t="s">
        <v>117</v>
      </c>
      <c r="E400" s="2">
        <v>42502</v>
      </c>
      <c r="F400" s="1" t="s">
        <v>47</v>
      </c>
      <c r="G400" s="1" t="s">
        <v>26</v>
      </c>
      <c r="H400" s="1">
        <v>2</v>
      </c>
      <c r="I400" s="1" t="s">
        <v>52</v>
      </c>
      <c r="J400" s="1" t="s">
        <v>20</v>
      </c>
      <c r="K400" s="2">
        <v>42504</v>
      </c>
      <c r="L400">
        <v>1034</v>
      </c>
      <c r="M400">
        <v>215</v>
      </c>
      <c r="N400">
        <v>1551</v>
      </c>
      <c r="O400">
        <v>2330</v>
      </c>
      <c r="P400">
        <v>52</v>
      </c>
      <c r="Q400" t="s">
        <v>59</v>
      </c>
      <c r="R400">
        <v>4</v>
      </c>
      <c r="S400">
        <f>Table1[[#This Row],[Revenue]]-Table1[[#This Row],[ShippingCost]]</f>
        <v>779</v>
      </c>
    </row>
    <row r="401" spans="1:19" x14ac:dyDescent="0.25">
      <c r="A401">
        <v>10396</v>
      </c>
      <c r="B401">
        <v>2</v>
      </c>
      <c r="C401">
        <v>6</v>
      </c>
      <c r="D401" s="1" t="s">
        <v>118</v>
      </c>
      <c r="E401" s="2">
        <v>42458</v>
      </c>
      <c r="F401" s="1" t="s">
        <v>54</v>
      </c>
      <c r="G401" s="1" t="s">
        <v>26</v>
      </c>
      <c r="H401" s="1">
        <v>1</v>
      </c>
      <c r="I401" s="1" t="s">
        <v>46</v>
      </c>
      <c r="J401" s="1" t="s">
        <v>28</v>
      </c>
      <c r="K401" s="2">
        <v>42459</v>
      </c>
      <c r="L401">
        <v>293</v>
      </c>
      <c r="M401">
        <v>293</v>
      </c>
      <c r="N401">
        <v>3826</v>
      </c>
      <c r="O401">
        <v>4316</v>
      </c>
      <c r="P401">
        <v>92</v>
      </c>
      <c r="Q401" t="s">
        <v>23</v>
      </c>
      <c r="R401">
        <v>1</v>
      </c>
      <c r="S401">
        <f>Table1[[#This Row],[Revenue]]-Table1[[#This Row],[ShippingCost]]</f>
        <v>490</v>
      </c>
    </row>
    <row r="402" spans="1:19" x14ac:dyDescent="0.25">
      <c r="A402">
        <v>10397</v>
      </c>
      <c r="B402">
        <v>2</v>
      </c>
      <c r="C402">
        <v>6</v>
      </c>
      <c r="D402" s="1" t="s">
        <v>119</v>
      </c>
      <c r="E402" s="2">
        <v>42370</v>
      </c>
      <c r="F402" s="1" t="s">
        <v>39</v>
      </c>
      <c r="G402" s="1" t="s">
        <v>28</v>
      </c>
      <c r="H402" s="1">
        <v>1</v>
      </c>
      <c r="I402" s="1" t="s">
        <v>35</v>
      </c>
      <c r="J402" s="1" t="s">
        <v>36</v>
      </c>
      <c r="K402" s="2">
        <v>42371</v>
      </c>
      <c r="L402">
        <v>224</v>
      </c>
      <c r="M402">
        <v>224</v>
      </c>
      <c r="N402">
        <v>8501</v>
      </c>
      <c r="O402">
        <v>8941</v>
      </c>
      <c r="P402">
        <v>65</v>
      </c>
      <c r="Q402" t="s">
        <v>23</v>
      </c>
      <c r="R402">
        <v>10</v>
      </c>
      <c r="S402">
        <f>Table1[[#This Row],[Revenue]]-Table1[[#This Row],[ShippingCost]]</f>
        <v>440</v>
      </c>
    </row>
    <row r="403" spans="1:19" x14ac:dyDescent="0.25">
      <c r="A403">
        <v>10398</v>
      </c>
      <c r="B403">
        <v>1</v>
      </c>
      <c r="C403">
        <v>4</v>
      </c>
      <c r="D403" s="1" t="s">
        <v>120</v>
      </c>
      <c r="E403" s="2">
        <v>42465</v>
      </c>
      <c r="F403" s="1" t="s">
        <v>33</v>
      </c>
      <c r="G403" s="1" t="s">
        <v>28</v>
      </c>
      <c r="H403" s="1">
        <v>4</v>
      </c>
      <c r="I403" s="1" t="s">
        <v>54</v>
      </c>
      <c r="J403" s="1" t="s">
        <v>26</v>
      </c>
      <c r="K403" s="2">
        <v>42469</v>
      </c>
      <c r="L403">
        <v>623</v>
      </c>
      <c r="M403">
        <v>623</v>
      </c>
      <c r="N403">
        <v>5041</v>
      </c>
      <c r="O403">
        <v>2847</v>
      </c>
      <c r="P403">
        <v>70</v>
      </c>
      <c r="Q403" t="s">
        <v>23</v>
      </c>
      <c r="R403">
        <v>10</v>
      </c>
      <c r="S403">
        <f>Table1[[#This Row],[Revenue]]-Table1[[#This Row],[ShippingCost]]</f>
        <v>-2194</v>
      </c>
    </row>
    <row r="404" spans="1:19" x14ac:dyDescent="0.25">
      <c r="A404">
        <v>10399</v>
      </c>
      <c r="B404">
        <v>1</v>
      </c>
      <c r="C404">
        <v>8</v>
      </c>
      <c r="D404" s="1" t="s">
        <v>121</v>
      </c>
      <c r="E404" s="2">
        <v>42500</v>
      </c>
      <c r="F404" s="1" t="s">
        <v>58</v>
      </c>
      <c r="G404" s="1" t="s">
        <v>26</v>
      </c>
      <c r="H404" s="1">
        <v>8</v>
      </c>
      <c r="I404" s="1" t="s">
        <v>19</v>
      </c>
      <c r="J404" s="1" t="s">
        <v>20</v>
      </c>
      <c r="K404" s="2">
        <v>42507</v>
      </c>
      <c r="L404">
        <v>1117</v>
      </c>
      <c r="M404">
        <v>743</v>
      </c>
      <c r="N404">
        <v>777</v>
      </c>
      <c r="O404">
        <v>1397</v>
      </c>
      <c r="P404">
        <v>53</v>
      </c>
      <c r="Q404" t="s">
        <v>50</v>
      </c>
      <c r="R404">
        <v>7</v>
      </c>
      <c r="S404">
        <f>Table1[[#This Row],[Revenue]]-Table1[[#This Row],[ShippingCost]]</f>
        <v>620</v>
      </c>
    </row>
    <row r="405" spans="1:19" x14ac:dyDescent="0.25">
      <c r="A405">
        <v>10400</v>
      </c>
      <c r="B405">
        <v>2</v>
      </c>
      <c r="C405">
        <v>5</v>
      </c>
      <c r="D405" s="1" t="s">
        <v>122</v>
      </c>
      <c r="E405" s="2">
        <v>42442</v>
      </c>
      <c r="F405" s="1" t="s">
        <v>61</v>
      </c>
      <c r="G405" s="1" t="s">
        <v>22</v>
      </c>
      <c r="H405" s="1">
        <v>9</v>
      </c>
      <c r="I405" s="1" t="s">
        <v>44</v>
      </c>
      <c r="J405" s="1" t="s">
        <v>36</v>
      </c>
      <c r="K405" s="2">
        <v>42448</v>
      </c>
      <c r="L405">
        <v>1076</v>
      </c>
      <c r="M405">
        <v>699</v>
      </c>
      <c r="N405">
        <v>377</v>
      </c>
      <c r="O405">
        <v>546</v>
      </c>
      <c r="P405">
        <v>90</v>
      </c>
      <c r="Q405" t="s">
        <v>50</v>
      </c>
      <c r="R405">
        <v>3</v>
      </c>
      <c r="S405">
        <f>Table1[[#This Row],[Revenue]]-Table1[[#This Row],[ShippingCost]]</f>
        <v>169</v>
      </c>
    </row>
    <row r="406" spans="1:19" x14ac:dyDescent="0.25">
      <c r="A406">
        <v>10401</v>
      </c>
      <c r="B406">
        <v>1</v>
      </c>
      <c r="C406">
        <v>8</v>
      </c>
      <c r="D406" s="1" t="s">
        <v>123</v>
      </c>
      <c r="E406" s="2">
        <v>42584</v>
      </c>
      <c r="F406" s="1" t="s">
        <v>63</v>
      </c>
      <c r="G406" s="1" t="s">
        <v>22</v>
      </c>
      <c r="H406" s="1">
        <v>2</v>
      </c>
      <c r="I406" s="1" t="s">
        <v>64</v>
      </c>
      <c r="J406" s="1" t="s">
        <v>28</v>
      </c>
      <c r="K406" s="2">
        <v>42584</v>
      </c>
      <c r="L406">
        <v>661</v>
      </c>
      <c r="M406">
        <v>661</v>
      </c>
      <c r="N406">
        <v>5769</v>
      </c>
      <c r="O406">
        <v>6347</v>
      </c>
      <c r="P406">
        <v>95</v>
      </c>
      <c r="Q406" t="s">
        <v>23</v>
      </c>
      <c r="R406">
        <v>9</v>
      </c>
      <c r="S406">
        <f>Table1[[#This Row],[Revenue]]-Table1[[#This Row],[ShippingCost]]</f>
        <v>578</v>
      </c>
    </row>
    <row r="407" spans="1:19" x14ac:dyDescent="0.25">
      <c r="A407">
        <v>10402</v>
      </c>
      <c r="B407">
        <v>1</v>
      </c>
      <c r="C407">
        <v>4</v>
      </c>
      <c r="D407" s="1" t="s">
        <v>124</v>
      </c>
      <c r="E407" s="2">
        <v>42441</v>
      </c>
      <c r="F407" s="1" t="s">
        <v>21</v>
      </c>
      <c r="G407" s="1" t="s">
        <v>22</v>
      </c>
      <c r="H407" s="1">
        <v>2</v>
      </c>
      <c r="I407" s="1" t="s">
        <v>41</v>
      </c>
      <c r="J407" s="1" t="s">
        <v>20</v>
      </c>
      <c r="K407" s="2">
        <v>42443</v>
      </c>
      <c r="L407">
        <v>393</v>
      </c>
      <c r="M407">
        <v>393</v>
      </c>
      <c r="N407">
        <v>-319</v>
      </c>
      <c r="O407">
        <v>-1999</v>
      </c>
      <c r="P407">
        <v>66</v>
      </c>
      <c r="Q407" t="s">
        <v>23</v>
      </c>
      <c r="R407">
        <v>7</v>
      </c>
      <c r="S407">
        <f>Table1[[#This Row],[Revenue]]-Table1[[#This Row],[ShippingCost]]</f>
        <v>-1680</v>
      </c>
    </row>
    <row r="408" spans="1:19" x14ac:dyDescent="0.25">
      <c r="A408">
        <v>10403</v>
      </c>
      <c r="B408">
        <v>1</v>
      </c>
      <c r="C408">
        <v>8</v>
      </c>
      <c r="D408" s="1" t="s">
        <v>125</v>
      </c>
      <c r="E408" s="2">
        <v>42578</v>
      </c>
      <c r="F408" s="1" t="s">
        <v>49</v>
      </c>
      <c r="G408" s="1" t="s">
        <v>20</v>
      </c>
      <c r="H408" s="1">
        <v>4</v>
      </c>
      <c r="I408" s="1" t="s">
        <v>63</v>
      </c>
      <c r="J408" s="1" t="s">
        <v>22</v>
      </c>
      <c r="K408" s="2">
        <v>42582</v>
      </c>
      <c r="L408">
        <v>1098</v>
      </c>
      <c r="M408">
        <v>626</v>
      </c>
      <c r="N408">
        <v>542</v>
      </c>
      <c r="O408">
        <v>1458</v>
      </c>
      <c r="P408">
        <v>69</v>
      </c>
      <c r="Q408" t="s">
        <v>23</v>
      </c>
      <c r="R408">
        <v>6</v>
      </c>
      <c r="S408">
        <f>Table1[[#This Row],[Revenue]]-Table1[[#This Row],[ShippingCost]]</f>
        <v>916</v>
      </c>
    </row>
    <row r="409" spans="1:19" x14ac:dyDescent="0.25">
      <c r="A409">
        <v>10404</v>
      </c>
      <c r="B409">
        <v>2</v>
      </c>
      <c r="C409">
        <v>4</v>
      </c>
      <c r="D409" s="1" t="s">
        <v>126</v>
      </c>
      <c r="E409" s="2">
        <v>42394</v>
      </c>
      <c r="F409" s="1" t="s">
        <v>68</v>
      </c>
      <c r="G409" s="1" t="s">
        <v>20</v>
      </c>
      <c r="H409" s="1">
        <v>4</v>
      </c>
      <c r="I409" s="1" t="s">
        <v>69</v>
      </c>
      <c r="J409" s="1" t="s">
        <v>70</v>
      </c>
      <c r="K409" s="2">
        <v>42398</v>
      </c>
      <c r="L409">
        <v>1000</v>
      </c>
      <c r="M409">
        <v>639</v>
      </c>
      <c r="N409">
        <v>-253</v>
      </c>
      <c r="O409">
        <v>-1914</v>
      </c>
      <c r="P409">
        <v>61</v>
      </c>
      <c r="Q409" t="s">
        <v>23</v>
      </c>
      <c r="R409">
        <v>6</v>
      </c>
      <c r="S409">
        <f>Table1[[#This Row],[Revenue]]-Table1[[#This Row],[ShippingCost]]</f>
        <v>-1661</v>
      </c>
    </row>
    <row r="410" spans="1:19" x14ac:dyDescent="0.25">
      <c r="A410">
        <v>10405</v>
      </c>
      <c r="B410">
        <v>1</v>
      </c>
      <c r="C410">
        <v>4</v>
      </c>
      <c r="D410" s="1" t="s">
        <v>127</v>
      </c>
      <c r="E410" s="2">
        <v>42393</v>
      </c>
      <c r="F410" s="1" t="s">
        <v>64</v>
      </c>
      <c r="G410" s="1" t="s">
        <v>28</v>
      </c>
      <c r="H410" s="1">
        <v>3</v>
      </c>
      <c r="I410" s="1" t="s">
        <v>61</v>
      </c>
      <c r="J410" s="1" t="s">
        <v>22</v>
      </c>
      <c r="K410" s="2">
        <v>42396</v>
      </c>
      <c r="L410">
        <v>571</v>
      </c>
      <c r="M410">
        <v>339</v>
      </c>
      <c r="N410">
        <v>6023</v>
      </c>
      <c r="O410">
        <v>3448</v>
      </c>
      <c r="P410">
        <v>77</v>
      </c>
      <c r="Q410" t="s">
        <v>23</v>
      </c>
      <c r="R410">
        <v>6</v>
      </c>
      <c r="S410">
        <f>Table1[[#This Row],[Revenue]]-Table1[[#This Row],[ShippingCost]]</f>
        <v>-2575</v>
      </c>
    </row>
    <row r="411" spans="1:19" x14ac:dyDescent="0.25">
      <c r="A411">
        <v>10406</v>
      </c>
      <c r="B411">
        <v>1</v>
      </c>
      <c r="C411">
        <v>4</v>
      </c>
      <c r="D411" s="1" t="s">
        <v>128</v>
      </c>
      <c r="E411" s="2">
        <v>42539</v>
      </c>
      <c r="F411" s="1" t="s">
        <v>30</v>
      </c>
      <c r="G411" s="1" t="s">
        <v>28</v>
      </c>
      <c r="H411" s="1">
        <v>1</v>
      </c>
      <c r="I411" s="1" t="s">
        <v>32</v>
      </c>
      <c r="J411" s="1" t="s">
        <v>28</v>
      </c>
      <c r="K411" s="2">
        <v>42540</v>
      </c>
      <c r="L411">
        <v>1157</v>
      </c>
      <c r="M411">
        <v>259</v>
      </c>
      <c r="N411">
        <v>1759</v>
      </c>
      <c r="O411">
        <v>-269</v>
      </c>
      <c r="P411">
        <v>57</v>
      </c>
      <c r="Q411" t="s">
        <v>23</v>
      </c>
      <c r="R411">
        <v>3</v>
      </c>
      <c r="S411">
        <f>Table1[[#This Row],[Revenue]]-Table1[[#This Row],[ShippingCost]]</f>
        <v>-2028</v>
      </c>
    </row>
    <row r="412" spans="1:19" x14ac:dyDescent="0.25">
      <c r="A412">
        <v>10407</v>
      </c>
      <c r="B412">
        <v>2</v>
      </c>
      <c r="C412">
        <v>6</v>
      </c>
      <c r="D412" s="1" t="s">
        <v>129</v>
      </c>
      <c r="E412" s="2">
        <v>42566</v>
      </c>
      <c r="F412" s="1" t="s">
        <v>52</v>
      </c>
      <c r="G412" s="1" t="s">
        <v>20</v>
      </c>
      <c r="H412" s="1">
        <v>2</v>
      </c>
      <c r="I412" s="1" t="s">
        <v>68</v>
      </c>
      <c r="J412" s="1" t="s">
        <v>20</v>
      </c>
      <c r="K412" s="2">
        <v>42568</v>
      </c>
      <c r="L412">
        <v>720</v>
      </c>
      <c r="M412">
        <v>579</v>
      </c>
      <c r="N412">
        <v>5267</v>
      </c>
      <c r="O412">
        <v>5849</v>
      </c>
      <c r="P412">
        <v>98</v>
      </c>
      <c r="Q412" t="s">
        <v>23</v>
      </c>
      <c r="R412">
        <v>10</v>
      </c>
      <c r="S412">
        <f>Table1[[#This Row],[Revenue]]-Table1[[#This Row],[ShippingCost]]</f>
        <v>582</v>
      </c>
    </row>
    <row r="413" spans="1:19" x14ac:dyDescent="0.25">
      <c r="A413">
        <v>10408</v>
      </c>
      <c r="B413">
        <v>2</v>
      </c>
      <c r="C413">
        <v>7</v>
      </c>
      <c r="D413" s="1" t="s">
        <v>130</v>
      </c>
      <c r="E413" s="2">
        <v>42404</v>
      </c>
      <c r="F413" s="1" t="s">
        <v>69</v>
      </c>
      <c r="G413" s="1" t="s">
        <v>70</v>
      </c>
      <c r="H413" s="1">
        <v>1</v>
      </c>
      <c r="I413" s="1" t="s">
        <v>58</v>
      </c>
      <c r="J413" s="1" t="s">
        <v>26</v>
      </c>
      <c r="K413" s="2">
        <v>42405</v>
      </c>
      <c r="L413">
        <v>322</v>
      </c>
      <c r="M413">
        <v>315</v>
      </c>
      <c r="N413">
        <v>3471</v>
      </c>
      <c r="O413">
        <v>3942</v>
      </c>
      <c r="P413">
        <v>96</v>
      </c>
      <c r="Q413" t="s">
        <v>23</v>
      </c>
      <c r="R413">
        <v>7</v>
      </c>
      <c r="S413">
        <f>Table1[[#This Row],[Revenue]]-Table1[[#This Row],[ShippingCost]]</f>
        <v>471</v>
      </c>
    </row>
    <row r="414" spans="1:19" x14ac:dyDescent="0.25">
      <c r="A414">
        <v>10409</v>
      </c>
      <c r="B414">
        <v>2</v>
      </c>
      <c r="C414">
        <v>7</v>
      </c>
      <c r="D414" s="1" t="s">
        <v>131</v>
      </c>
      <c r="E414" s="2">
        <v>42532</v>
      </c>
      <c r="F414" s="1" t="s">
        <v>19</v>
      </c>
      <c r="G414" s="1" t="s">
        <v>20</v>
      </c>
      <c r="H414" s="1">
        <v>2</v>
      </c>
      <c r="I414" s="1" t="s">
        <v>21</v>
      </c>
      <c r="J414" s="1" t="s">
        <v>22</v>
      </c>
      <c r="K414" s="2">
        <v>42533</v>
      </c>
      <c r="L414">
        <v>741</v>
      </c>
      <c r="M414">
        <v>707</v>
      </c>
      <c r="N414">
        <v>3920</v>
      </c>
      <c r="O414">
        <v>4540</v>
      </c>
      <c r="P414">
        <v>73</v>
      </c>
      <c r="Q414" t="s">
        <v>23</v>
      </c>
      <c r="R414">
        <v>2</v>
      </c>
      <c r="S414">
        <f>Table1[[#This Row],[Revenue]]-Table1[[#This Row],[ShippingCost]]</f>
        <v>620</v>
      </c>
    </row>
    <row r="415" spans="1:19" x14ac:dyDescent="0.25">
      <c r="A415">
        <v>10410</v>
      </c>
      <c r="B415">
        <v>1</v>
      </c>
      <c r="C415">
        <v>8</v>
      </c>
      <c r="D415" s="1" t="s">
        <v>132</v>
      </c>
      <c r="E415" s="2">
        <v>42591</v>
      </c>
      <c r="F415" s="1" t="s">
        <v>25</v>
      </c>
      <c r="G415" s="1" t="s">
        <v>26</v>
      </c>
      <c r="H415" s="1">
        <v>6</v>
      </c>
      <c r="I415" s="1" t="s">
        <v>27</v>
      </c>
      <c r="J415" s="1" t="s">
        <v>28</v>
      </c>
      <c r="K415" s="2">
        <v>42597</v>
      </c>
      <c r="L415">
        <v>208</v>
      </c>
      <c r="M415">
        <v>208</v>
      </c>
      <c r="N415">
        <v>1539</v>
      </c>
      <c r="O415">
        <v>1797</v>
      </c>
      <c r="P415">
        <v>59</v>
      </c>
      <c r="Q415" t="s">
        <v>50</v>
      </c>
      <c r="R415">
        <v>4</v>
      </c>
      <c r="S415">
        <f>Table1[[#This Row],[Revenue]]-Table1[[#This Row],[ShippingCost]]</f>
        <v>258</v>
      </c>
    </row>
    <row r="416" spans="1:19" x14ac:dyDescent="0.25">
      <c r="A416">
        <v>10411</v>
      </c>
      <c r="B416">
        <v>2</v>
      </c>
      <c r="C416">
        <v>4</v>
      </c>
      <c r="D416" s="1" t="s">
        <v>133</v>
      </c>
      <c r="E416" s="2">
        <v>42471</v>
      </c>
      <c r="F416" s="1" t="s">
        <v>27</v>
      </c>
      <c r="G416" s="1" t="s">
        <v>28</v>
      </c>
      <c r="H416" s="1">
        <v>6</v>
      </c>
      <c r="I416" s="1" t="s">
        <v>30</v>
      </c>
      <c r="J416" s="1" t="s">
        <v>28</v>
      </c>
      <c r="K416" s="2">
        <v>42477</v>
      </c>
      <c r="L416">
        <v>1152</v>
      </c>
      <c r="M416">
        <v>568</v>
      </c>
      <c r="N416">
        <v>6702</v>
      </c>
      <c r="O416">
        <v>4978</v>
      </c>
      <c r="P416">
        <v>94</v>
      </c>
      <c r="Q416" t="s">
        <v>50</v>
      </c>
      <c r="R416">
        <v>2</v>
      </c>
      <c r="S416">
        <f>Table1[[#This Row],[Revenue]]-Table1[[#This Row],[ShippingCost]]</f>
        <v>-1724</v>
      </c>
    </row>
    <row r="417" spans="1:19" x14ac:dyDescent="0.25">
      <c r="A417">
        <v>10412</v>
      </c>
      <c r="B417">
        <v>2</v>
      </c>
      <c r="C417">
        <v>8</v>
      </c>
      <c r="D417" s="1" t="s">
        <v>134</v>
      </c>
      <c r="E417" s="2">
        <v>42412</v>
      </c>
      <c r="F417" s="1" t="s">
        <v>32</v>
      </c>
      <c r="G417" s="1" t="s">
        <v>28</v>
      </c>
      <c r="H417" s="1">
        <v>5</v>
      </c>
      <c r="I417" s="1" t="s">
        <v>33</v>
      </c>
      <c r="J417" s="1" t="s">
        <v>28</v>
      </c>
      <c r="K417" s="2">
        <v>42417</v>
      </c>
      <c r="L417">
        <v>1019</v>
      </c>
      <c r="M417">
        <v>218</v>
      </c>
      <c r="N417">
        <v>2705</v>
      </c>
      <c r="O417">
        <v>3556</v>
      </c>
      <c r="P417">
        <v>52</v>
      </c>
      <c r="Q417" t="s">
        <v>50</v>
      </c>
      <c r="R417">
        <v>10</v>
      </c>
      <c r="S417">
        <f>Table1[[#This Row],[Revenue]]-Table1[[#This Row],[ShippingCost]]</f>
        <v>851</v>
      </c>
    </row>
    <row r="418" spans="1:19" x14ac:dyDescent="0.25">
      <c r="A418">
        <v>10413</v>
      </c>
      <c r="B418">
        <v>1</v>
      </c>
      <c r="C418">
        <v>6</v>
      </c>
      <c r="D418" s="1" t="s">
        <v>135</v>
      </c>
      <c r="E418" s="2">
        <v>42381</v>
      </c>
      <c r="F418" s="1" t="s">
        <v>35</v>
      </c>
      <c r="G418" s="1" t="s">
        <v>36</v>
      </c>
      <c r="H418" s="1">
        <v>5</v>
      </c>
      <c r="I418" s="1" t="s">
        <v>37</v>
      </c>
      <c r="J418" s="1" t="s">
        <v>28</v>
      </c>
      <c r="K418" s="2">
        <v>42386</v>
      </c>
      <c r="L418">
        <v>346</v>
      </c>
      <c r="M418">
        <v>346</v>
      </c>
      <c r="N418">
        <v>1347</v>
      </c>
      <c r="O418">
        <v>2119</v>
      </c>
      <c r="P418">
        <v>79</v>
      </c>
      <c r="Q418" t="s">
        <v>50</v>
      </c>
      <c r="R418">
        <v>6</v>
      </c>
      <c r="S418">
        <f>Table1[[#This Row],[Revenue]]-Table1[[#This Row],[ShippingCost]]</f>
        <v>772</v>
      </c>
    </row>
    <row r="419" spans="1:19" x14ac:dyDescent="0.25">
      <c r="A419">
        <v>10414</v>
      </c>
      <c r="B419">
        <v>2</v>
      </c>
      <c r="C419">
        <v>6</v>
      </c>
      <c r="D419" s="1" t="s">
        <v>136</v>
      </c>
      <c r="E419" s="2">
        <v>42582</v>
      </c>
      <c r="F419" s="1" t="s">
        <v>37</v>
      </c>
      <c r="G419" s="1" t="s">
        <v>28</v>
      </c>
      <c r="H419" s="1">
        <v>8</v>
      </c>
      <c r="I419" s="1" t="s">
        <v>39</v>
      </c>
      <c r="J419" s="1" t="s">
        <v>28</v>
      </c>
      <c r="K419" s="2"/>
      <c r="L419">
        <v>283</v>
      </c>
      <c r="M419">
        <v>274</v>
      </c>
      <c r="N419">
        <v>3047</v>
      </c>
      <c r="O419">
        <v>3871</v>
      </c>
      <c r="P419">
        <v>53</v>
      </c>
      <c r="Q419" t="s">
        <v>50</v>
      </c>
      <c r="R419">
        <v>6</v>
      </c>
      <c r="S419">
        <f>Table1[[#This Row],[Revenue]]-Table1[[#This Row],[ShippingCost]]</f>
        <v>824</v>
      </c>
    </row>
    <row r="420" spans="1:19" x14ac:dyDescent="0.25">
      <c r="A420">
        <v>10415</v>
      </c>
      <c r="B420">
        <v>2</v>
      </c>
      <c r="C420">
        <v>8</v>
      </c>
      <c r="D420" s="1" t="s">
        <v>137</v>
      </c>
      <c r="E420" s="2">
        <v>42403</v>
      </c>
      <c r="F420" s="1" t="s">
        <v>41</v>
      </c>
      <c r="G420" s="1" t="s">
        <v>20</v>
      </c>
      <c r="H420" s="1">
        <v>2</v>
      </c>
      <c r="I420" s="1" t="s">
        <v>42</v>
      </c>
      <c r="J420" s="1" t="s">
        <v>36</v>
      </c>
      <c r="K420" s="2">
        <v>42405</v>
      </c>
      <c r="L420">
        <v>1027</v>
      </c>
      <c r="M420">
        <v>210</v>
      </c>
      <c r="N420">
        <v>3246</v>
      </c>
      <c r="O420">
        <v>3480</v>
      </c>
      <c r="P420">
        <v>71</v>
      </c>
      <c r="Q420" t="s">
        <v>59</v>
      </c>
      <c r="R420">
        <v>5</v>
      </c>
      <c r="S420">
        <f>Table1[[#This Row],[Revenue]]-Table1[[#This Row],[ShippingCost]]</f>
        <v>234</v>
      </c>
    </row>
    <row r="421" spans="1:19" x14ac:dyDescent="0.25">
      <c r="A421">
        <v>10416</v>
      </c>
      <c r="B421">
        <v>2</v>
      </c>
      <c r="C421">
        <v>8</v>
      </c>
      <c r="D421" s="1" t="s">
        <v>138</v>
      </c>
      <c r="E421" s="2">
        <v>42423</v>
      </c>
      <c r="F421" s="1" t="s">
        <v>44</v>
      </c>
      <c r="G421" s="1" t="s">
        <v>36</v>
      </c>
      <c r="H421" s="1">
        <v>2</v>
      </c>
      <c r="I421" s="1" t="s">
        <v>25</v>
      </c>
      <c r="J421" s="1" t="s">
        <v>26</v>
      </c>
      <c r="K421" s="2">
        <v>42425</v>
      </c>
      <c r="L421">
        <v>1067</v>
      </c>
      <c r="M421">
        <v>296</v>
      </c>
      <c r="N421">
        <v>4611</v>
      </c>
      <c r="O421">
        <v>5281</v>
      </c>
      <c r="P421">
        <v>64</v>
      </c>
      <c r="Q421" t="s">
        <v>23</v>
      </c>
      <c r="R421">
        <v>4</v>
      </c>
      <c r="S421">
        <f>Table1[[#This Row],[Revenue]]-Table1[[#This Row],[ShippingCost]]</f>
        <v>670</v>
      </c>
    </row>
    <row r="422" spans="1:19" x14ac:dyDescent="0.25">
      <c r="A422">
        <v>10417</v>
      </c>
      <c r="B422">
        <v>2</v>
      </c>
      <c r="C422">
        <v>5</v>
      </c>
      <c r="D422" s="1" t="s">
        <v>139</v>
      </c>
      <c r="E422" s="2">
        <v>42473</v>
      </c>
      <c r="F422" s="1" t="s">
        <v>46</v>
      </c>
      <c r="G422" s="1" t="s">
        <v>28</v>
      </c>
      <c r="H422" s="1">
        <v>2</v>
      </c>
      <c r="I422" s="1" t="s">
        <v>47</v>
      </c>
      <c r="J422" s="1" t="s">
        <v>26</v>
      </c>
      <c r="K422" s="2">
        <v>42475</v>
      </c>
      <c r="L422">
        <v>836</v>
      </c>
      <c r="M422">
        <v>530</v>
      </c>
      <c r="N422">
        <v>4154</v>
      </c>
      <c r="O422">
        <v>4766</v>
      </c>
      <c r="P422">
        <v>56</v>
      </c>
      <c r="Q422" t="s">
        <v>23</v>
      </c>
      <c r="R422">
        <v>10</v>
      </c>
      <c r="S422">
        <f>Table1[[#This Row],[Revenue]]-Table1[[#This Row],[ShippingCost]]</f>
        <v>612</v>
      </c>
    </row>
    <row r="423" spans="1:19" x14ac:dyDescent="0.25">
      <c r="A423">
        <v>10418</v>
      </c>
      <c r="B423">
        <v>1</v>
      </c>
      <c r="C423">
        <v>4</v>
      </c>
      <c r="D423" s="1" t="s">
        <v>140</v>
      </c>
      <c r="E423" s="2">
        <v>42536</v>
      </c>
      <c r="F423" s="1" t="s">
        <v>42</v>
      </c>
      <c r="G423" s="1" t="s">
        <v>36</v>
      </c>
      <c r="H423" s="1">
        <v>1</v>
      </c>
      <c r="I423" s="1" t="s">
        <v>49</v>
      </c>
      <c r="J423" s="1" t="s">
        <v>20</v>
      </c>
      <c r="K423" s="2">
        <v>42537</v>
      </c>
      <c r="L423">
        <v>500</v>
      </c>
      <c r="M423">
        <v>500</v>
      </c>
      <c r="N423">
        <v>7089</v>
      </c>
      <c r="O423">
        <v>4982</v>
      </c>
      <c r="P423">
        <v>65</v>
      </c>
      <c r="Q423" t="s">
        <v>23</v>
      </c>
      <c r="R423">
        <v>5</v>
      </c>
      <c r="S423">
        <f>Table1[[#This Row],[Revenue]]-Table1[[#This Row],[ShippingCost]]</f>
        <v>-2107</v>
      </c>
    </row>
    <row r="424" spans="1:19" x14ac:dyDescent="0.25">
      <c r="A424">
        <v>10419</v>
      </c>
      <c r="B424">
        <v>1</v>
      </c>
      <c r="C424">
        <v>5</v>
      </c>
      <c r="D424" s="1" t="s">
        <v>141</v>
      </c>
      <c r="E424" s="2">
        <v>42401</v>
      </c>
      <c r="F424" s="1" t="s">
        <v>47</v>
      </c>
      <c r="G424" s="1" t="s">
        <v>26</v>
      </c>
      <c r="H424" s="1">
        <v>8</v>
      </c>
      <c r="I424" s="1" t="s">
        <v>52</v>
      </c>
      <c r="J424" s="1" t="s">
        <v>20</v>
      </c>
      <c r="K424" s="2">
        <v>42408</v>
      </c>
      <c r="L424">
        <v>450</v>
      </c>
      <c r="M424">
        <v>341</v>
      </c>
      <c r="N424">
        <v>8253</v>
      </c>
      <c r="O424">
        <v>8504</v>
      </c>
      <c r="P424">
        <v>60</v>
      </c>
      <c r="Q424" t="s">
        <v>50</v>
      </c>
      <c r="R424">
        <v>8</v>
      </c>
      <c r="S424">
        <f>Table1[[#This Row],[Revenue]]-Table1[[#This Row],[ShippingCost]]</f>
        <v>251</v>
      </c>
    </row>
    <row r="425" spans="1:19" x14ac:dyDescent="0.25">
      <c r="A425">
        <v>10420</v>
      </c>
      <c r="B425">
        <v>2</v>
      </c>
      <c r="C425">
        <v>8</v>
      </c>
      <c r="D425" s="1" t="s">
        <v>142</v>
      </c>
      <c r="E425" s="2">
        <v>42403</v>
      </c>
      <c r="F425" s="1" t="s">
        <v>54</v>
      </c>
      <c r="G425" s="1" t="s">
        <v>26</v>
      </c>
      <c r="H425" s="1">
        <v>5</v>
      </c>
      <c r="I425" s="1" t="s">
        <v>46</v>
      </c>
      <c r="J425" s="1" t="s">
        <v>28</v>
      </c>
      <c r="K425" s="2">
        <v>42407</v>
      </c>
      <c r="L425">
        <v>671</v>
      </c>
      <c r="M425">
        <v>480</v>
      </c>
      <c r="N425">
        <v>1819</v>
      </c>
      <c r="O425">
        <v>2109</v>
      </c>
      <c r="P425">
        <v>68</v>
      </c>
      <c r="Q425" t="s">
        <v>50</v>
      </c>
      <c r="R425">
        <v>4</v>
      </c>
      <c r="S425">
        <f>Table1[[#This Row],[Revenue]]-Table1[[#This Row],[ShippingCost]]</f>
        <v>290</v>
      </c>
    </row>
    <row r="426" spans="1:19" x14ac:dyDescent="0.25">
      <c r="A426">
        <v>10421</v>
      </c>
      <c r="B426">
        <v>2</v>
      </c>
      <c r="C426">
        <v>4</v>
      </c>
      <c r="D426" s="1" t="s">
        <v>143</v>
      </c>
      <c r="E426" s="2">
        <v>42552</v>
      </c>
      <c r="F426" s="1" t="s">
        <v>39</v>
      </c>
      <c r="G426" s="1" t="s">
        <v>28</v>
      </c>
      <c r="H426" s="1">
        <v>2</v>
      </c>
      <c r="I426" s="1" t="s">
        <v>35</v>
      </c>
      <c r="J426" s="1" t="s">
        <v>36</v>
      </c>
      <c r="K426" s="2">
        <v>42553</v>
      </c>
      <c r="L426">
        <v>654</v>
      </c>
      <c r="M426">
        <v>534</v>
      </c>
      <c r="N426">
        <v>7133</v>
      </c>
      <c r="O426">
        <v>4666</v>
      </c>
      <c r="P426">
        <v>75</v>
      </c>
      <c r="Q426" t="s">
        <v>23</v>
      </c>
      <c r="R426">
        <v>1</v>
      </c>
      <c r="S426">
        <f>Table1[[#This Row],[Revenue]]-Table1[[#This Row],[ShippingCost]]</f>
        <v>-2467</v>
      </c>
    </row>
    <row r="427" spans="1:19" x14ac:dyDescent="0.25">
      <c r="A427">
        <v>10422</v>
      </c>
      <c r="B427">
        <v>2</v>
      </c>
      <c r="C427">
        <v>7</v>
      </c>
      <c r="D427" s="1" t="s">
        <v>144</v>
      </c>
      <c r="E427" s="2">
        <v>42547</v>
      </c>
      <c r="F427" s="1" t="s">
        <v>33</v>
      </c>
      <c r="G427" s="1" t="s">
        <v>28</v>
      </c>
      <c r="H427" s="1">
        <v>2</v>
      </c>
      <c r="I427" s="1" t="s">
        <v>54</v>
      </c>
      <c r="J427" s="1" t="s">
        <v>26</v>
      </c>
      <c r="K427" s="2">
        <v>42549</v>
      </c>
      <c r="L427">
        <v>493</v>
      </c>
      <c r="M427">
        <v>319</v>
      </c>
      <c r="N427">
        <v>1182</v>
      </c>
      <c r="O427">
        <v>1736</v>
      </c>
      <c r="P427">
        <v>90</v>
      </c>
      <c r="Q427" t="s">
        <v>23</v>
      </c>
      <c r="R427">
        <v>9</v>
      </c>
      <c r="S427">
        <f>Table1[[#This Row],[Revenue]]-Table1[[#This Row],[ShippingCost]]</f>
        <v>554</v>
      </c>
    </row>
    <row r="428" spans="1:19" x14ac:dyDescent="0.25">
      <c r="A428">
        <v>10423</v>
      </c>
      <c r="B428">
        <v>1</v>
      </c>
      <c r="C428">
        <v>7</v>
      </c>
      <c r="D428" s="1" t="s">
        <v>145</v>
      </c>
      <c r="E428" s="2">
        <v>42468</v>
      </c>
      <c r="F428" s="1" t="s">
        <v>58</v>
      </c>
      <c r="G428" s="1" t="s">
        <v>26</v>
      </c>
      <c r="H428" s="1">
        <v>3</v>
      </c>
      <c r="I428" s="1" t="s">
        <v>19</v>
      </c>
      <c r="J428" s="1" t="s">
        <v>20</v>
      </c>
      <c r="K428" s="2">
        <v>42471</v>
      </c>
      <c r="L428">
        <v>787</v>
      </c>
      <c r="M428">
        <v>787</v>
      </c>
      <c r="N428">
        <v>5635</v>
      </c>
      <c r="O428">
        <v>6057</v>
      </c>
      <c r="P428">
        <v>60</v>
      </c>
      <c r="Q428" t="s">
        <v>23</v>
      </c>
      <c r="R428">
        <v>7</v>
      </c>
      <c r="S428">
        <f>Table1[[#This Row],[Revenue]]-Table1[[#This Row],[ShippingCost]]</f>
        <v>422</v>
      </c>
    </row>
    <row r="429" spans="1:19" x14ac:dyDescent="0.25">
      <c r="A429">
        <v>10424</v>
      </c>
      <c r="B429">
        <v>1</v>
      </c>
      <c r="C429">
        <v>5</v>
      </c>
      <c r="D429" s="1" t="s">
        <v>146</v>
      </c>
      <c r="E429" s="2">
        <v>42459</v>
      </c>
      <c r="F429" s="1" t="s">
        <v>61</v>
      </c>
      <c r="G429" s="1" t="s">
        <v>22</v>
      </c>
      <c r="H429" s="1">
        <v>4</v>
      </c>
      <c r="I429" s="1" t="s">
        <v>44</v>
      </c>
      <c r="J429" s="1" t="s">
        <v>36</v>
      </c>
      <c r="K429" s="2">
        <v>42463</v>
      </c>
      <c r="L429">
        <v>557</v>
      </c>
      <c r="M429">
        <v>501</v>
      </c>
      <c r="N429">
        <v>1623</v>
      </c>
      <c r="O429">
        <v>2421</v>
      </c>
      <c r="P429">
        <v>74</v>
      </c>
      <c r="Q429" t="s">
        <v>23</v>
      </c>
      <c r="R429">
        <v>3</v>
      </c>
      <c r="S429">
        <f>Table1[[#This Row],[Revenue]]-Table1[[#This Row],[ShippingCost]]</f>
        <v>798</v>
      </c>
    </row>
    <row r="430" spans="1:19" x14ac:dyDescent="0.25">
      <c r="A430">
        <v>10425</v>
      </c>
      <c r="B430">
        <v>1</v>
      </c>
      <c r="C430">
        <v>8</v>
      </c>
      <c r="D430" s="1" t="s">
        <v>147</v>
      </c>
      <c r="E430" s="2">
        <v>42384</v>
      </c>
      <c r="F430" s="1" t="s">
        <v>63</v>
      </c>
      <c r="G430" s="1" t="s">
        <v>22</v>
      </c>
      <c r="H430" s="1">
        <v>2</v>
      </c>
      <c r="I430" s="1" t="s">
        <v>64</v>
      </c>
      <c r="J430" s="1" t="s">
        <v>28</v>
      </c>
      <c r="K430" s="2">
        <v>42386</v>
      </c>
      <c r="L430">
        <v>676</v>
      </c>
      <c r="M430">
        <v>223</v>
      </c>
      <c r="N430">
        <v>295</v>
      </c>
      <c r="O430">
        <v>515</v>
      </c>
      <c r="P430">
        <v>78</v>
      </c>
      <c r="Q430" t="s">
        <v>23</v>
      </c>
      <c r="R430">
        <v>6</v>
      </c>
      <c r="S430">
        <f>Table1[[#This Row],[Revenue]]-Table1[[#This Row],[ShippingCost]]</f>
        <v>220</v>
      </c>
    </row>
    <row r="431" spans="1:19" x14ac:dyDescent="0.25">
      <c r="A431">
        <v>10426</v>
      </c>
      <c r="B431">
        <v>2</v>
      </c>
      <c r="C431">
        <v>5</v>
      </c>
      <c r="D431" s="1" t="s">
        <v>148</v>
      </c>
      <c r="E431" s="2">
        <v>42537</v>
      </c>
      <c r="F431" s="1" t="s">
        <v>21</v>
      </c>
      <c r="G431" s="1" t="s">
        <v>22</v>
      </c>
      <c r="H431" s="1">
        <v>3</v>
      </c>
      <c r="I431" s="1" t="s">
        <v>41</v>
      </c>
      <c r="J431" s="1" t="s">
        <v>20</v>
      </c>
      <c r="K431" s="2">
        <v>42540</v>
      </c>
      <c r="L431">
        <v>679</v>
      </c>
      <c r="M431">
        <v>616</v>
      </c>
      <c r="N431">
        <v>2477</v>
      </c>
      <c r="O431">
        <v>3019</v>
      </c>
      <c r="P431">
        <v>67</v>
      </c>
      <c r="Q431" t="s">
        <v>23</v>
      </c>
      <c r="R431">
        <v>9</v>
      </c>
      <c r="S431">
        <f>Table1[[#This Row],[Revenue]]-Table1[[#This Row],[ShippingCost]]</f>
        <v>542</v>
      </c>
    </row>
    <row r="432" spans="1:19" x14ac:dyDescent="0.25">
      <c r="A432">
        <v>10427</v>
      </c>
      <c r="B432">
        <v>1</v>
      </c>
      <c r="C432">
        <v>8</v>
      </c>
      <c r="D432" s="1" t="s">
        <v>149</v>
      </c>
      <c r="E432" s="2">
        <v>42558</v>
      </c>
      <c r="F432" s="1" t="s">
        <v>49</v>
      </c>
      <c r="G432" s="1" t="s">
        <v>20</v>
      </c>
      <c r="H432" s="1">
        <v>2</v>
      </c>
      <c r="I432" s="1" t="s">
        <v>63</v>
      </c>
      <c r="J432" s="1" t="s">
        <v>22</v>
      </c>
      <c r="K432" s="2">
        <v>42560</v>
      </c>
      <c r="L432">
        <v>1178</v>
      </c>
      <c r="M432">
        <v>243</v>
      </c>
      <c r="N432">
        <v>4585</v>
      </c>
      <c r="O432">
        <v>4756</v>
      </c>
      <c r="P432">
        <v>94</v>
      </c>
      <c r="Q432" t="s">
        <v>23</v>
      </c>
      <c r="R432">
        <v>10</v>
      </c>
      <c r="S432">
        <f>Table1[[#This Row],[Revenue]]-Table1[[#This Row],[ShippingCost]]</f>
        <v>171</v>
      </c>
    </row>
    <row r="433" spans="1:19" x14ac:dyDescent="0.25">
      <c r="A433">
        <v>10428</v>
      </c>
      <c r="B433">
        <v>2</v>
      </c>
      <c r="C433">
        <v>8</v>
      </c>
      <c r="D433" s="1" t="s">
        <v>150</v>
      </c>
      <c r="E433" s="2">
        <v>42519</v>
      </c>
      <c r="F433" s="1" t="s">
        <v>68</v>
      </c>
      <c r="G433" s="1" t="s">
        <v>20</v>
      </c>
      <c r="H433" s="1">
        <v>3</v>
      </c>
      <c r="I433" s="1" t="s">
        <v>69</v>
      </c>
      <c r="J433" s="1" t="s">
        <v>70</v>
      </c>
      <c r="K433" s="2">
        <v>42522</v>
      </c>
      <c r="L433">
        <v>886</v>
      </c>
      <c r="M433">
        <v>701</v>
      </c>
      <c r="N433">
        <v>3501</v>
      </c>
      <c r="O433">
        <v>3812</v>
      </c>
      <c r="P433">
        <v>53</v>
      </c>
      <c r="Q433" t="s">
        <v>23</v>
      </c>
      <c r="R433">
        <v>4</v>
      </c>
      <c r="S433">
        <f>Table1[[#This Row],[Revenue]]-Table1[[#This Row],[ShippingCost]]</f>
        <v>311</v>
      </c>
    </row>
    <row r="434" spans="1:19" x14ac:dyDescent="0.25">
      <c r="A434">
        <v>10429</v>
      </c>
      <c r="B434">
        <v>2</v>
      </c>
      <c r="C434">
        <v>6</v>
      </c>
      <c r="D434" s="1" t="s">
        <v>151</v>
      </c>
      <c r="E434" s="2">
        <v>42613</v>
      </c>
      <c r="F434" s="1" t="s">
        <v>64</v>
      </c>
      <c r="G434" s="1" t="s">
        <v>28</v>
      </c>
      <c r="H434" s="1">
        <v>3</v>
      </c>
      <c r="I434" s="1" t="s">
        <v>61</v>
      </c>
      <c r="J434" s="1" t="s">
        <v>22</v>
      </c>
      <c r="K434" s="2">
        <v>42615</v>
      </c>
      <c r="L434">
        <v>1138</v>
      </c>
      <c r="M434">
        <v>244</v>
      </c>
      <c r="N434">
        <v>1693</v>
      </c>
      <c r="O434">
        <v>2492</v>
      </c>
      <c r="P434">
        <v>99</v>
      </c>
      <c r="Q434" t="s">
        <v>23</v>
      </c>
      <c r="R434">
        <v>7</v>
      </c>
      <c r="S434">
        <f>Table1[[#This Row],[Revenue]]-Table1[[#This Row],[ShippingCost]]</f>
        <v>799</v>
      </c>
    </row>
    <row r="435" spans="1:19" x14ac:dyDescent="0.25">
      <c r="A435">
        <v>10430</v>
      </c>
      <c r="B435">
        <v>2</v>
      </c>
      <c r="C435">
        <v>7</v>
      </c>
      <c r="D435" s="1" t="s">
        <v>152</v>
      </c>
      <c r="E435" s="2">
        <v>42478</v>
      </c>
      <c r="F435" s="1" t="s">
        <v>30</v>
      </c>
      <c r="G435" s="1" t="s">
        <v>28</v>
      </c>
      <c r="H435" s="1">
        <v>7</v>
      </c>
      <c r="I435" s="1" t="s">
        <v>32</v>
      </c>
      <c r="J435" s="1" t="s">
        <v>28</v>
      </c>
      <c r="K435" s="2">
        <v>42485</v>
      </c>
      <c r="L435">
        <v>834</v>
      </c>
      <c r="M435">
        <v>569</v>
      </c>
      <c r="N435">
        <v>571</v>
      </c>
      <c r="O435">
        <v>1395</v>
      </c>
      <c r="P435">
        <v>95</v>
      </c>
      <c r="Q435" t="s">
        <v>50</v>
      </c>
      <c r="R435">
        <v>7</v>
      </c>
      <c r="S435">
        <f>Table1[[#This Row],[Revenue]]-Table1[[#This Row],[ShippingCost]]</f>
        <v>824</v>
      </c>
    </row>
    <row r="436" spans="1:19" x14ac:dyDescent="0.25">
      <c r="A436">
        <v>10431</v>
      </c>
      <c r="B436">
        <v>2</v>
      </c>
      <c r="C436">
        <v>4</v>
      </c>
      <c r="D436" s="1" t="s">
        <v>153</v>
      </c>
      <c r="E436" s="2">
        <v>42501</v>
      </c>
      <c r="F436" s="1" t="s">
        <v>52</v>
      </c>
      <c r="G436" s="1" t="s">
        <v>20</v>
      </c>
      <c r="H436" s="1">
        <v>7</v>
      </c>
      <c r="I436" s="1" t="s">
        <v>68</v>
      </c>
      <c r="J436" s="1" t="s">
        <v>20</v>
      </c>
      <c r="K436" s="2">
        <v>42508</v>
      </c>
      <c r="L436">
        <v>297</v>
      </c>
      <c r="M436">
        <v>297</v>
      </c>
      <c r="N436">
        <v>4223</v>
      </c>
      <c r="O436">
        <v>2349</v>
      </c>
      <c r="P436">
        <v>68</v>
      </c>
      <c r="Q436" t="s">
        <v>50</v>
      </c>
      <c r="R436">
        <v>8</v>
      </c>
      <c r="S436">
        <f>Table1[[#This Row],[Revenue]]-Table1[[#This Row],[ShippingCost]]</f>
        <v>-1874</v>
      </c>
    </row>
    <row r="437" spans="1:19" x14ac:dyDescent="0.25">
      <c r="A437">
        <v>10432</v>
      </c>
      <c r="B437">
        <v>2</v>
      </c>
      <c r="C437">
        <v>6</v>
      </c>
      <c r="D437" s="1" t="s">
        <v>154</v>
      </c>
      <c r="E437" s="2">
        <v>42510</v>
      </c>
      <c r="F437" s="1" t="s">
        <v>69</v>
      </c>
      <c r="G437" s="1" t="s">
        <v>70</v>
      </c>
      <c r="H437" s="1">
        <v>8</v>
      </c>
      <c r="I437" s="1" t="s">
        <v>58</v>
      </c>
      <c r="J437" s="1" t="s">
        <v>26</v>
      </c>
      <c r="K437" s="2">
        <v>42518</v>
      </c>
      <c r="L437">
        <v>222</v>
      </c>
      <c r="M437">
        <v>222</v>
      </c>
      <c r="N437">
        <v>6687</v>
      </c>
      <c r="O437">
        <v>7409</v>
      </c>
      <c r="P437">
        <v>76</v>
      </c>
      <c r="Q437" t="s">
        <v>50</v>
      </c>
      <c r="R437">
        <v>10</v>
      </c>
      <c r="S437">
        <f>Table1[[#This Row],[Revenue]]-Table1[[#This Row],[ShippingCost]]</f>
        <v>722</v>
      </c>
    </row>
    <row r="438" spans="1:19" x14ac:dyDescent="0.25">
      <c r="A438">
        <v>10433</v>
      </c>
      <c r="B438">
        <v>1</v>
      </c>
      <c r="C438">
        <v>7</v>
      </c>
      <c r="D438" s="1" t="s">
        <v>155</v>
      </c>
      <c r="E438" s="2">
        <v>42517</v>
      </c>
      <c r="F438" s="1" t="s">
        <v>19</v>
      </c>
      <c r="G438" s="1" t="s">
        <v>20</v>
      </c>
      <c r="H438" s="1">
        <v>7</v>
      </c>
      <c r="I438" s="1" t="s">
        <v>21</v>
      </c>
      <c r="J438" s="1" t="s">
        <v>22</v>
      </c>
      <c r="K438" s="2">
        <v>42524</v>
      </c>
      <c r="L438">
        <v>200</v>
      </c>
      <c r="M438">
        <v>200</v>
      </c>
      <c r="N438">
        <v>2022</v>
      </c>
      <c r="O438">
        <v>2539</v>
      </c>
      <c r="P438">
        <v>92</v>
      </c>
      <c r="Q438" t="s">
        <v>50</v>
      </c>
      <c r="R438">
        <v>2</v>
      </c>
      <c r="S438">
        <f>Table1[[#This Row],[Revenue]]-Table1[[#This Row],[ShippingCost]]</f>
        <v>517</v>
      </c>
    </row>
    <row r="439" spans="1:19" x14ac:dyDescent="0.25">
      <c r="A439">
        <v>10434</v>
      </c>
      <c r="B439">
        <v>1</v>
      </c>
      <c r="C439">
        <v>5</v>
      </c>
      <c r="D439" s="1" t="s">
        <v>156</v>
      </c>
      <c r="E439" s="2">
        <v>42608</v>
      </c>
      <c r="F439" s="1" t="s">
        <v>25</v>
      </c>
      <c r="G439" s="1" t="s">
        <v>26</v>
      </c>
      <c r="H439" s="1">
        <v>5</v>
      </c>
      <c r="I439" s="1" t="s">
        <v>27</v>
      </c>
      <c r="J439" s="1" t="s">
        <v>28</v>
      </c>
      <c r="K439" s="2"/>
      <c r="L439">
        <v>204</v>
      </c>
      <c r="M439">
        <v>204</v>
      </c>
      <c r="N439">
        <v>8573</v>
      </c>
      <c r="O439">
        <v>8815</v>
      </c>
      <c r="P439">
        <v>95</v>
      </c>
      <c r="Q439" t="s">
        <v>50</v>
      </c>
      <c r="R439">
        <v>5</v>
      </c>
      <c r="S439">
        <f>Table1[[#This Row],[Revenue]]-Table1[[#This Row],[ShippingCost]]</f>
        <v>242</v>
      </c>
    </row>
    <row r="440" spans="1:19" x14ac:dyDescent="0.25">
      <c r="A440">
        <v>10435</v>
      </c>
      <c r="B440">
        <v>1</v>
      </c>
      <c r="C440">
        <v>7</v>
      </c>
      <c r="D440" s="1" t="s">
        <v>157</v>
      </c>
      <c r="E440" s="2">
        <v>42569</v>
      </c>
      <c r="F440" s="1" t="s">
        <v>27</v>
      </c>
      <c r="G440" s="1" t="s">
        <v>28</v>
      </c>
      <c r="H440" s="1">
        <v>2</v>
      </c>
      <c r="I440" s="1" t="s">
        <v>30</v>
      </c>
      <c r="J440" s="1" t="s">
        <v>28</v>
      </c>
      <c r="K440" s="2">
        <v>42571</v>
      </c>
      <c r="L440">
        <v>456</v>
      </c>
      <c r="M440">
        <v>456</v>
      </c>
      <c r="N440">
        <v>5626</v>
      </c>
      <c r="O440">
        <v>6117</v>
      </c>
      <c r="P440">
        <v>68</v>
      </c>
      <c r="Q440" t="s">
        <v>59</v>
      </c>
      <c r="R440">
        <v>7</v>
      </c>
      <c r="S440">
        <f>Table1[[#This Row],[Revenue]]-Table1[[#This Row],[ShippingCost]]</f>
        <v>491</v>
      </c>
    </row>
    <row r="441" spans="1:19" x14ac:dyDescent="0.25">
      <c r="A441">
        <v>10436</v>
      </c>
      <c r="B441">
        <v>1</v>
      </c>
      <c r="C441">
        <v>4</v>
      </c>
      <c r="D441" s="1" t="s">
        <v>158</v>
      </c>
      <c r="E441" s="2">
        <v>42585</v>
      </c>
      <c r="F441" s="1" t="s">
        <v>32</v>
      </c>
      <c r="G441" s="1" t="s">
        <v>28</v>
      </c>
      <c r="H441" s="1">
        <v>4</v>
      </c>
      <c r="I441" s="1" t="s">
        <v>33</v>
      </c>
      <c r="J441" s="1" t="s">
        <v>28</v>
      </c>
      <c r="K441" s="2">
        <v>42589</v>
      </c>
      <c r="L441">
        <v>842</v>
      </c>
      <c r="M441">
        <v>644</v>
      </c>
      <c r="N441">
        <v>5379</v>
      </c>
      <c r="O441">
        <v>2953</v>
      </c>
      <c r="P441">
        <v>57</v>
      </c>
      <c r="Q441" t="s">
        <v>23</v>
      </c>
      <c r="R441">
        <v>4</v>
      </c>
      <c r="S441">
        <f>Table1[[#This Row],[Revenue]]-Table1[[#This Row],[ShippingCost]]</f>
        <v>-2426</v>
      </c>
    </row>
    <row r="442" spans="1:19" x14ac:dyDescent="0.25">
      <c r="A442">
        <v>10437</v>
      </c>
      <c r="B442">
        <v>1</v>
      </c>
      <c r="C442">
        <v>8</v>
      </c>
      <c r="D442" s="1" t="s">
        <v>159</v>
      </c>
      <c r="E442" s="2">
        <v>42602</v>
      </c>
      <c r="F442" s="1" t="s">
        <v>35</v>
      </c>
      <c r="G442" s="1" t="s">
        <v>36</v>
      </c>
      <c r="H442" s="1">
        <v>4</v>
      </c>
      <c r="I442" s="1" t="s">
        <v>37</v>
      </c>
      <c r="J442" s="1" t="s">
        <v>28</v>
      </c>
      <c r="K442" s="2">
        <v>42606</v>
      </c>
      <c r="L442">
        <v>453</v>
      </c>
      <c r="M442">
        <v>453</v>
      </c>
      <c r="N442">
        <v>2467</v>
      </c>
      <c r="O442">
        <v>3207</v>
      </c>
      <c r="P442">
        <v>62</v>
      </c>
      <c r="Q442" t="s">
        <v>23</v>
      </c>
      <c r="R442">
        <v>2</v>
      </c>
      <c r="S442">
        <f>Table1[[#This Row],[Revenue]]-Table1[[#This Row],[ShippingCost]]</f>
        <v>740</v>
      </c>
    </row>
    <row r="443" spans="1:19" x14ac:dyDescent="0.25">
      <c r="A443">
        <v>10438</v>
      </c>
      <c r="B443">
        <v>2</v>
      </c>
      <c r="C443">
        <v>7</v>
      </c>
      <c r="D443" s="1" t="s">
        <v>160</v>
      </c>
      <c r="E443" s="2">
        <v>42589</v>
      </c>
      <c r="F443" s="1" t="s">
        <v>37</v>
      </c>
      <c r="G443" s="1" t="s">
        <v>28</v>
      </c>
      <c r="H443" s="1">
        <v>2</v>
      </c>
      <c r="I443" s="1" t="s">
        <v>39</v>
      </c>
      <c r="J443" s="1" t="s">
        <v>28</v>
      </c>
      <c r="K443" s="2">
        <v>42591</v>
      </c>
      <c r="L443">
        <v>435</v>
      </c>
      <c r="M443">
        <v>426</v>
      </c>
      <c r="N443">
        <v>3533</v>
      </c>
      <c r="O443">
        <v>3781</v>
      </c>
      <c r="P443">
        <v>97</v>
      </c>
      <c r="Q443" t="s">
        <v>23</v>
      </c>
      <c r="R443">
        <v>8</v>
      </c>
      <c r="S443">
        <f>Table1[[#This Row],[Revenue]]-Table1[[#This Row],[ShippingCost]]</f>
        <v>248</v>
      </c>
    </row>
    <row r="444" spans="1:19" x14ac:dyDescent="0.25">
      <c r="A444">
        <v>10439</v>
      </c>
      <c r="B444">
        <v>1</v>
      </c>
      <c r="C444">
        <v>4</v>
      </c>
      <c r="D444" s="1" t="s">
        <v>161</v>
      </c>
      <c r="E444" s="2">
        <v>42566</v>
      </c>
      <c r="F444" s="1" t="s">
        <v>41</v>
      </c>
      <c r="G444" s="1" t="s">
        <v>20</v>
      </c>
      <c r="H444" s="1">
        <v>7</v>
      </c>
      <c r="I444" s="1" t="s">
        <v>42</v>
      </c>
      <c r="J444" s="1" t="s">
        <v>36</v>
      </c>
      <c r="K444" s="2">
        <v>42571</v>
      </c>
      <c r="L444">
        <v>835</v>
      </c>
      <c r="M444">
        <v>497</v>
      </c>
      <c r="N444">
        <v>4623</v>
      </c>
      <c r="O444">
        <v>2604</v>
      </c>
      <c r="P444">
        <v>98</v>
      </c>
      <c r="Q444" t="s">
        <v>50</v>
      </c>
      <c r="R444">
        <v>10</v>
      </c>
      <c r="S444">
        <f>Table1[[#This Row],[Revenue]]-Table1[[#This Row],[ShippingCost]]</f>
        <v>-2019</v>
      </c>
    </row>
    <row r="445" spans="1:19" x14ac:dyDescent="0.25">
      <c r="A445">
        <v>10440</v>
      </c>
      <c r="B445">
        <v>1</v>
      </c>
      <c r="C445">
        <v>7</v>
      </c>
      <c r="D445" s="1" t="s">
        <v>162</v>
      </c>
      <c r="E445" s="2">
        <v>42494</v>
      </c>
      <c r="F445" s="1" t="s">
        <v>44</v>
      </c>
      <c r="G445" s="1" t="s">
        <v>36</v>
      </c>
      <c r="H445" s="1">
        <v>9</v>
      </c>
      <c r="I445" s="1" t="s">
        <v>25</v>
      </c>
      <c r="J445" s="1" t="s">
        <v>26</v>
      </c>
      <c r="K445" s="2">
        <v>42502</v>
      </c>
      <c r="L445">
        <v>370</v>
      </c>
      <c r="M445">
        <v>316</v>
      </c>
      <c r="N445">
        <v>575</v>
      </c>
      <c r="O445">
        <v>923</v>
      </c>
      <c r="P445">
        <v>91</v>
      </c>
      <c r="Q445" t="s">
        <v>50</v>
      </c>
      <c r="R445">
        <v>1</v>
      </c>
      <c r="S445">
        <f>Table1[[#This Row],[Revenue]]-Table1[[#This Row],[ShippingCost]]</f>
        <v>348</v>
      </c>
    </row>
    <row r="446" spans="1:19" x14ac:dyDescent="0.25">
      <c r="A446">
        <v>10441</v>
      </c>
      <c r="B446">
        <v>1</v>
      </c>
      <c r="C446">
        <v>6</v>
      </c>
      <c r="D446" s="1" t="s">
        <v>130</v>
      </c>
      <c r="E446" s="2">
        <v>42436</v>
      </c>
      <c r="F446" s="1" t="s">
        <v>46</v>
      </c>
      <c r="G446" s="1" t="s">
        <v>28</v>
      </c>
      <c r="H446" s="1">
        <v>2</v>
      </c>
      <c r="I446" s="1" t="s">
        <v>47</v>
      </c>
      <c r="J446" s="1" t="s">
        <v>26</v>
      </c>
      <c r="K446" s="2">
        <v>42437</v>
      </c>
      <c r="L446">
        <v>618</v>
      </c>
      <c r="M446">
        <v>204</v>
      </c>
      <c r="N446">
        <v>7216</v>
      </c>
      <c r="O446">
        <v>7893</v>
      </c>
      <c r="P446">
        <v>61</v>
      </c>
      <c r="Q446" t="s">
        <v>23</v>
      </c>
      <c r="R446">
        <v>6</v>
      </c>
      <c r="S446">
        <f>Table1[[#This Row],[Revenue]]-Table1[[#This Row],[ShippingCost]]</f>
        <v>677</v>
      </c>
    </row>
    <row r="447" spans="1:19" x14ac:dyDescent="0.25">
      <c r="A447">
        <v>10442</v>
      </c>
      <c r="B447">
        <v>1</v>
      </c>
      <c r="C447">
        <v>7</v>
      </c>
      <c r="D447" s="1" t="s">
        <v>163</v>
      </c>
      <c r="E447" s="2">
        <v>42440</v>
      </c>
      <c r="F447" s="1" t="s">
        <v>42</v>
      </c>
      <c r="G447" s="1" t="s">
        <v>36</v>
      </c>
      <c r="H447" s="1">
        <v>4</v>
      </c>
      <c r="I447" s="1" t="s">
        <v>49</v>
      </c>
      <c r="J447" s="1" t="s">
        <v>20</v>
      </c>
      <c r="K447" s="2">
        <v>42444</v>
      </c>
      <c r="L447">
        <v>303</v>
      </c>
      <c r="M447">
        <v>303</v>
      </c>
      <c r="N447">
        <v>4784</v>
      </c>
      <c r="O447">
        <v>5203</v>
      </c>
      <c r="P447">
        <v>80</v>
      </c>
      <c r="Q447" t="s">
        <v>23</v>
      </c>
      <c r="R447">
        <v>9</v>
      </c>
      <c r="S447">
        <f>Table1[[#This Row],[Revenue]]-Table1[[#This Row],[ShippingCost]]</f>
        <v>419</v>
      </c>
    </row>
    <row r="448" spans="1:19" x14ac:dyDescent="0.25">
      <c r="A448">
        <v>10443</v>
      </c>
      <c r="B448">
        <v>2</v>
      </c>
      <c r="C448">
        <v>5</v>
      </c>
      <c r="D448" s="1" t="s">
        <v>164</v>
      </c>
      <c r="E448" s="2">
        <v>42602</v>
      </c>
      <c r="F448" s="1" t="s">
        <v>47</v>
      </c>
      <c r="G448" s="1" t="s">
        <v>26</v>
      </c>
      <c r="H448" s="1">
        <v>1</v>
      </c>
      <c r="I448" s="1" t="s">
        <v>52</v>
      </c>
      <c r="J448" s="1" t="s">
        <v>20</v>
      </c>
      <c r="K448" s="2">
        <v>42603</v>
      </c>
      <c r="L448">
        <v>535</v>
      </c>
      <c r="M448">
        <v>246</v>
      </c>
      <c r="N448">
        <v>6336</v>
      </c>
      <c r="O448">
        <v>6975</v>
      </c>
      <c r="P448">
        <v>57</v>
      </c>
      <c r="Q448" t="s">
        <v>23</v>
      </c>
      <c r="R448">
        <v>5</v>
      </c>
      <c r="S448">
        <f>Table1[[#This Row],[Revenue]]-Table1[[#This Row],[ShippingCost]]</f>
        <v>639</v>
      </c>
    </row>
    <row r="449" spans="1:19" x14ac:dyDescent="0.25">
      <c r="A449">
        <v>10444</v>
      </c>
      <c r="B449">
        <v>1</v>
      </c>
      <c r="C449">
        <v>8</v>
      </c>
      <c r="D449" s="1" t="s">
        <v>165</v>
      </c>
      <c r="E449" s="2">
        <v>42431</v>
      </c>
      <c r="F449" s="1" t="s">
        <v>54</v>
      </c>
      <c r="G449" s="1" t="s">
        <v>26</v>
      </c>
      <c r="H449" s="1">
        <v>4</v>
      </c>
      <c r="I449" s="1" t="s">
        <v>46</v>
      </c>
      <c r="J449" s="1" t="s">
        <v>28</v>
      </c>
      <c r="K449" s="2">
        <v>42435</v>
      </c>
      <c r="L449">
        <v>1022</v>
      </c>
      <c r="M449">
        <v>479</v>
      </c>
      <c r="N449">
        <v>6497</v>
      </c>
      <c r="O449">
        <v>6819</v>
      </c>
      <c r="P449">
        <v>67</v>
      </c>
      <c r="Q449" t="s">
        <v>23</v>
      </c>
      <c r="R449">
        <v>2</v>
      </c>
      <c r="S449">
        <f>Table1[[#This Row],[Revenue]]-Table1[[#This Row],[ShippingCost]]</f>
        <v>322</v>
      </c>
    </row>
    <row r="450" spans="1:19" x14ac:dyDescent="0.25">
      <c r="A450">
        <v>10445</v>
      </c>
      <c r="B450">
        <v>2</v>
      </c>
      <c r="C450">
        <v>8</v>
      </c>
      <c r="D450" s="1" t="s">
        <v>166</v>
      </c>
      <c r="E450" s="2">
        <v>42481</v>
      </c>
      <c r="F450" s="1" t="s">
        <v>39</v>
      </c>
      <c r="G450" s="1" t="s">
        <v>28</v>
      </c>
      <c r="H450" s="1">
        <v>1</v>
      </c>
      <c r="I450" s="1" t="s">
        <v>35</v>
      </c>
      <c r="J450" s="1" t="s">
        <v>36</v>
      </c>
      <c r="K450" s="2">
        <v>42482</v>
      </c>
      <c r="L450">
        <v>648</v>
      </c>
      <c r="M450">
        <v>417</v>
      </c>
      <c r="N450">
        <v>6274</v>
      </c>
      <c r="O450">
        <v>6733</v>
      </c>
      <c r="P450">
        <v>81</v>
      </c>
      <c r="Q450" t="s">
        <v>23</v>
      </c>
      <c r="R450">
        <v>10</v>
      </c>
      <c r="S450">
        <f>Table1[[#This Row],[Revenue]]-Table1[[#This Row],[ShippingCost]]</f>
        <v>459</v>
      </c>
    </row>
    <row r="451" spans="1:19" x14ac:dyDescent="0.25">
      <c r="A451">
        <v>10446</v>
      </c>
      <c r="B451">
        <v>2</v>
      </c>
      <c r="C451">
        <v>7</v>
      </c>
      <c r="D451" s="1" t="s">
        <v>167</v>
      </c>
      <c r="E451" s="2">
        <v>42374</v>
      </c>
      <c r="F451" s="1" t="s">
        <v>33</v>
      </c>
      <c r="G451" s="1" t="s">
        <v>28</v>
      </c>
      <c r="H451" s="1">
        <v>1</v>
      </c>
      <c r="I451" s="1" t="s">
        <v>54</v>
      </c>
      <c r="J451" s="1" t="s">
        <v>26</v>
      </c>
      <c r="K451" s="2">
        <v>42375</v>
      </c>
      <c r="L451">
        <v>868</v>
      </c>
      <c r="M451">
        <v>335</v>
      </c>
      <c r="N451">
        <v>5294</v>
      </c>
      <c r="O451">
        <v>5574</v>
      </c>
      <c r="P451">
        <v>79</v>
      </c>
      <c r="Q451" t="s">
        <v>23</v>
      </c>
      <c r="R451">
        <v>10</v>
      </c>
      <c r="S451">
        <f>Table1[[#This Row],[Revenue]]-Table1[[#This Row],[ShippingCost]]</f>
        <v>280</v>
      </c>
    </row>
    <row r="452" spans="1:19" x14ac:dyDescent="0.25">
      <c r="A452">
        <v>10447</v>
      </c>
      <c r="B452">
        <v>1</v>
      </c>
      <c r="C452">
        <v>4</v>
      </c>
      <c r="D452" s="1" t="s">
        <v>168</v>
      </c>
      <c r="E452" s="2">
        <v>42523</v>
      </c>
      <c r="F452" s="1" t="s">
        <v>58</v>
      </c>
      <c r="G452" s="1" t="s">
        <v>26</v>
      </c>
      <c r="H452" s="1">
        <v>2</v>
      </c>
      <c r="I452" s="1" t="s">
        <v>19</v>
      </c>
      <c r="J452" s="1" t="s">
        <v>20</v>
      </c>
      <c r="K452" s="2">
        <v>42525</v>
      </c>
      <c r="L452">
        <v>878</v>
      </c>
      <c r="M452">
        <v>525</v>
      </c>
      <c r="N452">
        <v>7935</v>
      </c>
      <c r="O452">
        <v>6361</v>
      </c>
      <c r="P452">
        <v>93</v>
      </c>
      <c r="Q452" t="s">
        <v>23</v>
      </c>
      <c r="R452">
        <v>5</v>
      </c>
      <c r="S452">
        <f>Table1[[#This Row],[Revenue]]-Table1[[#This Row],[ShippingCost]]</f>
        <v>-1574</v>
      </c>
    </row>
    <row r="453" spans="1:19" x14ac:dyDescent="0.25">
      <c r="A453">
        <v>10448</v>
      </c>
      <c r="B453">
        <v>1</v>
      </c>
      <c r="C453">
        <v>4</v>
      </c>
      <c r="D453" s="1" t="s">
        <v>169</v>
      </c>
      <c r="E453" s="2">
        <v>42383</v>
      </c>
      <c r="F453" s="1" t="s">
        <v>61</v>
      </c>
      <c r="G453" s="1" t="s">
        <v>22</v>
      </c>
      <c r="H453" s="1">
        <v>2</v>
      </c>
      <c r="I453" s="1" t="s">
        <v>44</v>
      </c>
      <c r="J453" s="1" t="s">
        <v>36</v>
      </c>
      <c r="K453" s="2">
        <v>42385</v>
      </c>
      <c r="L453">
        <v>895</v>
      </c>
      <c r="M453">
        <v>739</v>
      </c>
      <c r="N453">
        <v>1890</v>
      </c>
      <c r="O453">
        <v>623</v>
      </c>
      <c r="P453">
        <v>88</v>
      </c>
      <c r="Q453" t="s">
        <v>23</v>
      </c>
      <c r="R453">
        <v>8</v>
      </c>
      <c r="S453">
        <f>Table1[[#This Row],[Revenue]]-Table1[[#This Row],[ShippingCost]]</f>
        <v>-1267</v>
      </c>
    </row>
    <row r="454" spans="1:19" x14ac:dyDescent="0.25">
      <c r="A454">
        <v>10449</v>
      </c>
      <c r="B454">
        <v>1</v>
      </c>
      <c r="C454">
        <v>6</v>
      </c>
      <c r="D454" s="1" t="s">
        <v>170</v>
      </c>
      <c r="E454" s="2">
        <v>42402</v>
      </c>
      <c r="F454" s="1" t="s">
        <v>63</v>
      </c>
      <c r="G454" s="1" t="s">
        <v>22</v>
      </c>
      <c r="H454" s="1">
        <v>3</v>
      </c>
      <c r="I454" s="1" t="s">
        <v>64</v>
      </c>
      <c r="J454" s="1" t="s">
        <v>28</v>
      </c>
      <c r="K454" s="2">
        <v>42403</v>
      </c>
      <c r="L454">
        <v>1006</v>
      </c>
      <c r="M454">
        <v>307</v>
      </c>
      <c r="N454">
        <v>3990</v>
      </c>
      <c r="O454">
        <v>4829</v>
      </c>
      <c r="P454">
        <v>92</v>
      </c>
      <c r="Q454" t="s">
        <v>23</v>
      </c>
      <c r="R454">
        <v>3</v>
      </c>
      <c r="S454">
        <f>Table1[[#This Row],[Revenue]]-Table1[[#This Row],[ShippingCost]]</f>
        <v>839</v>
      </c>
    </row>
    <row r="455" spans="1:19" x14ac:dyDescent="0.25">
      <c r="A455">
        <v>10450</v>
      </c>
      <c r="B455">
        <v>1</v>
      </c>
      <c r="C455">
        <v>7</v>
      </c>
      <c r="D455" s="1" t="s">
        <v>171</v>
      </c>
      <c r="E455" s="2">
        <v>42518</v>
      </c>
      <c r="F455" s="1" t="s">
        <v>21</v>
      </c>
      <c r="G455" s="1" t="s">
        <v>22</v>
      </c>
      <c r="H455" s="1">
        <v>6</v>
      </c>
      <c r="I455" s="1" t="s">
        <v>41</v>
      </c>
      <c r="J455" s="1" t="s">
        <v>20</v>
      </c>
      <c r="K455" s="2">
        <v>42524</v>
      </c>
      <c r="L455">
        <v>346</v>
      </c>
      <c r="M455">
        <v>258</v>
      </c>
      <c r="N455">
        <v>5455</v>
      </c>
      <c r="O455">
        <v>5936</v>
      </c>
      <c r="P455">
        <v>79</v>
      </c>
      <c r="Q455" t="s">
        <v>50</v>
      </c>
      <c r="R455">
        <v>1</v>
      </c>
      <c r="S455">
        <f>Table1[[#This Row],[Revenue]]-Table1[[#This Row],[ShippingCost]]</f>
        <v>481</v>
      </c>
    </row>
    <row r="456" spans="1:19" x14ac:dyDescent="0.25">
      <c r="A456">
        <v>10451</v>
      </c>
      <c r="B456">
        <v>1</v>
      </c>
      <c r="C456">
        <v>4</v>
      </c>
      <c r="D456" s="1" t="s">
        <v>172</v>
      </c>
      <c r="E456" s="2">
        <v>42407</v>
      </c>
      <c r="F456" s="1" t="s">
        <v>49</v>
      </c>
      <c r="G456" s="1" t="s">
        <v>20</v>
      </c>
      <c r="H456" s="1">
        <v>7</v>
      </c>
      <c r="I456" s="1" t="s">
        <v>63</v>
      </c>
      <c r="J456" s="1" t="s">
        <v>22</v>
      </c>
      <c r="K456" s="2">
        <v>42414</v>
      </c>
      <c r="L456">
        <v>706</v>
      </c>
      <c r="M456">
        <v>436</v>
      </c>
      <c r="N456">
        <v>5614</v>
      </c>
      <c r="O456">
        <v>3693</v>
      </c>
      <c r="P456">
        <v>72</v>
      </c>
      <c r="Q456" t="s">
        <v>50</v>
      </c>
      <c r="R456">
        <v>4</v>
      </c>
      <c r="S456">
        <f>Table1[[#This Row],[Revenue]]-Table1[[#This Row],[ShippingCost]]</f>
        <v>-1921</v>
      </c>
    </row>
    <row r="457" spans="1:19" x14ac:dyDescent="0.25">
      <c r="A457">
        <v>10452</v>
      </c>
      <c r="B457">
        <v>1</v>
      </c>
      <c r="C457">
        <v>5</v>
      </c>
      <c r="D457" s="1" t="s">
        <v>173</v>
      </c>
      <c r="E457" s="2">
        <v>42502</v>
      </c>
      <c r="F457" s="1" t="s">
        <v>68</v>
      </c>
      <c r="G457" s="1" t="s">
        <v>20</v>
      </c>
      <c r="H457" s="1">
        <v>10</v>
      </c>
      <c r="I457" s="1" t="s">
        <v>69</v>
      </c>
      <c r="J457" s="1" t="s">
        <v>70</v>
      </c>
      <c r="K457" s="2">
        <v>42512</v>
      </c>
      <c r="L457">
        <v>366</v>
      </c>
      <c r="M457">
        <v>366</v>
      </c>
      <c r="N457">
        <v>6401</v>
      </c>
      <c r="O457">
        <v>6573</v>
      </c>
      <c r="P457">
        <v>72</v>
      </c>
      <c r="Q457" t="s">
        <v>50</v>
      </c>
      <c r="R457">
        <v>5</v>
      </c>
      <c r="S457">
        <f>Table1[[#This Row],[Revenue]]-Table1[[#This Row],[ShippingCost]]</f>
        <v>172</v>
      </c>
    </row>
    <row r="458" spans="1:19" x14ac:dyDescent="0.25">
      <c r="A458">
        <v>10453</v>
      </c>
      <c r="B458">
        <v>2</v>
      </c>
      <c r="C458">
        <v>6</v>
      </c>
      <c r="D458" s="1" t="s">
        <v>174</v>
      </c>
      <c r="E458" s="2">
        <v>42589</v>
      </c>
      <c r="F458" s="1" t="s">
        <v>64</v>
      </c>
      <c r="G458" s="1" t="s">
        <v>28</v>
      </c>
      <c r="H458" s="1">
        <v>10</v>
      </c>
      <c r="I458" s="1" t="s">
        <v>61</v>
      </c>
      <c r="J458" s="1" t="s">
        <v>22</v>
      </c>
      <c r="K458" s="2">
        <v>42599</v>
      </c>
      <c r="L458">
        <v>1003</v>
      </c>
      <c r="M458">
        <v>675</v>
      </c>
      <c r="N458">
        <v>6343</v>
      </c>
      <c r="O458">
        <v>6650</v>
      </c>
      <c r="P458">
        <v>72</v>
      </c>
      <c r="Q458" t="s">
        <v>50</v>
      </c>
      <c r="R458">
        <v>10</v>
      </c>
      <c r="S458">
        <f>Table1[[#This Row],[Revenue]]-Table1[[#This Row],[ShippingCost]]</f>
        <v>307</v>
      </c>
    </row>
    <row r="459" spans="1:19" x14ac:dyDescent="0.25">
      <c r="A459">
        <v>10454</v>
      </c>
      <c r="B459">
        <v>1</v>
      </c>
      <c r="C459">
        <v>5</v>
      </c>
      <c r="D459" s="1" t="s">
        <v>175</v>
      </c>
      <c r="E459" s="2">
        <v>42583</v>
      </c>
      <c r="F459" s="1" t="s">
        <v>30</v>
      </c>
      <c r="G459" s="1" t="s">
        <v>28</v>
      </c>
      <c r="H459" s="1">
        <v>5</v>
      </c>
      <c r="I459" s="1" t="s">
        <v>32</v>
      </c>
      <c r="J459" s="1" t="s">
        <v>28</v>
      </c>
      <c r="K459" s="2"/>
      <c r="L459">
        <v>386</v>
      </c>
      <c r="M459">
        <v>386</v>
      </c>
      <c r="N459">
        <v>6259</v>
      </c>
      <c r="O459">
        <v>6443</v>
      </c>
      <c r="P459">
        <v>53</v>
      </c>
      <c r="Q459" t="s">
        <v>50</v>
      </c>
      <c r="R459">
        <v>5</v>
      </c>
      <c r="S459">
        <f>Table1[[#This Row],[Revenue]]-Table1[[#This Row],[ShippingCost]]</f>
        <v>184</v>
      </c>
    </row>
    <row r="460" spans="1:19" x14ac:dyDescent="0.25">
      <c r="A460">
        <v>10455</v>
      </c>
      <c r="B460">
        <v>1</v>
      </c>
      <c r="C460">
        <v>6</v>
      </c>
      <c r="D460" s="1" t="s">
        <v>176</v>
      </c>
      <c r="E460" s="2">
        <v>42450</v>
      </c>
      <c r="F460" s="1" t="s">
        <v>52</v>
      </c>
      <c r="G460" s="1" t="s">
        <v>20</v>
      </c>
      <c r="H460" s="1">
        <v>2</v>
      </c>
      <c r="I460" s="1" t="s">
        <v>68</v>
      </c>
      <c r="J460" s="1" t="s">
        <v>20</v>
      </c>
      <c r="K460" s="2">
        <v>42452</v>
      </c>
      <c r="L460">
        <v>614</v>
      </c>
      <c r="M460">
        <v>614</v>
      </c>
      <c r="N460">
        <v>3550</v>
      </c>
      <c r="O460">
        <v>4334</v>
      </c>
      <c r="P460">
        <v>98</v>
      </c>
      <c r="Q460" t="s">
        <v>59</v>
      </c>
      <c r="R460">
        <v>1</v>
      </c>
      <c r="S460">
        <f>Table1[[#This Row],[Revenue]]-Table1[[#This Row],[ShippingCost]]</f>
        <v>784</v>
      </c>
    </row>
    <row r="461" spans="1:19" x14ac:dyDescent="0.25">
      <c r="A461">
        <v>10456</v>
      </c>
      <c r="B461">
        <v>1</v>
      </c>
      <c r="C461">
        <v>4</v>
      </c>
      <c r="D461" s="1" t="s">
        <v>177</v>
      </c>
      <c r="E461" s="2">
        <v>42511</v>
      </c>
      <c r="F461" s="1" t="s">
        <v>69</v>
      </c>
      <c r="G461" s="1" t="s">
        <v>70</v>
      </c>
      <c r="H461" s="1">
        <v>3</v>
      </c>
      <c r="I461" s="1" t="s">
        <v>58</v>
      </c>
      <c r="J461" s="1" t="s">
        <v>26</v>
      </c>
      <c r="K461" s="2">
        <v>42514</v>
      </c>
      <c r="L461">
        <v>1165</v>
      </c>
      <c r="M461">
        <v>729</v>
      </c>
      <c r="N461">
        <v>2273</v>
      </c>
      <c r="O461">
        <v>722</v>
      </c>
      <c r="P461">
        <v>89</v>
      </c>
      <c r="Q461" t="s">
        <v>23</v>
      </c>
      <c r="R461">
        <v>2</v>
      </c>
      <c r="S461">
        <f>Table1[[#This Row],[Revenue]]-Table1[[#This Row],[ShippingCost]]</f>
        <v>-1551</v>
      </c>
    </row>
    <row r="462" spans="1:19" x14ac:dyDescent="0.25">
      <c r="A462">
        <v>10457</v>
      </c>
      <c r="B462">
        <v>1</v>
      </c>
      <c r="C462">
        <v>6</v>
      </c>
      <c r="D462" s="1" t="s">
        <v>178</v>
      </c>
      <c r="E462" s="2">
        <v>42478</v>
      </c>
      <c r="F462" s="1" t="s">
        <v>19</v>
      </c>
      <c r="G462" s="1" t="s">
        <v>20</v>
      </c>
      <c r="H462" s="1">
        <v>2</v>
      </c>
      <c r="I462" s="1" t="s">
        <v>21</v>
      </c>
      <c r="J462" s="1" t="s">
        <v>22</v>
      </c>
      <c r="K462" s="2">
        <v>42480</v>
      </c>
      <c r="L462">
        <v>459</v>
      </c>
      <c r="M462">
        <v>459</v>
      </c>
      <c r="N462">
        <v>2137</v>
      </c>
      <c r="O462">
        <v>2948</v>
      </c>
      <c r="P462">
        <v>67</v>
      </c>
      <c r="Q462" t="s">
        <v>23</v>
      </c>
      <c r="R462">
        <v>4</v>
      </c>
      <c r="S462">
        <f>Table1[[#This Row],[Revenue]]-Table1[[#This Row],[ShippingCost]]</f>
        <v>811</v>
      </c>
    </row>
    <row r="463" spans="1:19" x14ac:dyDescent="0.25">
      <c r="A463">
        <v>10458</v>
      </c>
      <c r="B463">
        <v>2</v>
      </c>
      <c r="C463">
        <v>8</v>
      </c>
      <c r="D463" s="1" t="s">
        <v>179</v>
      </c>
      <c r="E463" s="2">
        <v>42583</v>
      </c>
      <c r="F463" s="1" t="s">
        <v>25</v>
      </c>
      <c r="G463" s="1" t="s">
        <v>26</v>
      </c>
      <c r="H463" s="1">
        <v>3</v>
      </c>
      <c r="I463" s="1" t="s">
        <v>27</v>
      </c>
      <c r="J463" s="1" t="s">
        <v>28</v>
      </c>
      <c r="K463" s="2">
        <v>42586</v>
      </c>
      <c r="L463">
        <v>511</v>
      </c>
      <c r="M463">
        <v>511</v>
      </c>
      <c r="N463">
        <v>3856</v>
      </c>
      <c r="O463">
        <v>4319</v>
      </c>
      <c r="P463">
        <v>66</v>
      </c>
      <c r="Q463" t="s">
        <v>23</v>
      </c>
      <c r="R463">
        <v>9</v>
      </c>
      <c r="S463">
        <f>Table1[[#This Row],[Revenue]]-Table1[[#This Row],[ShippingCost]]</f>
        <v>463</v>
      </c>
    </row>
    <row r="464" spans="1:19" x14ac:dyDescent="0.25">
      <c r="A464">
        <v>10459</v>
      </c>
      <c r="B464">
        <v>2</v>
      </c>
      <c r="C464">
        <v>5</v>
      </c>
      <c r="D464" s="1" t="s">
        <v>180</v>
      </c>
      <c r="E464" s="2">
        <v>42535</v>
      </c>
      <c r="F464" s="1" t="s">
        <v>27</v>
      </c>
      <c r="G464" s="1" t="s">
        <v>28</v>
      </c>
      <c r="H464" s="1">
        <v>5</v>
      </c>
      <c r="I464" s="1" t="s">
        <v>30</v>
      </c>
      <c r="J464" s="1" t="s">
        <v>28</v>
      </c>
      <c r="K464" s="2">
        <v>42538</v>
      </c>
      <c r="L464">
        <v>419</v>
      </c>
      <c r="M464">
        <v>419</v>
      </c>
      <c r="N464">
        <v>4112</v>
      </c>
      <c r="O464">
        <v>4363</v>
      </c>
      <c r="P464">
        <v>58</v>
      </c>
      <c r="Q464" t="s">
        <v>50</v>
      </c>
      <c r="R464">
        <v>6</v>
      </c>
      <c r="S464">
        <f>Table1[[#This Row],[Revenue]]-Table1[[#This Row],[ShippingCost]]</f>
        <v>251</v>
      </c>
    </row>
    <row r="465" spans="1:19" x14ac:dyDescent="0.25">
      <c r="A465">
        <v>10460</v>
      </c>
      <c r="B465">
        <v>2</v>
      </c>
      <c r="C465">
        <v>4</v>
      </c>
      <c r="D465" s="1" t="s">
        <v>181</v>
      </c>
      <c r="E465" s="2">
        <v>42541</v>
      </c>
      <c r="F465" s="1" t="s">
        <v>32</v>
      </c>
      <c r="G465" s="1" t="s">
        <v>28</v>
      </c>
      <c r="H465" s="1">
        <v>9</v>
      </c>
      <c r="I465" s="1" t="s">
        <v>33</v>
      </c>
      <c r="J465" s="1" t="s">
        <v>28</v>
      </c>
      <c r="K465" s="2">
        <v>42547</v>
      </c>
      <c r="L465">
        <v>266</v>
      </c>
      <c r="M465">
        <v>266</v>
      </c>
      <c r="N465">
        <v>3738</v>
      </c>
      <c r="O465">
        <v>1277</v>
      </c>
      <c r="P465">
        <v>98</v>
      </c>
      <c r="Q465" t="s">
        <v>50</v>
      </c>
      <c r="R465">
        <v>4</v>
      </c>
      <c r="S465">
        <f>Table1[[#This Row],[Revenue]]-Table1[[#This Row],[ShippingCost]]</f>
        <v>-2461</v>
      </c>
    </row>
    <row r="466" spans="1:19" x14ac:dyDescent="0.25">
      <c r="A466">
        <v>10461</v>
      </c>
      <c r="B466">
        <v>1</v>
      </c>
      <c r="C466">
        <v>6</v>
      </c>
      <c r="D466" s="1" t="s">
        <v>182</v>
      </c>
      <c r="E466" s="2">
        <v>42532</v>
      </c>
      <c r="F466" s="1" t="s">
        <v>35</v>
      </c>
      <c r="G466" s="1" t="s">
        <v>36</v>
      </c>
      <c r="H466" s="1">
        <v>2</v>
      </c>
      <c r="I466" s="1" t="s">
        <v>37</v>
      </c>
      <c r="J466" s="1" t="s">
        <v>28</v>
      </c>
      <c r="K466" s="2">
        <v>42532</v>
      </c>
      <c r="L466">
        <v>242</v>
      </c>
      <c r="M466">
        <v>242</v>
      </c>
      <c r="N466">
        <v>5721</v>
      </c>
      <c r="O466">
        <v>6307</v>
      </c>
      <c r="P466">
        <v>89</v>
      </c>
      <c r="Q466" t="s">
        <v>23</v>
      </c>
      <c r="R466">
        <v>10</v>
      </c>
      <c r="S466">
        <f>Table1[[#This Row],[Revenue]]-Table1[[#This Row],[ShippingCost]]</f>
        <v>586</v>
      </c>
    </row>
    <row r="467" spans="1:19" x14ac:dyDescent="0.25">
      <c r="A467">
        <v>10462</v>
      </c>
      <c r="B467">
        <v>1</v>
      </c>
      <c r="C467">
        <v>8</v>
      </c>
      <c r="D467" s="1" t="s">
        <v>183</v>
      </c>
      <c r="E467" s="2">
        <v>42420</v>
      </c>
      <c r="F467" s="1" t="s">
        <v>37</v>
      </c>
      <c r="G467" s="1" t="s">
        <v>28</v>
      </c>
      <c r="H467" s="1">
        <v>4</v>
      </c>
      <c r="I467" s="1" t="s">
        <v>39</v>
      </c>
      <c r="J467" s="1" t="s">
        <v>28</v>
      </c>
      <c r="K467" s="2">
        <v>42424</v>
      </c>
      <c r="L467">
        <v>321</v>
      </c>
      <c r="M467">
        <v>225</v>
      </c>
      <c r="N467">
        <v>6006</v>
      </c>
      <c r="O467">
        <v>6913</v>
      </c>
      <c r="P467">
        <v>100</v>
      </c>
      <c r="Q467" t="s">
        <v>23</v>
      </c>
      <c r="R467">
        <v>6</v>
      </c>
      <c r="S467">
        <f>Table1[[#This Row],[Revenue]]-Table1[[#This Row],[ShippingCost]]</f>
        <v>907</v>
      </c>
    </row>
    <row r="468" spans="1:19" x14ac:dyDescent="0.25">
      <c r="A468">
        <v>10463</v>
      </c>
      <c r="B468">
        <v>1</v>
      </c>
      <c r="C468">
        <v>4</v>
      </c>
      <c r="D468" s="1" t="s">
        <v>184</v>
      </c>
      <c r="E468" s="2">
        <v>42482</v>
      </c>
      <c r="F468" s="1" t="s">
        <v>41</v>
      </c>
      <c r="G468" s="1" t="s">
        <v>20</v>
      </c>
      <c r="H468" s="1">
        <v>1</v>
      </c>
      <c r="I468" s="1" t="s">
        <v>42</v>
      </c>
      <c r="J468" s="1" t="s">
        <v>36</v>
      </c>
      <c r="K468" s="2">
        <v>42483</v>
      </c>
      <c r="L468">
        <v>451</v>
      </c>
      <c r="M468">
        <v>451</v>
      </c>
      <c r="N468">
        <v>8713</v>
      </c>
      <c r="O468">
        <v>6285</v>
      </c>
      <c r="P468">
        <v>61</v>
      </c>
      <c r="Q468" t="s">
        <v>23</v>
      </c>
      <c r="R468">
        <v>6</v>
      </c>
      <c r="S468">
        <f>Table1[[#This Row],[Revenue]]-Table1[[#This Row],[ShippingCost]]</f>
        <v>-2428</v>
      </c>
    </row>
    <row r="469" spans="1:19" x14ac:dyDescent="0.25">
      <c r="A469">
        <v>10464</v>
      </c>
      <c r="B469">
        <v>2</v>
      </c>
      <c r="C469">
        <v>4</v>
      </c>
      <c r="D469" s="1" t="s">
        <v>185</v>
      </c>
      <c r="E469" s="2">
        <v>42471</v>
      </c>
      <c r="F469" s="1" t="s">
        <v>44</v>
      </c>
      <c r="G469" s="1" t="s">
        <v>36</v>
      </c>
      <c r="H469" s="1">
        <v>3</v>
      </c>
      <c r="I469" s="1" t="s">
        <v>25</v>
      </c>
      <c r="J469" s="1" t="s">
        <v>26</v>
      </c>
      <c r="K469" s="2">
        <v>42474</v>
      </c>
      <c r="L469">
        <v>720</v>
      </c>
      <c r="M469">
        <v>244</v>
      </c>
      <c r="N469">
        <v>-317</v>
      </c>
      <c r="O469">
        <v>-1803</v>
      </c>
      <c r="P469">
        <v>54</v>
      </c>
      <c r="Q469" t="s">
        <v>23</v>
      </c>
      <c r="R469">
        <v>9</v>
      </c>
      <c r="S469">
        <f>Table1[[#This Row],[Revenue]]-Table1[[#This Row],[ShippingCost]]</f>
        <v>-1486</v>
      </c>
    </row>
    <row r="470" spans="1:19" x14ac:dyDescent="0.25">
      <c r="A470">
        <v>10465</v>
      </c>
      <c r="B470">
        <v>2</v>
      </c>
      <c r="C470">
        <v>4</v>
      </c>
      <c r="D470" s="1" t="s">
        <v>186</v>
      </c>
      <c r="E470" s="2">
        <v>42486</v>
      </c>
      <c r="F470" s="1" t="s">
        <v>46</v>
      </c>
      <c r="G470" s="1" t="s">
        <v>28</v>
      </c>
      <c r="H470" s="1">
        <v>2</v>
      </c>
      <c r="I470" s="1" t="s">
        <v>47</v>
      </c>
      <c r="J470" s="1" t="s">
        <v>26</v>
      </c>
      <c r="K470" s="2">
        <v>42488</v>
      </c>
      <c r="L470">
        <v>886</v>
      </c>
      <c r="M470">
        <v>518</v>
      </c>
      <c r="N470">
        <v>7594</v>
      </c>
      <c r="O470">
        <v>5516</v>
      </c>
      <c r="P470">
        <v>74</v>
      </c>
      <c r="Q470" t="s">
        <v>23</v>
      </c>
      <c r="R470">
        <v>9</v>
      </c>
      <c r="S470">
        <f>Table1[[#This Row],[Revenue]]-Table1[[#This Row],[ShippingCost]]</f>
        <v>-2078</v>
      </c>
    </row>
    <row r="471" spans="1:19" x14ac:dyDescent="0.25">
      <c r="A471">
        <v>10466</v>
      </c>
      <c r="B471">
        <v>2</v>
      </c>
      <c r="C471">
        <v>7</v>
      </c>
      <c r="D471" s="1" t="s">
        <v>187</v>
      </c>
      <c r="E471" s="2">
        <v>42379</v>
      </c>
      <c r="F471" s="1" t="s">
        <v>42</v>
      </c>
      <c r="G471" s="1" t="s">
        <v>36</v>
      </c>
      <c r="H471" s="1">
        <v>3</v>
      </c>
      <c r="I471" s="1" t="s">
        <v>49</v>
      </c>
      <c r="J471" s="1" t="s">
        <v>20</v>
      </c>
      <c r="K471" s="2">
        <v>42382</v>
      </c>
      <c r="L471">
        <v>326</v>
      </c>
      <c r="M471">
        <v>326</v>
      </c>
      <c r="N471">
        <v>3808</v>
      </c>
      <c r="O471">
        <v>4093</v>
      </c>
      <c r="P471">
        <v>80</v>
      </c>
      <c r="Q471" t="s">
        <v>23</v>
      </c>
      <c r="R471">
        <v>6</v>
      </c>
      <c r="S471">
        <f>Table1[[#This Row],[Revenue]]-Table1[[#This Row],[ShippingCost]]</f>
        <v>285</v>
      </c>
    </row>
    <row r="472" spans="1:19" x14ac:dyDescent="0.25">
      <c r="A472">
        <v>10467</v>
      </c>
      <c r="B472">
        <v>1</v>
      </c>
      <c r="C472">
        <v>5</v>
      </c>
      <c r="D472" s="1" t="s">
        <v>188</v>
      </c>
      <c r="E472" s="2">
        <v>42380</v>
      </c>
      <c r="F472" s="1" t="s">
        <v>47</v>
      </c>
      <c r="G472" s="1" t="s">
        <v>26</v>
      </c>
      <c r="H472" s="1">
        <v>4</v>
      </c>
      <c r="I472" s="1" t="s">
        <v>52</v>
      </c>
      <c r="J472" s="1" t="s">
        <v>20</v>
      </c>
      <c r="K472" s="2">
        <v>42384</v>
      </c>
      <c r="L472">
        <v>225</v>
      </c>
      <c r="M472">
        <v>225</v>
      </c>
      <c r="N472">
        <v>128</v>
      </c>
      <c r="O472">
        <v>868</v>
      </c>
      <c r="P472">
        <v>81</v>
      </c>
      <c r="Q472" t="s">
        <v>23</v>
      </c>
      <c r="R472">
        <v>7</v>
      </c>
      <c r="S472">
        <f>Table1[[#This Row],[Revenue]]-Table1[[#This Row],[ShippingCost]]</f>
        <v>740</v>
      </c>
    </row>
    <row r="473" spans="1:19" x14ac:dyDescent="0.25">
      <c r="A473">
        <v>10468</v>
      </c>
      <c r="B473">
        <v>2</v>
      </c>
      <c r="C473">
        <v>5</v>
      </c>
      <c r="D473" s="1" t="s">
        <v>189</v>
      </c>
      <c r="E473" s="2">
        <v>42534</v>
      </c>
      <c r="F473" s="1" t="s">
        <v>54</v>
      </c>
      <c r="G473" s="1" t="s">
        <v>26</v>
      </c>
      <c r="H473" s="1">
        <v>1</v>
      </c>
      <c r="I473" s="1" t="s">
        <v>46</v>
      </c>
      <c r="J473" s="1" t="s">
        <v>28</v>
      </c>
      <c r="K473" s="2">
        <v>42535</v>
      </c>
      <c r="L473">
        <v>660</v>
      </c>
      <c r="M473">
        <v>418</v>
      </c>
      <c r="N473">
        <v>2617</v>
      </c>
      <c r="O473">
        <v>3435</v>
      </c>
      <c r="P473">
        <v>54</v>
      </c>
      <c r="Q473" t="s">
        <v>23</v>
      </c>
      <c r="R473">
        <v>8</v>
      </c>
      <c r="S473">
        <f>Table1[[#This Row],[Revenue]]-Table1[[#This Row],[ShippingCost]]</f>
        <v>818</v>
      </c>
    </row>
    <row r="474" spans="1:19" x14ac:dyDescent="0.25">
      <c r="A474">
        <v>10469</v>
      </c>
      <c r="B474">
        <v>1</v>
      </c>
      <c r="C474">
        <v>6</v>
      </c>
      <c r="D474" s="1" t="s">
        <v>190</v>
      </c>
      <c r="E474" s="2">
        <v>42509</v>
      </c>
      <c r="F474" s="1" t="s">
        <v>39</v>
      </c>
      <c r="G474" s="1" t="s">
        <v>28</v>
      </c>
      <c r="H474" s="1">
        <v>2</v>
      </c>
      <c r="I474" s="1" t="s">
        <v>35</v>
      </c>
      <c r="J474" s="1" t="s">
        <v>36</v>
      </c>
      <c r="K474" s="2">
        <v>42510</v>
      </c>
      <c r="L474">
        <v>404</v>
      </c>
      <c r="M474">
        <v>404</v>
      </c>
      <c r="N474">
        <v>7234</v>
      </c>
      <c r="O474">
        <v>8108</v>
      </c>
      <c r="P474">
        <v>72</v>
      </c>
      <c r="Q474" t="s">
        <v>23</v>
      </c>
      <c r="R474">
        <v>5</v>
      </c>
      <c r="S474">
        <f>Table1[[#This Row],[Revenue]]-Table1[[#This Row],[ShippingCost]]</f>
        <v>874</v>
      </c>
    </row>
    <row r="475" spans="1:19" x14ac:dyDescent="0.25">
      <c r="A475">
        <v>10470</v>
      </c>
      <c r="B475">
        <v>2</v>
      </c>
      <c r="C475">
        <v>6</v>
      </c>
      <c r="D475" s="1" t="s">
        <v>191</v>
      </c>
      <c r="E475" s="2">
        <v>42451</v>
      </c>
      <c r="F475" s="1" t="s">
        <v>33</v>
      </c>
      <c r="G475" s="1" t="s">
        <v>28</v>
      </c>
      <c r="H475" s="1">
        <v>10</v>
      </c>
      <c r="I475" s="1" t="s">
        <v>54</v>
      </c>
      <c r="J475" s="1" t="s">
        <v>26</v>
      </c>
      <c r="K475" s="2">
        <v>42461</v>
      </c>
      <c r="L475">
        <v>762</v>
      </c>
      <c r="M475">
        <v>334</v>
      </c>
      <c r="N475">
        <v>3494</v>
      </c>
      <c r="O475">
        <v>3902</v>
      </c>
      <c r="P475">
        <v>73</v>
      </c>
      <c r="Q475" t="s">
        <v>50</v>
      </c>
      <c r="R475">
        <v>7</v>
      </c>
      <c r="S475">
        <f>Table1[[#This Row],[Revenue]]-Table1[[#This Row],[ShippingCost]]</f>
        <v>408</v>
      </c>
    </row>
    <row r="476" spans="1:19" x14ac:dyDescent="0.25">
      <c r="A476">
        <v>10471</v>
      </c>
      <c r="B476">
        <v>2</v>
      </c>
      <c r="C476">
        <v>8</v>
      </c>
      <c r="D476" s="1" t="s">
        <v>192</v>
      </c>
      <c r="E476" s="2">
        <v>42597</v>
      </c>
      <c r="F476" s="1" t="s">
        <v>58</v>
      </c>
      <c r="G476" s="1" t="s">
        <v>26</v>
      </c>
      <c r="H476" s="1">
        <v>10</v>
      </c>
      <c r="I476" s="1" t="s">
        <v>19</v>
      </c>
      <c r="J476" s="1" t="s">
        <v>20</v>
      </c>
      <c r="K476" s="2">
        <v>42607</v>
      </c>
      <c r="L476">
        <v>393</v>
      </c>
      <c r="M476">
        <v>393</v>
      </c>
      <c r="N476">
        <v>4627</v>
      </c>
      <c r="O476">
        <v>5297</v>
      </c>
      <c r="P476">
        <v>57</v>
      </c>
      <c r="Q476" t="s">
        <v>50</v>
      </c>
      <c r="R476">
        <v>4</v>
      </c>
      <c r="S476">
        <f>Table1[[#This Row],[Revenue]]-Table1[[#This Row],[ShippingCost]]</f>
        <v>670</v>
      </c>
    </row>
    <row r="477" spans="1:19" x14ac:dyDescent="0.25">
      <c r="A477">
        <v>10472</v>
      </c>
      <c r="B477">
        <v>2</v>
      </c>
      <c r="C477">
        <v>6</v>
      </c>
      <c r="D477" s="1" t="s">
        <v>174</v>
      </c>
      <c r="E477" s="2">
        <v>42456</v>
      </c>
      <c r="F477" s="1" t="s">
        <v>61</v>
      </c>
      <c r="G477" s="1" t="s">
        <v>22</v>
      </c>
      <c r="H477" s="1">
        <v>8</v>
      </c>
      <c r="I477" s="1" t="s">
        <v>44</v>
      </c>
      <c r="J477" s="1" t="s">
        <v>36</v>
      </c>
      <c r="K477" s="2">
        <v>42464</v>
      </c>
      <c r="L477">
        <v>434</v>
      </c>
      <c r="M477">
        <v>206</v>
      </c>
      <c r="N477">
        <v>3131</v>
      </c>
      <c r="O477">
        <v>3682</v>
      </c>
      <c r="P477">
        <v>97</v>
      </c>
      <c r="Q477" t="s">
        <v>50</v>
      </c>
      <c r="R477">
        <v>6</v>
      </c>
      <c r="S477">
        <f>Table1[[#This Row],[Revenue]]-Table1[[#This Row],[ShippingCost]]</f>
        <v>551</v>
      </c>
    </row>
    <row r="478" spans="1:19" x14ac:dyDescent="0.25">
      <c r="A478">
        <v>10473</v>
      </c>
      <c r="B478">
        <v>1</v>
      </c>
      <c r="C478">
        <v>4</v>
      </c>
      <c r="D478" s="1" t="s">
        <v>193</v>
      </c>
      <c r="E478" s="2">
        <v>42526</v>
      </c>
      <c r="F478" s="1" t="s">
        <v>63</v>
      </c>
      <c r="G478" s="1" t="s">
        <v>22</v>
      </c>
      <c r="H478" s="1">
        <v>7</v>
      </c>
      <c r="I478" s="1" t="s">
        <v>64</v>
      </c>
      <c r="J478" s="1" t="s">
        <v>28</v>
      </c>
      <c r="K478" s="2">
        <v>42533</v>
      </c>
      <c r="L478">
        <v>923</v>
      </c>
      <c r="M478">
        <v>527</v>
      </c>
      <c r="N478">
        <v>2480</v>
      </c>
      <c r="O478">
        <v>269</v>
      </c>
      <c r="P478">
        <v>73</v>
      </c>
      <c r="Q478" t="s">
        <v>50</v>
      </c>
      <c r="R478">
        <v>5</v>
      </c>
      <c r="S478">
        <f>Table1[[#This Row],[Revenue]]-Table1[[#This Row],[ShippingCost]]</f>
        <v>-2211</v>
      </c>
    </row>
    <row r="479" spans="1:19" x14ac:dyDescent="0.25">
      <c r="A479">
        <v>10474</v>
      </c>
      <c r="B479">
        <v>2</v>
      </c>
      <c r="C479">
        <v>5</v>
      </c>
      <c r="D479" s="1" t="s">
        <v>194</v>
      </c>
      <c r="E479" s="2">
        <v>42483</v>
      </c>
      <c r="F479" s="1" t="s">
        <v>21</v>
      </c>
      <c r="G479" s="1" t="s">
        <v>22</v>
      </c>
      <c r="H479" s="1">
        <v>8</v>
      </c>
      <c r="I479" s="1" t="s">
        <v>41</v>
      </c>
      <c r="J479" s="1" t="s">
        <v>20</v>
      </c>
      <c r="K479" s="2"/>
      <c r="L479">
        <v>865</v>
      </c>
      <c r="M479">
        <v>238</v>
      </c>
      <c r="N479">
        <v>2490</v>
      </c>
      <c r="O479">
        <v>2670</v>
      </c>
      <c r="P479">
        <v>71</v>
      </c>
      <c r="Q479" t="s">
        <v>50</v>
      </c>
      <c r="R479">
        <v>5</v>
      </c>
      <c r="S479">
        <f>Table1[[#This Row],[Revenue]]-Table1[[#This Row],[ShippingCost]]</f>
        <v>180</v>
      </c>
    </row>
    <row r="480" spans="1:19" x14ac:dyDescent="0.25">
      <c r="A480">
        <v>10475</v>
      </c>
      <c r="B480">
        <v>1</v>
      </c>
      <c r="C480">
        <v>6</v>
      </c>
      <c r="D480" s="1" t="s">
        <v>195</v>
      </c>
      <c r="E480" s="2">
        <v>42587</v>
      </c>
      <c r="F480" s="1" t="s">
        <v>49</v>
      </c>
      <c r="G480" s="1" t="s">
        <v>20</v>
      </c>
      <c r="H480" s="1">
        <v>1</v>
      </c>
      <c r="I480" s="1" t="s">
        <v>63</v>
      </c>
      <c r="J480" s="1" t="s">
        <v>22</v>
      </c>
      <c r="K480" s="2">
        <v>42588</v>
      </c>
      <c r="L480">
        <v>326</v>
      </c>
      <c r="M480">
        <v>326</v>
      </c>
      <c r="N480">
        <v>7461</v>
      </c>
      <c r="O480">
        <v>7932</v>
      </c>
      <c r="P480">
        <v>65</v>
      </c>
      <c r="Q480" t="s">
        <v>59</v>
      </c>
      <c r="R480">
        <v>8</v>
      </c>
      <c r="S480">
        <f>Table1[[#This Row],[Revenue]]-Table1[[#This Row],[ShippingCost]]</f>
        <v>471</v>
      </c>
    </row>
    <row r="481" spans="1:19" x14ac:dyDescent="0.25">
      <c r="A481">
        <v>10476</v>
      </c>
      <c r="B481">
        <v>1</v>
      </c>
      <c r="C481">
        <v>6</v>
      </c>
      <c r="D481" s="1" t="s">
        <v>196</v>
      </c>
      <c r="E481" s="2">
        <v>42373</v>
      </c>
      <c r="F481" s="1" t="s">
        <v>68</v>
      </c>
      <c r="G481" s="1" t="s">
        <v>20</v>
      </c>
      <c r="H481" s="1">
        <v>1</v>
      </c>
      <c r="I481" s="1" t="s">
        <v>69</v>
      </c>
      <c r="J481" s="1" t="s">
        <v>70</v>
      </c>
      <c r="K481" s="2">
        <v>42374</v>
      </c>
      <c r="L481">
        <v>1099</v>
      </c>
      <c r="M481">
        <v>690</v>
      </c>
      <c r="N481">
        <v>8256</v>
      </c>
      <c r="O481">
        <v>8689</v>
      </c>
      <c r="P481">
        <v>58</v>
      </c>
      <c r="Q481" t="s">
        <v>23</v>
      </c>
      <c r="R481">
        <v>1</v>
      </c>
      <c r="S481">
        <f>Table1[[#This Row],[Revenue]]-Table1[[#This Row],[ShippingCost]]</f>
        <v>433</v>
      </c>
    </row>
    <row r="482" spans="1:19" x14ac:dyDescent="0.25">
      <c r="A482">
        <v>10477</v>
      </c>
      <c r="B482">
        <v>1</v>
      </c>
      <c r="C482">
        <v>8</v>
      </c>
      <c r="D482" s="1" t="s">
        <v>197</v>
      </c>
      <c r="E482" s="2">
        <v>42530</v>
      </c>
      <c r="F482" s="1" t="s">
        <v>64</v>
      </c>
      <c r="G482" s="1" t="s">
        <v>28</v>
      </c>
      <c r="H482" s="1">
        <v>1</v>
      </c>
      <c r="I482" s="1" t="s">
        <v>61</v>
      </c>
      <c r="J482" s="1" t="s">
        <v>22</v>
      </c>
      <c r="K482" s="2">
        <v>42531</v>
      </c>
      <c r="L482">
        <v>596</v>
      </c>
      <c r="M482">
        <v>559</v>
      </c>
      <c r="N482">
        <v>3861</v>
      </c>
      <c r="O482">
        <v>4050</v>
      </c>
      <c r="P482">
        <v>64</v>
      </c>
      <c r="Q482" t="s">
        <v>23</v>
      </c>
      <c r="R482">
        <v>5</v>
      </c>
      <c r="S482">
        <f>Table1[[#This Row],[Revenue]]-Table1[[#This Row],[ShippingCost]]</f>
        <v>189</v>
      </c>
    </row>
    <row r="483" spans="1:19" x14ac:dyDescent="0.25">
      <c r="A483">
        <v>10478</v>
      </c>
      <c r="B483">
        <v>1</v>
      </c>
      <c r="C483">
        <v>8</v>
      </c>
      <c r="D483" s="1" t="s">
        <v>198</v>
      </c>
      <c r="E483" s="2">
        <v>42530</v>
      </c>
      <c r="F483" s="1" t="s">
        <v>30</v>
      </c>
      <c r="G483" s="1" t="s">
        <v>28</v>
      </c>
      <c r="H483" s="1">
        <v>1</v>
      </c>
      <c r="I483" s="1" t="s">
        <v>32</v>
      </c>
      <c r="J483" s="1" t="s">
        <v>28</v>
      </c>
      <c r="K483" s="2">
        <v>42531</v>
      </c>
      <c r="L483">
        <v>757</v>
      </c>
      <c r="M483">
        <v>251</v>
      </c>
      <c r="N483">
        <v>615</v>
      </c>
      <c r="O483">
        <v>1009</v>
      </c>
      <c r="P483">
        <v>94</v>
      </c>
      <c r="Q483" t="s">
        <v>23</v>
      </c>
      <c r="R483">
        <v>6</v>
      </c>
      <c r="S483">
        <f>Table1[[#This Row],[Revenue]]-Table1[[#This Row],[ShippingCost]]</f>
        <v>394</v>
      </c>
    </row>
    <row r="484" spans="1:19" x14ac:dyDescent="0.25">
      <c r="A484">
        <v>10479</v>
      </c>
      <c r="B484">
        <v>2</v>
      </c>
      <c r="C484">
        <v>5</v>
      </c>
      <c r="D484" s="1" t="s">
        <v>199</v>
      </c>
      <c r="E484" s="2">
        <v>42394</v>
      </c>
      <c r="F484" s="1" t="s">
        <v>52</v>
      </c>
      <c r="G484" s="1" t="s">
        <v>20</v>
      </c>
      <c r="H484" s="1">
        <v>7</v>
      </c>
      <c r="I484" s="1" t="s">
        <v>68</v>
      </c>
      <c r="J484" s="1" t="s">
        <v>20</v>
      </c>
      <c r="K484" s="2">
        <v>42400</v>
      </c>
      <c r="L484">
        <v>487</v>
      </c>
      <c r="M484">
        <v>426</v>
      </c>
      <c r="N484">
        <v>2111</v>
      </c>
      <c r="O484">
        <v>2450</v>
      </c>
      <c r="P484">
        <v>63</v>
      </c>
      <c r="Q484" t="s">
        <v>50</v>
      </c>
      <c r="R484">
        <v>3</v>
      </c>
      <c r="S484">
        <f>Table1[[#This Row],[Revenue]]-Table1[[#This Row],[ShippingCost]]</f>
        <v>339</v>
      </c>
    </row>
    <row r="485" spans="1:19" x14ac:dyDescent="0.25">
      <c r="A485">
        <v>10480</v>
      </c>
      <c r="B485">
        <v>2</v>
      </c>
      <c r="C485">
        <v>7</v>
      </c>
      <c r="D485" s="1" t="s">
        <v>200</v>
      </c>
      <c r="E485" s="2">
        <v>42441</v>
      </c>
      <c r="F485" s="1" t="s">
        <v>69</v>
      </c>
      <c r="G485" s="1" t="s">
        <v>70</v>
      </c>
      <c r="H485" s="1">
        <v>10</v>
      </c>
      <c r="I485" s="1" t="s">
        <v>58</v>
      </c>
      <c r="J485" s="1" t="s">
        <v>26</v>
      </c>
      <c r="K485" s="2">
        <v>42450</v>
      </c>
      <c r="L485">
        <v>1140</v>
      </c>
      <c r="M485">
        <v>710</v>
      </c>
      <c r="N485">
        <v>4002</v>
      </c>
      <c r="O485">
        <v>4367</v>
      </c>
      <c r="P485">
        <v>86</v>
      </c>
      <c r="Q485" t="s">
        <v>50</v>
      </c>
      <c r="R485">
        <v>1</v>
      </c>
      <c r="S485">
        <f>Table1[[#This Row],[Revenue]]-Table1[[#This Row],[ShippingCost]]</f>
        <v>365</v>
      </c>
    </row>
    <row r="486" spans="1:19" x14ac:dyDescent="0.25">
      <c r="A486">
        <v>10481</v>
      </c>
      <c r="B486">
        <v>2</v>
      </c>
      <c r="C486">
        <v>4</v>
      </c>
      <c r="D486" s="1" t="s">
        <v>201</v>
      </c>
      <c r="E486" s="2">
        <v>42563</v>
      </c>
      <c r="F486" s="1" t="s">
        <v>19</v>
      </c>
      <c r="G486" s="1" t="s">
        <v>20</v>
      </c>
      <c r="H486" s="1">
        <v>2</v>
      </c>
      <c r="I486" s="1" t="s">
        <v>21</v>
      </c>
      <c r="J486" s="1" t="s">
        <v>22</v>
      </c>
      <c r="K486" s="2">
        <v>42564</v>
      </c>
      <c r="L486">
        <v>976</v>
      </c>
      <c r="M486">
        <v>342</v>
      </c>
      <c r="N486">
        <v>1322</v>
      </c>
      <c r="O486">
        <v>-777</v>
      </c>
      <c r="P486">
        <v>62</v>
      </c>
      <c r="Q486" t="s">
        <v>23</v>
      </c>
      <c r="R486">
        <v>5</v>
      </c>
      <c r="S486">
        <f>Table1[[#This Row],[Revenue]]-Table1[[#This Row],[ShippingCost]]</f>
        <v>-2099</v>
      </c>
    </row>
    <row r="487" spans="1:19" x14ac:dyDescent="0.25">
      <c r="A487">
        <v>10482</v>
      </c>
      <c r="B487">
        <v>1</v>
      </c>
      <c r="C487">
        <v>7</v>
      </c>
      <c r="D487" s="1" t="s">
        <v>202</v>
      </c>
      <c r="E487" s="2">
        <v>42573</v>
      </c>
      <c r="F487" s="1" t="s">
        <v>25</v>
      </c>
      <c r="G487" s="1" t="s">
        <v>26</v>
      </c>
      <c r="H487" s="1">
        <v>4</v>
      </c>
      <c r="I487" s="1" t="s">
        <v>27</v>
      </c>
      <c r="J487" s="1" t="s">
        <v>28</v>
      </c>
      <c r="K487" s="2">
        <v>42577</v>
      </c>
      <c r="L487">
        <v>1128</v>
      </c>
      <c r="M487">
        <v>489</v>
      </c>
      <c r="N487">
        <v>1700</v>
      </c>
      <c r="O487">
        <v>2330</v>
      </c>
      <c r="P487">
        <v>78</v>
      </c>
      <c r="Q487" t="s">
        <v>23</v>
      </c>
      <c r="R487">
        <v>2</v>
      </c>
      <c r="S487">
        <f>Table1[[#This Row],[Revenue]]-Table1[[#This Row],[ShippingCost]]</f>
        <v>630</v>
      </c>
    </row>
    <row r="488" spans="1:19" x14ac:dyDescent="0.25">
      <c r="A488">
        <v>10483</v>
      </c>
      <c r="B488">
        <v>1</v>
      </c>
      <c r="C488">
        <v>6</v>
      </c>
      <c r="D488" s="1" t="s">
        <v>203</v>
      </c>
      <c r="E488" s="2">
        <v>42507</v>
      </c>
      <c r="F488" s="1" t="s">
        <v>27</v>
      </c>
      <c r="G488" s="1" t="s">
        <v>28</v>
      </c>
      <c r="H488" s="1">
        <v>3</v>
      </c>
      <c r="I488" s="1" t="s">
        <v>30</v>
      </c>
      <c r="J488" s="1" t="s">
        <v>28</v>
      </c>
      <c r="K488" s="2">
        <v>42510</v>
      </c>
      <c r="L488">
        <v>1019</v>
      </c>
      <c r="M488">
        <v>210</v>
      </c>
      <c r="N488">
        <v>59</v>
      </c>
      <c r="O488">
        <v>296</v>
      </c>
      <c r="P488">
        <v>97</v>
      </c>
      <c r="Q488" t="s">
        <v>23</v>
      </c>
      <c r="R488">
        <v>5</v>
      </c>
      <c r="S488">
        <f>Table1[[#This Row],[Revenue]]-Table1[[#This Row],[ShippingCost]]</f>
        <v>237</v>
      </c>
    </row>
    <row r="489" spans="1:19" x14ac:dyDescent="0.25">
      <c r="A489">
        <v>10484</v>
      </c>
      <c r="B489">
        <v>1</v>
      </c>
      <c r="C489">
        <v>5</v>
      </c>
      <c r="D489" s="1" t="s">
        <v>204</v>
      </c>
      <c r="E489" s="2">
        <v>42458</v>
      </c>
      <c r="F489" s="1" t="s">
        <v>32</v>
      </c>
      <c r="G489" s="1" t="s">
        <v>28</v>
      </c>
      <c r="H489" s="1">
        <v>3</v>
      </c>
      <c r="I489" s="1" t="s">
        <v>33</v>
      </c>
      <c r="J489" s="1" t="s">
        <v>28</v>
      </c>
      <c r="K489" s="2">
        <v>42461</v>
      </c>
      <c r="L489">
        <v>635</v>
      </c>
      <c r="M489">
        <v>426</v>
      </c>
      <c r="N489">
        <v>7381</v>
      </c>
      <c r="O489">
        <v>8067</v>
      </c>
      <c r="P489">
        <v>97</v>
      </c>
      <c r="Q489" t="s">
        <v>23</v>
      </c>
      <c r="R489">
        <v>4</v>
      </c>
      <c r="S489">
        <f>Table1[[#This Row],[Revenue]]-Table1[[#This Row],[ShippingCost]]</f>
        <v>686</v>
      </c>
    </row>
    <row r="490" spans="1:19" x14ac:dyDescent="0.25">
      <c r="A490">
        <v>10485</v>
      </c>
      <c r="B490">
        <v>2</v>
      </c>
      <c r="C490">
        <v>7</v>
      </c>
      <c r="D490" s="1" t="s">
        <v>205</v>
      </c>
      <c r="E490" s="2">
        <v>42471</v>
      </c>
      <c r="F490" s="1" t="s">
        <v>35</v>
      </c>
      <c r="G490" s="1" t="s">
        <v>36</v>
      </c>
      <c r="H490" s="1">
        <v>2</v>
      </c>
      <c r="I490" s="1" t="s">
        <v>37</v>
      </c>
      <c r="J490" s="1" t="s">
        <v>28</v>
      </c>
      <c r="K490" s="2">
        <v>42473</v>
      </c>
      <c r="L490">
        <v>994</v>
      </c>
      <c r="M490">
        <v>291</v>
      </c>
      <c r="N490">
        <v>2844</v>
      </c>
      <c r="O490">
        <v>3108</v>
      </c>
      <c r="P490">
        <v>82</v>
      </c>
      <c r="Q490" t="s">
        <v>23</v>
      </c>
      <c r="R490">
        <v>10</v>
      </c>
      <c r="S490">
        <f>Table1[[#This Row],[Revenue]]-Table1[[#This Row],[ShippingCost]]</f>
        <v>264</v>
      </c>
    </row>
    <row r="491" spans="1:19" x14ac:dyDescent="0.25">
      <c r="A491">
        <v>10486</v>
      </c>
      <c r="B491">
        <v>1</v>
      </c>
      <c r="C491">
        <v>5</v>
      </c>
      <c r="D491" s="1" t="s">
        <v>206</v>
      </c>
      <c r="E491" s="2">
        <v>42392</v>
      </c>
      <c r="F491" s="1" t="s">
        <v>37</v>
      </c>
      <c r="G491" s="1" t="s">
        <v>28</v>
      </c>
      <c r="H491" s="1">
        <v>1</v>
      </c>
      <c r="I491" s="1" t="s">
        <v>39</v>
      </c>
      <c r="J491" s="1" t="s">
        <v>28</v>
      </c>
      <c r="K491" s="2">
        <v>42393</v>
      </c>
      <c r="L491">
        <v>528</v>
      </c>
      <c r="M491">
        <v>409</v>
      </c>
      <c r="N491">
        <v>5942</v>
      </c>
      <c r="O491">
        <v>6779</v>
      </c>
      <c r="P491">
        <v>83</v>
      </c>
      <c r="Q491" t="s">
        <v>23</v>
      </c>
      <c r="R491">
        <v>4</v>
      </c>
      <c r="S491">
        <f>Table1[[#This Row],[Revenue]]-Table1[[#This Row],[ShippingCost]]</f>
        <v>837</v>
      </c>
    </row>
    <row r="492" spans="1:19" x14ac:dyDescent="0.25">
      <c r="A492">
        <v>10487</v>
      </c>
      <c r="B492">
        <v>1</v>
      </c>
      <c r="C492">
        <v>7</v>
      </c>
      <c r="D492" s="1" t="s">
        <v>207</v>
      </c>
      <c r="E492" s="2">
        <v>42440</v>
      </c>
      <c r="F492" s="1" t="s">
        <v>41</v>
      </c>
      <c r="G492" s="1" t="s">
        <v>20</v>
      </c>
      <c r="H492" s="1">
        <v>2</v>
      </c>
      <c r="I492" s="1" t="s">
        <v>42</v>
      </c>
      <c r="J492" s="1" t="s">
        <v>36</v>
      </c>
      <c r="K492" s="2">
        <v>42442</v>
      </c>
      <c r="L492">
        <v>906</v>
      </c>
      <c r="M492">
        <v>319</v>
      </c>
      <c r="N492">
        <v>1581</v>
      </c>
      <c r="O492">
        <v>2182</v>
      </c>
      <c r="P492">
        <v>69</v>
      </c>
      <c r="Q492" t="s">
        <v>23</v>
      </c>
      <c r="R492">
        <v>8</v>
      </c>
      <c r="S492">
        <f>Table1[[#This Row],[Revenue]]-Table1[[#This Row],[ShippingCost]]</f>
        <v>601</v>
      </c>
    </row>
    <row r="493" spans="1:19" x14ac:dyDescent="0.25">
      <c r="A493">
        <v>10488</v>
      </c>
      <c r="B493">
        <v>1</v>
      </c>
      <c r="C493">
        <v>6</v>
      </c>
      <c r="D493" s="1" t="s">
        <v>208</v>
      </c>
      <c r="E493" s="2">
        <v>42513</v>
      </c>
      <c r="F493" s="1" t="s">
        <v>44</v>
      </c>
      <c r="G493" s="1" t="s">
        <v>36</v>
      </c>
      <c r="H493" s="1">
        <v>1</v>
      </c>
      <c r="I493" s="1" t="s">
        <v>25</v>
      </c>
      <c r="J493" s="1" t="s">
        <v>26</v>
      </c>
      <c r="K493" s="2">
        <v>42514</v>
      </c>
      <c r="L493">
        <v>1056</v>
      </c>
      <c r="M493">
        <v>738</v>
      </c>
      <c r="N493">
        <v>2673</v>
      </c>
      <c r="O493">
        <v>2937</v>
      </c>
      <c r="P493">
        <v>66</v>
      </c>
      <c r="Q493" t="s">
        <v>23</v>
      </c>
      <c r="R493">
        <v>4</v>
      </c>
      <c r="S493">
        <f>Table1[[#This Row],[Revenue]]-Table1[[#This Row],[ShippingCost]]</f>
        <v>264</v>
      </c>
    </row>
    <row r="494" spans="1:19" x14ac:dyDescent="0.25">
      <c r="A494">
        <v>10489</v>
      </c>
      <c r="B494">
        <v>2</v>
      </c>
      <c r="C494">
        <v>7</v>
      </c>
      <c r="D494" s="1" t="s">
        <v>209</v>
      </c>
      <c r="E494" s="2">
        <v>42536</v>
      </c>
      <c r="F494" s="1" t="s">
        <v>46</v>
      </c>
      <c r="G494" s="1" t="s">
        <v>28</v>
      </c>
      <c r="H494" s="1">
        <v>2</v>
      </c>
      <c r="I494" s="1" t="s">
        <v>47</v>
      </c>
      <c r="J494" s="1" t="s">
        <v>26</v>
      </c>
      <c r="K494" s="2">
        <v>42536</v>
      </c>
      <c r="L494">
        <v>447</v>
      </c>
      <c r="M494">
        <v>430</v>
      </c>
      <c r="N494">
        <v>5142</v>
      </c>
      <c r="O494">
        <v>5287</v>
      </c>
      <c r="P494">
        <v>92</v>
      </c>
      <c r="Q494" t="s">
        <v>23</v>
      </c>
      <c r="R494">
        <v>3</v>
      </c>
      <c r="S494">
        <f>Table1[[#This Row],[Revenue]]-Table1[[#This Row],[ShippingCost]]</f>
        <v>145</v>
      </c>
    </row>
    <row r="495" spans="1:19" x14ac:dyDescent="0.25">
      <c r="A495">
        <v>10490</v>
      </c>
      <c r="B495">
        <v>1</v>
      </c>
      <c r="C495">
        <v>7</v>
      </c>
      <c r="D495" s="1" t="s">
        <v>210</v>
      </c>
      <c r="E495" s="2">
        <v>42503</v>
      </c>
      <c r="F495" s="1" t="s">
        <v>42</v>
      </c>
      <c r="G495" s="1" t="s">
        <v>36</v>
      </c>
      <c r="H495" s="1">
        <v>7</v>
      </c>
      <c r="I495" s="1" t="s">
        <v>49</v>
      </c>
      <c r="J495" s="1" t="s">
        <v>20</v>
      </c>
      <c r="K495" s="2">
        <v>42510</v>
      </c>
      <c r="L495">
        <v>1138</v>
      </c>
      <c r="M495">
        <v>221</v>
      </c>
      <c r="N495">
        <v>7676</v>
      </c>
      <c r="O495">
        <v>8148</v>
      </c>
      <c r="P495">
        <v>92</v>
      </c>
      <c r="Q495" t="s">
        <v>50</v>
      </c>
      <c r="R495">
        <v>5</v>
      </c>
      <c r="S495">
        <f>Table1[[#This Row],[Revenue]]-Table1[[#This Row],[ShippingCost]]</f>
        <v>472</v>
      </c>
    </row>
    <row r="496" spans="1:19" x14ac:dyDescent="0.25">
      <c r="A496">
        <v>10491</v>
      </c>
      <c r="B496">
        <v>1</v>
      </c>
      <c r="C496">
        <v>6</v>
      </c>
      <c r="D496" s="1" t="s">
        <v>211</v>
      </c>
      <c r="E496" s="2">
        <v>42613</v>
      </c>
      <c r="F496" s="1" t="s">
        <v>47</v>
      </c>
      <c r="G496" s="1" t="s">
        <v>26</v>
      </c>
      <c r="H496" s="1">
        <v>6</v>
      </c>
      <c r="I496" s="1" t="s">
        <v>52</v>
      </c>
      <c r="J496" s="1" t="s">
        <v>20</v>
      </c>
      <c r="K496" s="2">
        <v>42619</v>
      </c>
      <c r="L496">
        <v>469</v>
      </c>
      <c r="M496">
        <v>300</v>
      </c>
      <c r="N496">
        <v>5940</v>
      </c>
      <c r="O496">
        <v>6656</v>
      </c>
      <c r="P496">
        <v>62</v>
      </c>
      <c r="Q496" t="s">
        <v>50</v>
      </c>
      <c r="R496">
        <v>3</v>
      </c>
      <c r="S496">
        <f>Table1[[#This Row],[Revenue]]-Table1[[#This Row],[ShippingCost]]</f>
        <v>716</v>
      </c>
    </row>
    <row r="497" spans="1:19" x14ac:dyDescent="0.25">
      <c r="A497">
        <v>10492</v>
      </c>
      <c r="B497">
        <v>1</v>
      </c>
      <c r="C497">
        <v>5</v>
      </c>
      <c r="D497" s="1" t="s">
        <v>212</v>
      </c>
      <c r="E497" s="2">
        <v>42392</v>
      </c>
      <c r="F497" s="1" t="s">
        <v>54</v>
      </c>
      <c r="G497" s="1" t="s">
        <v>26</v>
      </c>
      <c r="H497" s="1">
        <v>9</v>
      </c>
      <c r="I497" s="1" t="s">
        <v>46</v>
      </c>
      <c r="J497" s="1" t="s">
        <v>28</v>
      </c>
      <c r="K497" s="2">
        <v>42401</v>
      </c>
      <c r="L497">
        <v>266</v>
      </c>
      <c r="M497">
        <v>266</v>
      </c>
      <c r="N497">
        <v>6255</v>
      </c>
      <c r="O497">
        <v>6656</v>
      </c>
      <c r="P497">
        <v>88</v>
      </c>
      <c r="Q497" t="s">
        <v>50</v>
      </c>
      <c r="R497">
        <v>5</v>
      </c>
      <c r="S497">
        <f>Table1[[#This Row],[Revenue]]-Table1[[#This Row],[ShippingCost]]</f>
        <v>401</v>
      </c>
    </row>
    <row r="498" spans="1:19" x14ac:dyDescent="0.25">
      <c r="A498">
        <v>10493</v>
      </c>
      <c r="B498">
        <v>2</v>
      </c>
      <c r="C498">
        <v>4</v>
      </c>
      <c r="D498" s="1" t="s">
        <v>213</v>
      </c>
      <c r="E498" s="2">
        <v>42457</v>
      </c>
      <c r="F498" s="1" t="s">
        <v>39</v>
      </c>
      <c r="G498" s="1" t="s">
        <v>28</v>
      </c>
      <c r="H498" s="1">
        <v>9</v>
      </c>
      <c r="I498" s="1" t="s">
        <v>35</v>
      </c>
      <c r="J498" s="1" t="s">
        <v>36</v>
      </c>
      <c r="K498" s="2">
        <v>42466</v>
      </c>
      <c r="L498">
        <v>280</v>
      </c>
      <c r="M498">
        <v>280</v>
      </c>
      <c r="N498">
        <v>5911</v>
      </c>
      <c r="O498">
        <v>3286</v>
      </c>
      <c r="P498">
        <v>69</v>
      </c>
      <c r="Q498" t="s">
        <v>50</v>
      </c>
      <c r="R498">
        <v>7</v>
      </c>
      <c r="S498">
        <f>Table1[[#This Row],[Revenue]]-Table1[[#This Row],[ShippingCost]]</f>
        <v>-2625</v>
      </c>
    </row>
    <row r="499" spans="1:19" x14ac:dyDescent="0.25">
      <c r="A499">
        <v>10494</v>
      </c>
      <c r="B499">
        <v>1</v>
      </c>
      <c r="C499">
        <v>6</v>
      </c>
      <c r="D499" s="1" t="s">
        <v>214</v>
      </c>
      <c r="E499" s="2">
        <v>42394</v>
      </c>
      <c r="F499" s="1" t="s">
        <v>33</v>
      </c>
      <c r="G499" s="1" t="s">
        <v>28</v>
      </c>
      <c r="H499" s="1">
        <v>5</v>
      </c>
      <c r="I499" s="1" t="s">
        <v>54</v>
      </c>
      <c r="J499" s="1" t="s">
        <v>26</v>
      </c>
      <c r="K499" s="2"/>
      <c r="L499">
        <v>929</v>
      </c>
      <c r="M499">
        <v>224</v>
      </c>
      <c r="N499">
        <v>5997</v>
      </c>
      <c r="O499">
        <v>6181</v>
      </c>
      <c r="P499">
        <v>60</v>
      </c>
      <c r="Q499" t="s">
        <v>50</v>
      </c>
      <c r="R499">
        <v>6</v>
      </c>
      <c r="S499">
        <f>Table1[[#This Row],[Revenue]]-Table1[[#This Row],[ShippingCost]]</f>
        <v>184</v>
      </c>
    </row>
    <row r="500" spans="1:19" x14ac:dyDescent="0.25">
      <c r="A500">
        <v>10495</v>
      </c>
      <c r="B500">
        <v>1</v>
      </c>
      <c r="C500">
        <v>5</v>
      </c>
      <c r="D500" s="1" t="s">
        <v>215</v>
      </c>
      <c r="E500" s="2">
        <v>42411</v>
      </c>
      <c r="F500" s="1" t="s">
        <v>58</v>
      </c>
      <c r="G500" s="1" t="s">
        <v>26</v>
      </c>
      <c r="H500" s="1">
        <v>2</v>
      </c>
      <c r="I500" s="1" t="s">
        <v>19</v>
      </c>
      <c r="J500" s="1" t="s">
        <v>20</v>
      </c>
      <c r="K500" s="2">
        <v>42413</v>
      </c>
      <c r="L500">
        <v>784</v>
      </c>
      <c r="M500">
        <v>731</v>
      </c>
      <c r="N500">
        <v>198</v>
      </c>
      <c r="O500">
        <v>1187</v>
      </c>
      <c r="P500">
        <v>89</v>
      </c>
      <c r="Q500" t="s">
        <v>59</v>
      </c>
      <c r="R500">
        <v>10</v>
      </c>
      <c r="S500">
        <f>Table1[[#This Row],[Revenue]]-Table1[[#This Row],[ShippingCost]]</f>
        <v>989</v>
      </c>
    </row>
    <row r="501" spans="1:19" x14ac:dyDescent="0.25">
      <c r="A501">
        <v>10496</v>
      </c>
      <c r="B501">
        <v>1</v>
      </c>
      <c r="C501">
        <v>6</v>
      </c>
      <c r="D501" s="1" t="s">
        <v>216</v>
      </c>
      <c r="E501" s="2">
        <v>42571</v>
      </c>
      <c r="F501" s="1" t="s">
        <v>61</v>
      </c>
      <c r="G501" s="1" t="s">
        <v>22</v>
      </c>
      <c r="H501" s="1">
        <v>3</v>
      </c>
      <c r="I501" s="1" t="s">
        <v>44</v>
      </c>
      <c r="J501" s="1" t="s">
        <v>36</v>
      </c>
      <c r="K501" s="2">
        <v>42574</v>
      </c>
      <c r="L501">
        <v>453</v>
      </c>
      <c r="M501">
        <v>453</v>
      </c>
      <c r="N501">
        <v>183</v>
      </c>
      <c r="O501">
        <v>311</v>
      </c>
      <c r="P501">
        <v>75</v>
      </c>
      <c r="Q501" t="s">
        <v>23</v>
      </c>
      <c r="R501">
        <v>8</v>
      </c>
      <c r="S501">
        <f>Table1[[#This Row],[Revenue]]-Table1[[#This Row],[ShippingCost]]</f>
        <v>128</v>
      </c>
    </row>
    <row r="502" spans="1:19" x14ac:dyDescent="0.25">
      <c r="A502">
        <v>10497</v>
      </c>
      <c r="B502">
        <v>1</v>
      </c>
      <c r="C502">
        <v>6</v>
      </c>
      <c r="D502" s="1" t="s">
        <v>217</v>
      </c>
      <c r="E502" s="2">
        <v>42458</v>
      </c>
      <c r="F502" s="1" t="s">
        <v>63</v>
      </c>
      <c r="G502" s="1" t="s">
        <v>22</v>
      </c>
      <c r="H502" s="1">
        <v>4</v>
      </c>
      <c r="I502" s="1" t="s">
        <v>64</v>
      </c>
      <c r="J502" s="1" t="s">
        <v>28</v>
      </c>
      <c r="K502" s="2">
        <v>42462</v>
      </c>
      <c r="L502">
        <v>791</v>
      </c>
      <c r="M502">
        <v>531</v>
      </c>
      <c r="N502">
        <v>2514</v>
      </c>
      <c r="O502">
        <v>3105</v>
      </c>
      <c r="P502">
        <v>83</v>
      </c>
      <c r="Q502" t="s">
        <v>23</v>
      </c>
      <c r="R502">
        <v>2</v>
      </c>
      <c r="S502">
        <f>Table1[[#This Row],[Revenue]]-Table1[[#This Row],[ShippingCost]]</f>
        <v>591</v>
      </c>
    </row>
    <row r="503" spans="1:19" x14ac:dyDescent="0.25">
      <c r="A503">
        <v>10498</v>
      </c>
      <c r="B503">
        <v>1</v>
      </c>
      <c r="C503">
        <v>6</v>
      </c>
      <c r="D503" s="1" t="s">
        <v>218</v>
      </c>
      <c r="E503" s="2">
        <v>42588</v>
      </c>
      <c r="F503" s="1" t="s">
        <v>21</v>
      </c>
      <c r="G503" s="1" t="s">
        <v>22</v>
      </c>
      <c r="H503" s="1">
        <v>4</v>
      </c>
      <c r="I503" s="1" t="s">
        <v>41</v>
      </c>
      <c r="J503" s="1" t="s">
        <v>20</v>
      </c>
      <c r="K503" s="2">
        <v>42592</v>
      </c>
      <c r="L503">
        <v>710</v>
      </c>
      <c r="M503">
        <v>607</v>
      </c>
      <c r="N503">
        <v>-404</v>
      </c>
      <c r="O503">
        <v>271</v>
      </c>
      <c r="P503">
        <v>73</v>
      </c>
      <c r="Q503" t="s">
        <v>23</v>
      </c>
      <c r="R503">
        <v>8</v>
      </c>
      <c r="S503">
        <f>Table1[[#This Row],[Revenue]]-Table1[[#This Row],[ShippingCost]]</f>
        <v>675</v>
      </c>
    </row>
    <row r="504" spans="1:19" x14ac:dyDescent="0.25">
      <c r="A504">
        <v>10499</v>
      </c>
      <c r="B504">
        <v>2</v>
      </c>
      <c r="C504">
        <v>8</v>
      </c>
      <c r="D504" s="1" t="s">
        <v>219</v>
      </c>
      <c r="E504" s="2">
        <v>42447</v>
      </c>
      <c r="F504" s="1" t="s">
        <v>49</v>
      </c>
      <c r="G504" s="1" t="s">
        <v>20</v>
      </c>
      <c r="H504" s="1">
        <v>9</v>
      </c>
      <c r="I504" s="1" t="s">
        <v>63</v>
      </c>
      <c r="J504" s="1" t="s">
        <v>22</v>
      </c>
      <c r="K504" s="2">
        <v>42454</v>
      </c>
      <c r="L504">
        <v>265</v>
      </c>
      <c r="M504">
        <v>265</v>
      </c>
      <c r="N504">
        <v>803</v>
      </c>
      <c r="O504">
        <v>978</v>
      </c>
      <c r="P504">
        <v>51</v>
      </c>
      <c r="Q504" t="s">
        <v>50</v>
      </c>
      <c r="R504">
        <v>9</v>
      </c>
      <c r="S504">
        <f>Table1[[#This Row],[Revenue]]-Table1[[#This Row],[ShippingCost]]</f>
        <v>175</v>
      </c>
    </row>
    <row r="505" spans="1:19" x14ac:dyDescent="0.25">
      <c r="A505">
        <v>10500</v>
      </c>
      <c r="B505">
        <v>2</v>
      </c>
      <c r="C505">
        <v>6</v>
      </c>
      <c r="D505" s="1" t="s">
        <v>220</v>
      </c>
      <c r="E505" s="2">
        <v>42528</v>
      </c>
      <c r="F505" s="1" t="s">
        <v>68</v>
      </c>
      <c r="G505" s="1" t="s">
        <v>20</v>
      </c>
      <c r="H505" s="1">
        <v>10</v>
      </c>
      <c r="I505" s="1" t="s">
        <v>69</v>
      </c>
      <c r="J505" s="1" t="s">
        <v>70</v>
      </c>
      <c r="K505" s="2">
        <v>42537</v>
      </c>
      <c r="L505">
        <v>591</v>
      </c>
      <c r="M505">
        <v>201</v>
      </c>
      <c r="N505">
        <v>7485</v>
      </c>
      <c r="O505">
        <v>7774</v>
      </c>
      <c r="P505">
        <v>53</v>
      </c>
      <c r="Q505" t="s">
        <v>50</v>
      </c>
      <c r="R505">
        <v>5</v>
      </c>
      <c r="S505">
        <f>Table1[[#This Row],[Revenue]]-Table1[[#This Row],[ShippingCost]]</f>
        <v>289</v>
      </c>
    </row>
    <row r="506" spans="1:19" x14ac:dyDescent="0.25">
      <c r="A506">
        <v>10501</v>
      </c>
      <c r="B506">
        <v>1</v>
      </c>
      <c r="C506">
        <v>8</v>
      </c>
      <c r="D506" s="1" t="s">
        <v>221</v>
      </c>
      <c r="E506" s="2">
        <v>42588</v>
      </c>
      <c r="F506" s="1" t="s">
        <v>64</v>
      </c>
      <c r="G506" s="1" t="s">
        <v>28</v>
      </c>
      <c r="H506" s="1">
        <v>3</v>
      </c>
      <c r="I506" s="1" t="s">
        <v>61</v>
      </c>
      <c r="J506" s="1" t="s">
        <v>22</v>
      </c>
      <c r="K506" s="2">
        <v>42588</v>
      </c>
      <c r="L506">
        <v>255</v>
      </c>
      <c r="M506">
        <v>255</v>
      </c>
      <c r="N506">
        <v>3296</v>
      </c>
      <c r="O506">
        <v>4273</v>
      </c>
      <c r="P506">
        <v>50</v>
      </c>
      <c r="Q506" t="s">
        <v>23</v>
      </c>
      <c r="R506">
        <v>9</v>
      </c>
      <c r="S506">
        <f>Table1[[#This Row],[Revenue]]-Table1[[#This Row],[ShippingCost]]</f>
        <v>977</v>
      </c>
    </row>
    <row r="507" spans="1:19" x14ac:dyDescent="0.25">
      <c r="A507">
        <v>10502</v>
      </c>
      <c r="B507">
        <v>2</v>
      </c>
      <c r="C507">
        <v>5</v>
      </c>
      <c r="D507" s="1" t="s">
        <v>222</v>
      </c>
      <c r="E507" s="2">
        <v>42524</v>
      </c>
      <c r="F507" s="1" t="s">
        <v>30</v>
      </c>
      <c r="G507" s="1" t="s">
        <v>28</v>
      </c>
      <c r="H507" s="1">
        <v>4</v>
      </c>
      <c r="I507" s="1" t="s">
        <v>32</v>
      </c>
      <c r="J507" s="1" t="s">
        <v>28</v>
      </c>
      <c r="K507" s="2">
        <v>42528</v>
      </c>
      <c r="L507">
        <v>891</v>
      </c>
      <c r="M507">
        <v>200</v>
      </c>
      <c r="N507">
        <v>8380</v>
      </c>
      <c r="O507">
        <v>8740</v>
      </c>
      <c r="P507">
        <v>91</v>
      </c>
      <c r="Q507" t="s">
        <v>23</v>
      </c>
      <c r="R507">
        <v>8</v>
      </c>
      <c r="S507">
        <f>Table1[[#This Row],[Revenue]]-Table1[[#This Row],[ShippingCost]]</f>
        <v>360</v>
      </c>
    </row>
    <row r="508" spans="1:19" x14ac:dyDescent="0.25">
      <c r="A508">
        <v>10503</v>
      </c>
      <c r="B508">
        <v>2</v>
      </c>
      <c r="C508">
        <v>8</v>
      </c>
      <c r="D508" s="1" t="s">
        <v>223</v>
      </c>
      <c r="E508" s="2">
        <v>42373</v>
      </c>
      <c r="F508" s="1" t="s">
        <v>52</v>
      </c>
      <c r="G508" s="1" t="s">
        <v>20</v>
      </c>
      <c r="H508" s="1">
        <v>4</v>
      </c>
      <c r="I508" s="1" t="s">
        <v>68</v>
      </c>
      <c r="J508" s="1" t="s">
        <v>20</v>
      </c>
      <c r="K508" s="2">
        <v>42377</v>
      </c>
      <c r="L508">
        <v>1003</v>
      </c>
      <c r="M508">
        <v>302</v>
      </c>
      <c r="N508">
        <v>7392</v>
      </c>
      <c r="O508">
        <v>8099</v>
      </c>
      <c r="P508">
        <v>58</v>
      </c>
      <c r="Q508" t="s">
        <v>23</v>
      </c>
      <c r="R508">
        <v>6</v>
      </c>
      <c r="S508">
        <f>Table1[[#This Row],[Revenue]]-Table1[[#This Row],[ShippingCost]]</f>
        <v>707</v>
      </c>
    </row>
    <row r="509" spans="1:19" x14ac:dyDescent="0.25">
      <c r="A509">
        <v>10504</v>
      </c>
      <c r="B509">
        <v>2</v>
      </c>
      <c r="C509">
        <v>4</v>
      </c>
      <c r="D509" s="1" t="s">
        <v>224</v>
      </c>
      <c r="E509" s="2">
        <v>42474</v>
      </c>
      <c r="F509" s="1" t="s">
        <v>69</v>
      </c>
      <c r="G509" s="1" t="s">
        <v>70</v>
      </c>
      <c r="H509" s="1">
        <v>4</v>
      </c>
      <c r="I509" s="1" t="s">
        <v>58</v>
      </c>
      <c r="J509" s="1" t="s">
        <v>26</v>
      </c>
      <c r="K509" s="2">
        <v>42478</v>
      </c>
      <c r="L509">
        <v>705</v>
      </c>
      <c r="M509">
        <v>653</v>
      </c>
      <c r="N509">
        <v>654</v>
      </c>
      <c r="O509">
        <v>-1480</v>
      </c>
      <c r="P509">
        <v>84</v>
      </c>
      <c r="Q509" t="s">
        <v>23</v>
      </c>
      <c r="R509">
        <v>6</v>
      </c>
      <c r="S509">
        <f>Table1[[#This Row],[Revenue]]-Table1[[#This Row],[ShippingCost]]</f>
        <v>-2134</v>
      </c>
    </row>
    <row r="510" spans="1:19" x14ac:dyDescent="0.25">
      <c r="A510">
        <v>10505</v>
      </c>
      <c r="B510">
        <v>2</v>
      </c>
      <c r="C510">
        <v>4</v>
      </c>
      <c r="D510" s="1" t="s">
        <v>225</v>
      </c>
      <c r="E510" s="2">
        <v>42454</v>
      </c>
      <c r="F510" s="1" t="s">
        <v>19</v>
      </c>
      <c r="G510" s="1" t="s">
        <v>20</v>
      </c>
      <c r="H510" s="1">
        <v>2</v>
      </c>
      <c r="I510" s="1" t="s">
        <v>21</v>
      </c>
      <c r="J510" s="1" t="s">
        <v>22</v>
      </c>
      <c r="K510" s="2">
        <v>42456</v>
      </c>
      <c r="L510">
        <v>268</v>
      </c>
      <c r="M510">
        <v>268</v>
      </c>
      <c r="N510">
        <v>6177</v>
      </c>
      <c r="O510">
        <v>3709</v>
      </c>
      <c r="P510">
        <v>99</v>
      </c>
      <c r="Q510" t="s">
        <v>23</v>
      </c>
      <c r="R510">
        <v>9</v>
      </c>
      <c r="S510">
        <f>Table1[[#This Row],[Revenue]]-Table1[[#This Row],[ShippingCost]]</f>
        <v>-2468</v>
      </c>
    </row>
    <row r="511" spans="1:19" x14ac:dyDescent="0.25">
      <c r="A511">
        <v>10506</v>
      </c>
      <c r="B511">
        <v>1</v>
      </c>
      <c r="C511">
        <v>8</v>
      </c>
      <c r="D511" s="1" t="s">
        <v>226</v>
      </c>
      <c r="E511" s="2">
        <v>42578</v>
      </c>
      <c r="F511" s="1" t="s">
        <v>25</v>
      </c>
      <c r="G511" s="1" t="s">
        <v>26</v>
      </c>
      <c r="H511" s="1">
        <v>2</v>
      </c>
      <c r="I511" s="1" t="s">
        <v>27</v>
      </c>
      <c r="J511" s="1" t="s">
        <v>28</v>
      </c>
      <c r="K511" s="2">
        <v>42580</v>
      </c>
      <c r="L511">
        <v>362</v>
      </c>
      <c r="M511">
        <v>328</v>
      </c>
      <c r="N511">
        <v>7043</v>
      </c>
      <c r="O511">
        <v>7694</v>
      </c>
      <c r="P511">
        <v>53</v>
      </c>
      <c r="Q511" t="s">
        <v>23</v>
      </c>
      <c r="R511">
        <v>3</v>
      </c>
      <c r="S511">
        <f>Table1[[#This Row],[Revenue]]-Table1[[#This Row],[ShippingCost]]</f>
        <v>651</v>
      </c>
    </row>
    <row r="512" spans="1:19" x14ac:dyDescent="0.25">
      <c r="A512">
        <v>10507</v>
      </c>
      <c r="B512">
        <v>1</v>
      </c>
      <c r="C512">
        <v>7</v>
      </c>
      <c r="D512" s="1" t="s">
        <v>227</v>
      </c>
      <c r="E512" s="2">
        <v>42592</v>
      </c>
      <c r="F512" s="1" t="s">
        <v>27</v>
      </c>
      <c r="G512" s="1" t="s">
        <v>28</v>
      </c>
      <c r="H512" s="1">
        <v>2</v>
      </c>
      <c r="I512" s="1" t="s">
        <v>30</v>
      </c>
      <c r="J512" s="1" t="s">
        <v>28</v>
      </c>
      <c r="K512" s="2">
        <v>42594</v>
      </c>
      <c r="L512">
        <v>308</v>
      </c>
      <c r="M512">
        <v>308</v>
      </c>
      <c r="N512">
        <v>6684</v>
      </c>
      <c r="O512">
        <v>6964</v>
      </c>
      <c r="P512">
        <v>57</v>
      </c>
      <c r="Q512" t="s">
        <v>23</v>
      </c>
      <c r="R512">
        <v>2</v>
      </c>
      <c r="S512">
        <f>Table1[[#This Row],[Revenue]]-Table1[[#This Row],[ShippingCost]]</f>
        <v>280</v>
      </c>
    </row>
    <row r="513" spans="1:19" x14ac:dyDescent="0.25">
      <c r="A513">
        <v>10508</v>
      </c>
      <c r="B513">
        <v>2</v>
      </c>
      <c r="C513">
        <v>8</v>
      </c>
      <c r="D513" s="1" t="s">
        <v>228</v>
      </c>
      <c r="E513" s="2">
        <v>42502</v>
      </c>
      <c r="F513" s="1" t="s">
        <v>32</v>
      </c>
      <c r="G513" s="1" t="s">
        <v>28</v>
      </c>
      <c r="H513" s="1">
        <v>4</v>
      </c>
      <c r="I513" s="1" t="s">
        <v>33</v>
      </c>
      <c r="J513" s="1" t="s">
        <v>28</v>
      </c>
      <c r="K513" s="2">
        <v>42506</v>
      </c>
      <c r="L513">
        <v>201</v>
      </c>
      <c r="M513">
        <v>201</v>
      </c>
      <c r="N513">
        <v>4839</v>
      </c>
      <c r="O513">
        <v>5146</v>
      </c>
      <c r="P513">
        <v>95</v>
      </c>
      <c r="Q513" t="s">
        <v>23</v>
      </c>
      <c r="R513">
        <v>1</v>
      </c>
      <c r="S513">
        <f>Table1[[#This Row],[Revenue]]-Table1[[#This Row],[ShippingCost]]</f>
        <v>307</v>
      </c>
    </row>
    <row r="514" spans="1:19" x14ac:dyDescent="0.25">
      <c r="A514">
        <v>10509</v>
      </c>
      <c r="B514">
        <v>1</v>
      </c>
      <c r="C514">
        <v>8</v>
      </c>
      <c r="D514" s="1" t="s">
        <v>229</v>
      </c>
      <c r="E514" s="2">
        <v>42412</v>
      </c>
      <c r="F514" s="1" t="s">
        <v>35</v>
      </c>
      <c r="G514" s="1" t="s">
        <v>36</v>
      </c>
      <c r="H514" s="1">
        <v>2</v>
      </c>
      <c r="I514" s="1" t="s">
        <v>37</v>
      </c>
      <c r="J514" s="1" t="s">
        <v>28</v>
      </c>
      <c r="K514" s="2">
        <v>42412</v>
      </c>
      <c r="L514">
        <v>897</v>
      </c>
      <c r="M514">
        <v>691</v>
      </c>
      <c r="N514">
        <v>4174</v>
      </c>
      <c r="O514">
        <v>4316</v>
      </c>
      <c r="P514">
        <v>50</v>
      </c>
      <c r="Q514" t="s">
        <v>23</v>
      </c>
      <c r="R514">
        <v>4</v>
      </c>
      <c r="S514">
        <f>Table1[[#This Row],[Revenue]]-Table1[[#This Row],[ShippingCost]]</f>
        <v>142</v>
      </c>
    </row>
    <row r="515" spans="1:19" x14ac:dyDescent="0.25">
      <c r="A515">
        <v>10510</v>
      </c>
      <c r="B515">
        <v>1</v>
      </c>
      <c r="C515">
        <v>4</v>
      </c>
      <c r="D515" s="1" t="s">
        <v>230</v>
      </c>
      <c r="E515" s="2">
        <v>42519</v>
      </c>
      <c r="F515" s="1" t="s">
        <v>37</v>
      </c>
      <c r="G515" s="1" t="s">
        <v>28</v>
      </c>
      <c r="H515" s="1">
        <v>7</v>
      </c>
      <c r="I515" s="1" t="s">
        <v>39</v>
      </c>
      <c r="J515" s="1" t="s">
        <v>28</v>
      </c>
      <c r="K515" s="2">
        <v>42526</v>
      </c>
      <c r="L515">
        <v>894</v>
      </c>
      <c r="M515">
        <v>789</v>
      </c>
      <c r="N515">
        <v>7760</v>
      </c>
      <c r="O515">
        <v>5750</v>
      </c>
      <c r="P515">
        <v>50</v>
      </c>
      <c r="Q515" t="s">
        <v>50</v>
      </c>
      <c r="R515">
        <v>6</v>
      </c>
      <c r="S515">
        <f>Table1[[#This Row],[Revenue]]-Table1[[#This Row],[ShippingCost]]</f>
        <v>-2010</v>
      </c>
    </row>
    <row r="516" spans="1:19" x14ac:dyDescent="0.25">
      <c r="A516">
        <v>10511</v>
      </c>
      <c r="B516">
        <v>1</v>
      </c>
      <c r="C516">
        <v>4</v>
      </c>
      <c r="D516" s="1" t="s">
        <v>231</v>
      </c>
      <c r="E516" s="2">
        <v>42419</v>
      </c>
      <c r="F516" s="1" t="s">
        <v>41</v>
      </c>
      <c r="G516" s="1" t="s">
        <v>20</v>
      </c>
      <c r="H516" s="1">
        <v>5</v>
      </c>
      <c r="I516" s="1" t="s">
        <v>42</v>
      </c>
      <c r="J516" s="1" t="s">
        <v>36</v>
      </c>
      <c r="K516" s="2">
        <v>42424</v>
      </c>
      <c r="L516">
        <v>680</v>
      </c>
      <c r="M516">
        <v>680</v>
      </c>
      <c r="N516">
        <v>-545</v>
      </c>
      <c r="O516">
        <v>-2012</v>
      </c>
      <c r="P516">
        <v>54</v>
      </c>
      <c r="Q516" t="s">
        <v>50</v>
      </c>
      <c r="R516">
        <v>5</v>
      </c>
      <c r="S516">
        <f>Table1[[#This Row],[Revenue]]-Table1[[#This Row],[ShippingCost]]</f>
        <v>-1467</v>
      </c>
    </row>
    <row r="517" spans="1:19" x14ac:dyDescent="0.25">
      <c r="A517">
        <v>10512</v>
      </c>
      <c r="B517">
        <v>2</v>
      </c>
      <c r="C517">
        <v>8</v>
      </c>
      <c r="D517" s="1" t="s">
        <v>232</v>
      </c>
      <c r="E517" s="2">
        <v>42570</v>
      </c>
      <c r="F517" s="1" t="s">
        <v>44</v>
      </c>
      <c r="G517" s="1" t="s">
        <v>36</v>
      </c>
      <c r="H517" s="1">
        <v>8</v>
      </c>
      <c r="I517" s="1" t="s">
        <v>25</v>
      </c>
      <c r="J517" s="1" t="s">
        <v>26</v>
      </c>
      <c r="K517" s="2">
        <v>42578</v>
      </c>
      <c r="L517">
        <v>516</v>
      </c>
      <c r="M517">
        <v>516</v>
      </c>
      <c r="N517">
        <v>5616</v>
      </c>
      <c r="O517">
        <v>6376</v>
      </c>
      <c r="P517">
        <v>57</v>
      </c>
      <c r="Q517" t="s">
        <v>50</v>
      </c>
      <c r="R517">
        <v>6</v>
      </c>
      <c r="S517">
        <f>Table1[[#This Row],[Revenue]]-Table1[[#This Row],[ShippingCost]]</f>
        <v>760</v>
      </c>
    </row>
    <row r="518" spans="1:19" x14ac:dyDescent="0.25">
      <c r="A518">
        <v>10513</v>
      </c>
      <c r="B518">
        <v>1</v>
      </c>
      <c r="C518">
        <v>4</v>
      </c>
      <c r="D518" s="1" t="s">
        <v>233</v>
      </c>
      <c r="E518" s="2">
        <v>42493</v>
      </c>
      <c r="F518" s="1" t="s">
        <v>46</v>
      </c>
      <c r="G518" s="1" t="s">
        <v>28</v>
      </c>
      <c r="H518" s="1">
        <v>8</v>
      </c>
      <c r="I518" s="1" t="s">
        <v>47</v>
      </c>
      <c r="J518" s="1" t="s">
        <v>26</v>
      </c>
      <c r="K518" s="2">
        <v>42501</v>
      </c>
      <c r="L518">
        <v>552</v>
      </c>
      <c r="M518">
        <v>552</v>
      </c>
      <c r="N518">
        <v>3736</v>
      </c>
      <c r="O518">
        <v>1678</v>
      </c>
      <c r="P518">
        <v>74</v>
      </c>
      <c r="Q518" t="s">
        <v>50</v>
      </c>
      <c r="R518">
        <v>3</v>
      </c>
      <c r="S518">
        <f>Table1[[#This Row],[Revenue]]-Table1[[#This Row],[ShippingCost]]</f>
        <v>-2058</v>
      </c>
    </row>
    <row r="519" spans="1:19" x14ac:dyDescent="0.25">
      <c r="A519">
        <v>10514</v>
      </c>
      <c r="B519">
        <v>1</v>
      </c>
      <c r="C519">
        <v>8</v>
      </c>
      <c r="D519" s="1" t="s">
        <v>234</v>
      </c>
      <c r="E519" s="2">
        <v>42598</v>
      </c>
      <c r="F519" s="1" t="s">
        <v>42</v>
      </c>
      <c r="G519" s="1" t="s">
        <v>36</v>
      </c>
      <c r="H519" s="1">
        <v>6</v>
      </c>
      <c r="I519" s="1" t="s">
        <v>49</v>
      </c>
      <c r="J519" s="1" t="s">
        <v>20</v>
      </c>
      <c r="K519" s="2"/>
      <c r="L519">
        <v>353</v>
      </c>
      <c r="M519">
        <v>258</v>
      </c>
      <c r="N519">
        <v>326</v>
      </c>
      <c r="O519">
        <v>678</v>
      </c>
      <c r="P519">
        <v>70</v>
      </c>
      <c r="Q519" t="s">
        <v>50</v>
      </c>
      <c r="R519">
        <v>3</v>
      </c>
      <c r="S519">
        <f>Table1[[#This Row],[Revenue]]-Table1[[#This Row],[ShippingCost]]</f>
        <v>352</v>
      </c>
    </row>
    <row r="520" spans="1:19" x14ac:dyDescent="0.25">
      <c r="A520">
        <v>10515</v>
      </c>
      <c r="B520">
        <v>1</v>
      </c>
      <c r="C520">
        <v>8</v>
      </c>
      <c r="D520" s="1" t="s">
        <v>235</v>
      </c>
      <c r="E520" s="2">
        <v>42566</v>
      </c>
      <c r="F520" s="1" t="s">
        <v>47</v>
      </c>
      <c r="G520" s="1" t="s">
        <v>26</v>
      </c>
      <c r="H520" s="1">
        <v>2</v>
      </c>
      <c r="I520" s="1" t="s">
        <v>52</v>
      </c>
      <c r="J520" s="1" t="s">
        <v>20</v>
      </c>
      <c r="K520" s="2">
        <v>42568</v>
      </c>
      <c r="L520">
        <v>1017</v>
      </c>
      <c r="M520">
        <v>221</v>
      </c>
      <c r="N520">
        <v>8562</v>
      </c>
      <c r="O520">
        <v>8875</v>
      </c>
      <c r="P520">
        <v>85</v>
      </c>
      <c r="Q520" t="s">
        <v>59</v>
      </c>
      <c r="R520">
        <v>3</v>
      </c>
      <c r="S520">
        <f>Table1[[#This Row],[Revenue]]-Table1[[#This Row],[ShippingCost]]</f>
        <v>313</v>
      </c>
    </row>
    <row r="521" spans="1:19" x14ac:dyDescent="0.25">
      <c r="A521">
        <v>10516</v>
      </c>
      <c r="B521">
        <v>2</v>
      </c>
      <c r="C521">
        <v>4</v>
      </c>
      <c r="D521" s="1" t="s">
        <v>236</v>
      </c>
      <c r="E521" s="2">
        <v>42393</v>
      </c>
      <c r="F521" s="1" t="s">
        <v>54</v>
      </c>
      <c r="G521" s="1" t="s">
        <v>26</v>
      </c>
      <c r="H521" s="1">
        <v>4</v>
      </c>
      <c r="I521" s="1" t="s">
        <v>46</v>
      </c>
      <c r="J521" s="1" t="s">
        <v>28</v>
      </c>
      <c r="K521" s="2">
        <v>42397</v>
      </c>
      <c r="L521">
        <v>672</v>
      </c>
      <c r="M521">
        <v>376</v>
      </c>
      <c r="N521">
        <v>3644</v>
      </c>
      <c r="O521">
        <v>1560</v>
      </c>
      <c r="P521">
        <v>84</v>
      </c>
      <c r="Q521" t="s">
        <v>23</v>
      </c>
      <c r="R521">
        <v>4</v>
      </c>
      <c r="S521">
        <f>Table1[[#This Row],[Revenue]]-Table1[[#This Row],[ShippingCost]]</f>
        <v>-2084</v>
      </c>
    </row>
    <row r="522" spans="1:19" x14ac:dyDescent="0.25">
      <c r="A522">
        <v>10517</v>
      </c>
      <c r="B522">
        <v>1</v>
      </c>
      <c r="C522">
        <v>8</v>
      </c>
      <c r="D522" s="1" t="s">
        <v>237</v>
      </c>
      <c r="E522" s="2">
        <v>42372</v>
      </c>
      <c r="F522" s="1" t="s">
        <v>39</v>
      </c>
      <c r="G522" s="1" t="s">
        <v>28</v>
      </c>
      <c r="H522" s="1">
        <v>2</v>
      </c>
      <c r="I522" s="1" t="s">
        <v>35</v>
      </c>
      <c r="J522" s="1" t="s">
        <v>36</v>
      </c>
      <c r="K522" s="2">
        <v>42374</v>
      </c>
      <c r="L522">
        <v>1180</v>
      </c>
      <c r="M522">
        <v>439</v>
      </c>
      <c r="N522">
        <v>1930</v>
      </c>
      <c r="O522">
        <v>2770</v>
      </c>
      <c r="P522">
        <v>64</v>
      </c>
      <c r="Q522" t="s">
        <v>23</v>
      </c>
      <c r="R522">
        <v>1</v>
      </c>
      <c r="S522">
        <f>Table1[[#This Row],[Revenue]]-Table1[[#This Row],[ShippingCost]]</f>
        <v>840</v>
      </c>
    </row>
    <row r="523" spans="1:19" x14ac:dyDescent="0.25">
      <c r="A523">
        <v>10518</v>
      </c>
      <c r="B523">
        <v>1</v>
      </c>
      <c r="C523">
        <v>6</v>
      </c>
      <c r="D523" s="1" t="s">
        <v>238</v>
      </c>
      <c r="E523" s="2">
        <v>42461</v>
      </c>
      <c r="F523" s="1" t="s">
        <v>33</v>
      </c>
      <c r="G523" s="1" t="s">
        <v>28</v>
      </c>
      <c r="H523" s="1">
        <v>1</v>
      </c>
      <c r="I523" s="1" t="s">
        <v>54</v>
      </c>
      <c r="J523" s="1" t="s">
        <v>26</v>
      </c>
      <c r="K523" s="2">
        <v>42462</v>
      </c>
      <c r="L523">
        <v>477</v>
      </c>
      <c r="M523">
        <v>234</v>
      </c>
      <c r="N523">
        <v>6954</v>
      </c>
      <c r="O523">
        <v>7115</v>
      </c>
      <c r="P523">
        <v>87</v>
      </c>
      <c r="Q523" t="s">
        <v>23</v>
      </c>
      <c r="R523">
        <v>8</v>
      </c>
      <c r="S523">
        <f>Table1[[#This Row],[Revenue]]-Table1[[#This Row],[ShippingCost]]</f>
        <v>161</v>
      </c>
    </row>
    <row r="524" spans="1:19" x14ac:dyDescent="0.25">
      <c r="A524">
        <v>10519</v>
      </c>
      <c r="B524">
        <v>1</v>
      </c>
      <c r="C524">
        <v>5</v>
      </c>
      <c r="D524" s="1" t="s">
        <v>239</v>
      </c>
      <c r="E524" s="2">
        <v>42532</v>
      </c>
      <c r="F524" s="1" t="s">
        <v>58</v>
      </c>
      <c r="G524" s="1" t="s">
        <v>26</v>
      </c>
      <c r="H524" s="1">
        <v>8</v>
      </c>
      <c r="I524" s="1" t="s">
        <v>19</v>
      </c>
      <c r="J524" s="1" t="s">
        <v>20</v>
      </c>
      <c r="K524" s="2">
        <v>42538</v>
      </c>
      <c r="L524">
        <v>1195</v>
      </c>
      <c r="M524">
        <v>586</v>
      </c>
      <c r="N524">
        <v>5137</v>
      </c>
      <c r="O524">
        <v>5404</v>
      </c>
      <c r="P524">
        <v>79</v>
      </c>
      <c r="Q524" t="s">
        <v>50</v>
      </c>
      <c r="R524">
        <v>6</v>
      </c>
      <c r="S524">
        <f>Table1[[#This Row],[Revenue]]-Table1[[#This Row],[ShippingCost]]</f>
        <v>267</v>
      </c>
    </row>
    <row r="525" spans="1:19" x14ac:dyDescent="0.25">
      <c r="A525">
        <v>10520</v>
      </c>
      <c r="B525">
        <v>2</v>
      </c>
      <c r="C525">
        <v>6</v>
      </c>
      <c r="D525" s="1" t="s">
        <v>240</v>
      </c>
      <c r="E525" s="2">
        <v>42461</v>
      </c>
      <c r="F525" s="1" t="s">
        <v>61</v>
      </c>
      <c r="G525" s="1" t="s">
        <v>22</v>
      </c>
      <c r="H525" s="1">
        <v>10</v>
      </c>
      <c r="I525" s="1" t="s">
        <v>44</v>
      </c>
      <c r="J525" s="1" t="s">
        <v>36</v>
      </c>
      <c r="K525" s="2">
        <v>42468</v>
      </c>
      <c r="L525">
        <v>246</v>
      </c>
      <c r="M525">
        <v>246</v>
      </c>
      <c r="N525">
        <v>1043</v>
      </c>
      <c r="O525">
        <v>1897</v>
      </c>
      <c r="P525">
        <v>78</v>
      </c>
      <c r="Q525" t="s">
        <v>50</v>
      </c>
      <c r="R525">
        <v>2</v>
      </c>
      <c r="S525">
        <f>Table1[[#This Row],[Revenue]]-Table1[[#This Row],[ShippingCost]]</f>
        <v>854</v>
      </c>
    </row>
    <row r="526" spans="1:19" x14ac:dyDescent="0.25">
      <c r="A526">
        <v>10521</v>
      </c>
      <c r="B526">
        <v>2</v>
      </c>
      <c r="C526">
        <v>8</v>
      </c>
      <c r="D526" s="1" t="s">
        <v>241</v>
      </c>
      <c r="E526" s="2">
        <v>42540</v>
      </c>
      <c r="F526" s="1" t="s">
        <v>63</v>
      </c>
      <c r="G526" s="1" t="s">
        <v>22</v>
      </c>
      <c r="H526" s="1">
        <v>2</v>
      </c>
      <c r="I526" s="1" t="s">
        <v>64</v>
      </c>
      <c r="J526" s="1" t="s">
        <v>28</v>
      </c>
      <c r="K526" s="2">
        <v>42540</v>
      </c>
      <c r="L526">
        <v>629</v>
      </c>
      <c r="M526">
        <v>286</v>
      </c>
      <c r="N526">
        <v>1175</v>
      </c>
      <c r="O526">
        <v>1282</v>
      </c>
      <c r="P526">
        <v>96</v>
      </c>
      <c r="Q526" t="s">
        <v>23</v>
      </c>
      <c r="R526">
        <v>1</v>
      </c>
      <c r="S526">
        <f>Table1[[#This Row],[Revenue]]-Table1[[#This Row],[ShippingCost]]</f>
        <v>107</v>
      </c>
    </row>
    <row r="527" spans="1:19" x14ac:dyDescent="0.25">
      <c r="A527">
        <v>10522</v>
      </c>
      <c r="B527">
        <v>1</v>
      </c>
      <c r="C527">
        <v>8</v>
      </c>
      <c r="D527" s="1" t="s">
        <v>242</v>
      </c>
      <c r="E527" s="2">
        <v>42580</v>
      </c>
      <c r="F527" s="1" t="s">
        <v>21</v>
      </c>
      <c r="G527" s="1" t="s">
        <v>22</v>
      </c>
      <c r="H527" s="1">
        <v>4</v>
      </c>
      <c r="I527" s="1" t="s">
        <v>41</v>
      </c>
      <c r="J527" s="1" t="s">
        <v>20</v>
      </c>
      <c r="K527" s="2">
        <v>42584</v>
      </c>
      <c r="L527">
        <v>876</v>
      </c>
      <c r="M527">
        <v>357</v>
      </c>
      <c r="N527">
        <v>3740</v>
      </c>
      <c r="O527">
        <v>4523</v>
      </c>
      <c r="P527">
        <v>62</v>
      </c>
      <c r="Q527" t="s">
        <v>23</v>
      </c>
      <c r="R527">
        <v>7</v>
      </c>
      <c r="S527">
        <f>Table1[[#This Row],[Revenue]]-Table1[[#This Row],[ShippingCost]]</f>
        <v>783</v>
      </c>
    </row>
    <row r="528" spans="1:19" x14ac:dyDescent="0.25">
      <c r="A528">
        <v>10523</v>
      </c>
      <c r="B528">
        <v>2</v>
      </c>
      <c r="C528">
        <v>4</v>
      </c>
      <c r="D528" s="1" t="s">
        <v>243</v>
      </c>
      <c r="E528" s="2">
        <v>42544</v>
      </c>
      <c r="F528" s="1" t="s">
        <v>49</v>
      </c>
      <c r="G528" s="1" t="s">
        <v>20</v>
      </c>
      <c r="H528" s="1">
        <v>1</v>
      </c>
      <c r="I528" s="1" t="s">
        <v>63</v>
      </c>
      <c r="J528" s="1" t="s">
        <v>22</v>
      </c>
      <c r="K528" s="2">
        <v>42545</v>
      </c>
      <c r="L528">
        <v>1078</v>
      </c>
      <c r="M528">
        <v>702</v>
      </c>
      <c r="N528">
        <v>720</v>
      </c>
      <c r="O528">
        <v>-1992</v>
      </c>
      <c r="P528">
        <v>66</v>
      </c>
      <c r="Q528" t="s">
        <v>23</v>
      </c>
      <c r="R528">
        <v>2</v>
      </c>
      <c r="S528">
        <f>Table1[[#This Row],[Revenue]]-Table1[[#This Row],[ShippingCost]]</f>
        <v>-2712</v>
      </c>
    </row>
    <row r="529" spans="1:19" x14ac:dyDescent="0.25">
      <c r="A529">
        <v>10524</v>
      </c>
      <c r="B529">
        <v>1</v>
      </c>
      <c r="C529">
        <v>4</v>
      </c>
      <c r="D529" s="1" t="s">
        <v>244</v>
      </c>
      <c r="E529" s="2">
        <v>42414</v>
      </c>
      <c r="F529" s="1" t="s">
        <v>68</v>
      </c>
      <c r="G529" s="1" t="s">
        <v>20</v>
      </c>
      <c r="H529" s="1">
        <v>2</v>
      </c>
      <c r="I529" s="1" t="s">
        <v>69</v>
      </c>
      <c r="J529" s="1" t="s">
        <v>70</v>
      </c>
      <c r="K529" s="2">
        <v>42416</v>
      </c>
      <c r="L529">
        <v>475</v>
      </c>
      <c r="M529">
        <v>306</v>
      </c>
      <c r="N529">
        <v>6559</v>
      </c>
      <c r="O529">
        <v>4503</v>
      </c>
      <c r="P529">
        <v>57</v>
      </c>
      <c r="Q529" t="s">
        <v>23</v>
      </c>
      <c r="R529">
        <v>8</v>
      </c>
      <c r="S529">
        <f>Table1[[#This Row],[Revenue]]-Table1[[#This Row],[ShippingCost]]</f>
        <v>-2056</v>
      </c>
    </row>
    <row r="530" spans="1:19" x14ac:dyDescent="0.25">
      <c r="A530">
        <v>10525</v>
      </c>
      <c r="B530">
        <v>2</v>
      </c>
      <c r="C530">
        <v>5</v>
      </c>
      <c r="D530" s="1" t="s">
        <v>245</v>
      </c>
      <c r="E530" s="2">
        <v>42500</v>
      </c>
      <c r="F530" s="1" t="s">
        <v>64</v>
      </c>
      <c r="G530" s="1" t="s">
        <v>28</v>
      </c>
      <c r="H530" s="1">
        <v>2</v>
      </c>
      <c r="I530" s="1" t="s">
        <v>61</v>
      </c>
      <c r="J530" s="1" t="s">
        <v>22</v>
      </c>
      <c r="K530" s="2">
        <v>42502</v>
      </c>
      <c r="L530">
        <v>383</v>
      </c>
      <c r="M530">
        <v>383</v>
      </c>
      <c r="N530">
        <v>5734</v>
      </c>
      <c r="O530">
        <v>6388</v>
      </c>
      <c r="P530">
        <v>74</v>
      </c>
      <c r="Q530" t="s">
        <v>23</v>
      </c>
      <c r="R530">
        <v>9</v>
      </c>
      <c r="S530">
        <f>Table1[[#This Row],[Revenue]]-Table1[[#This Row],[ShippingCost]]</f>
        <v>654</v>
      </c>
    </row>
    <row r="531" spans="1:19" x14ac:dyDescent="0.25">
      <c r="A531">
        <v>10526</v>
      </c>
      <c r="B531">
        <v>2</v>
      </c>
      <c r="C531">
        <v>4</v>
      </c>
      <c r="D531" s="1" t="s">
        <v>246</v>
      </c>
      <c r="E531" s="2">
        <v>42510</v>
      </c>
      <c r="F531" s="1" t="s">
        <v>30</v>
      </c>
      <c r="G531" s="1" t="s">
        <v>28</v>
      </c>
      <c r="H531" s="1">
        <v>1</v>
      </c>
      <c r="I531" s="1" t="s">
        <v>32</v>
      </c>
      <c r="J531" s="1" t="s">
        <v>28</v>
      </c>
      <c r="K531" s="2">
        <v>42511</v>
      </c>
      <c r="L531">
        <v>683</v>
      </c>
      <c r="M531">
        <v>486</v>
      </c>
      <c r="N531">
        <v>3812</v>
      </c>
      <c r="O531">
        <v>1533</v>
      </c>
      <c r="P531">
        <v>51</v>
      </c>
      <c r="Q531" t="s">
        <v>23</v>
      </c>
      <c r="R531">
        <v>1</v>
      </c>
      <c r="S531">
        <f>Table1[[#This Row],[Revenue]]-Table1[[#This Row],[ShippingCost]]</f>
        <v>-2279</v>
      </c>
    </row>
    <row r="532" spans="1:19" x14ac:dyDescent="0.25">
      <c r="A532">
        <v>10527</v>
      </c>
      <c r="B532">
        <v>1</v>
      </c>
      <c r="C532">
        <v>4</v>
      </c>
      <c r="D532" s="1" t="s">
        <v>247</v>
      </c>
      <c r="E532" s="2">
        <v>42511</v>
      </c>
      <c r="F532" s="1" t="s">
        <v>52</v>
      </c>
      <c r="G532" s="1" t="s">
        <v>20</v>
      </c>
      <c r="H532" s="1">
        <v>2</v>
      </c>
      <c r="I532" s="1" t="s">
        <v>68</v>
      </c>
      <c r="J532" s="1" t="s">
        <v>20</v>
      </c>
      <c r="K532" s="2">
        <v>42513</v>
      </c>
      <c r="L532">
        <v>1026</v>
      </c>
      <c r="M532">
        <v>568</v>
      </c>
      <c r="N532">
        <v>4716</v>
      </c>
      <c r="O532">
        <v>3001</v>
      </c>
      <c r="P532">
        <v>87</v>
      </c>
      <c r="Q532" t="s">
        <v>23</v>
      </c>
      <c r="R532">
        <v>1</v>
      </c>
      <c r="S532">
        <f>Table1[[#This Row],[Revenue]]-Table1[[#This Row],[ShippingCost]]</f>
        <v>-1715</v>
      </c>
    </row>
    <row r="533" spans="1:19" x14ac:dyDescent="0.25">
      <c r="A533">
        <v>10528</v>
      </c>
      <c r="B533">
        <v>2</v>
      </c>
      <c r="C533">
        <v>5</v>
      </c>
      <c r="D533" s="1" t="s">
        <v>248</v>
      </c>
      <c r="E533" s="2">
        <v>42379</v>
      </c>
      <c r="F533" s="1" t="s">
        <v>69</v>
      </c>
      <c r="G533" s="1" t="s">
        <v>70</v>
      </c>
      <c r="H533" s="1">
        <v>1</v>
      </c>
      <c r="I533" s="1" t="s">
        <v>58</v>
      </c>
      <c r="J533" s="1" t="s">
        <v>26</v>
      </c>
      <c r="K533" s="2">
        <v>42380</v>
      </c>
      <c r="L533">
        <v>675</v>
      </c>
      <c r="M533">
        <v>675</v>
      </c>
      <c r="N533">
        <v>2677</v>
      </c>
      <c r="O533">
        <v>3669</v>
      </c>
      <c r="P533">
        <v>77</v>
      </c>
      <c r="Q533" t="s">
        <v>23</v>
      </c>
      <c r="R533">
        <v>8</v>
      </c>
      <c r="S533">
        <f>Table1[[#This Row],[Revenue]]-Table1[[#This Row],[ShippingCost]]</f>
        <v>992</v>
      </c>
    </row>
    <row r="534" spans="1:19" x14ac:dyDescent="0.25">
      <c r="A534">
        <v>10529</v>
      </c>
      <c r="B534">
        <v>1</v>
      </c>
      <c r="C534">
        <v>5</v>
      </c>
      <c r="D534" s="1" t="s">
        <v>249</v>
      </c>
      <c r="E534" s="2">
        <v>42604</v>
      </c>
      <c r="F534" s="1" t="s">
        <v>19</v>
      </c>
      <c r="G534" s="1" t="s">
        <v>20</v>
      </c>
      <c r="H534" s="1">
        <v>2</v>
      </c>
      <c r="I534" s="1" t="s">
        <v>21</v>
      </c>
      <c r="J534" s="1" t="s">
        <v>22</v>
      </c>
      <c r="K534" s="2">
        <v>42604</v>
      </c>
      <c r="L534">
        <v>1111</v>
      </c>
      <c r="M534">
        <v>570</v>
      </c>
      <c r="N534">
        <v>489</v>
      </c>
      <c r="O534">
        <v>1089</v>
      </c>
      <c r="P534">
        <v>56</v>
      </c>
      <c r="Q534" t="s">
        <v>23</v>
      </c>
      <c r="R534">
        <v>5</v>
      </c>
      <c r="S534">
        <f>Table1[[#This Row],[Revenue]]-Table1[[#This Row],[ShippingCost]]</f>
        <v>600</v>
      </c>
    </row>
    <row r="535" spans="1:19" x14ac:dyDescent="0.25">
      <c r="A535">
        <v>10530</v>
      </c>
      <c r="B535">
        <v>2</v>
      </c>
      <c r="C535">
        <v>7</v>
      </c>
      <c r="D535" s="1" t="s">
        <v>250</v>
      </c>
      <c r="E535" s="2">
        <v>42540</v>
      </c>
      <c r="F535" s="1" t="s">
        <v>25</v>
      </c>
      <c r="G535" s="1" t="s">
        <v>26</v>
      </c>
      <c r="H535" s="1">
        <v>6</v>
      </c>
      <c r="I535" s="1" t="s">
        <v>27</v>
      </c>
      <c r="J535" s="1" t="s">
        <v>28</v>
      </c>
      <c r="K535" s="2">
        <v>42546</v>
      </c>
      <c r="L535">
        <v>642</v>
      </c>
      <c r="M535">
        <v>642</v>
      </c>
      <c r="N535">
        <v>5333</v>
      </c>
      <c r="O535">
        <v>6082</v>
      </c>
      <c r="P535">
        <v>77</v>
      </c>
      <c r="Q535" t="s">
        <v>50</v>
      </c>
      <c r="R535">
        <v>5</v>
      </c>
      <c r="S535">
        <f>Table1[[#This Row],[Revenue]]-Table1[[#This Row],[ShippingCost]]</f>
        <v>749</v>
      </c>
    </row>
    <row r="536" spans="1:19" x14ac:dyDescent="0.25">
      <c r="A536">
        <v>10531</v>
      </c>
      <c r="B536">
        <v>1</v>
      </c>
      <c r="C536">
        <v>8</v>
      </c>
      <c r="D536" s="1" t="s">
        <v>251</v>
      </c>
      <c r="E536" s="2">
        <v>42421</v>
      </c>
      <c r="F536" s="1" t="s">
        <v>27</v>
      </c>
      <c r="G536" s="1" t="s">
        <v>28</v>
      </c>
      <c r="H536" s="1">
        <v>7</v>
      </c>
      <c r="I536" s="1" t="s">
        <v>30</v>
      </c>
      <c r="J536" s="1" t="s">
        <v>28</v>
      </c>
      <c r="K536" s="2">
        <v>42428</v>
      </c>
      <c r="L536">
        <v>307</v>
      </c>
      <c r="M536">
        <v>307</v>
      </c>
      <c r="N536">
        <v>3029</v>
      </c>
      <c r="O536">
        <v>3981</v>
      </c>
      <c r="P536">
        <v>91</v>
      </c>
      <c r="Q536" t="s">
        <v>50</v>
      </c>
      <c r="R536">
        <v>3</v>
      </c>
      <c r="S536">
        <f>Table1[[#This Row],[Revenue]]-Table1[[#This Row],[ShippingCost]]</f>
        <v>952</v>
      </c>
    </row>
    <row r="537" spans="1:19" x14ac:dyDescent="0.25">
      <c r="A537">
        <v>10532</v>
      </c>
      <c r="B537">
        <v>1</v>
      </c>
      <c r="C537">
        <v>6</v>
      </c>
      <c r="D537" s="1" t="s">
        <v>252</v>
      </c>
      <c r="E537" s="2">
        <v>42573</v>
      </c>
      <c r="F537" s="1" t="s">
        <v>32</v>
      </c>
      <c r="G537" s="1" t="s">
        <v>28</v>
      </c>
      <c r="H537" s="1">
        <v>9</v>
      </c>
      <c r="I537" s="1" t="s">
        <v>33</v>
      </c>
      <c r="J537" s="1" t="s">
        <v>28</v>
      </c>
      <c r="K537" s="2">
        <v>42582</v>
      </c>
      <c r="L537">
        <v>1179</v>
      </c>
      <c r="M537">
        <v>286</v>
      </c>
      <c r="N537">
        <v>2184</v>
      </c>
      <c r="O537">
        <v>2331</v>
      </c>
      <c r="P537">
        <v>57</v>
      </c>
      <c r="Q537" t="s">
        <v>50</v>
      </c>
      <c r="R537">
        <v>6</v>
      </c>
      <c r="S537">
        <f>Table1[[#This Row],[Revenue]]-Table1[[#This Row],[ShippingCost]]</f>
        <v>147</v>
      </c>
    </row>
    <row r="538" spans="1:19" x14ac:dyDescent="0.25">
      <c r="A538">
        <v>10533</v>
      </c>
      <c r="B538">
        <v>2</v>
      </c>
      <c r="C538">
        <v>4</v>
      </c>
      <c r="D538" s="1" t="s">
        <v>253</v>
      </c>
      <c r="E538" s="2">
        <v>42504</v>
      </c>
      <c r="F538" s="1" t="s">
        <v>35</v>
      </c>
      <c r="G538" s="1" t="s">
        <v>36</v>
      </c>
      <c r="H538" s="1">
        <v>6</v>
      </c>
      <c r="I538" s="1" t="s">
        <v>37</v>
      </c>
      <c r="J538" s="1" t="s">
        <v>28</v>
      </c>
      <c r="K538" s="2">
        <v>42510</v>
      </c>
      <c r="L538">
        <v>608</v>
      </c>
      <c r="M538">
        <v>517</v>
      </c>
      <c r="N538">
        <v>3658</v>
      </c>
      <c r="O538">
        <v>2453</v>
      </c>
      <c r="P538">
        <v>86</v>
      </c>
      <c r="Q538" t="s">
        <v>50</v>
      </c>
      <c r="R538">
        <v>6</v>
      </c>
      <c r="S538">
        <f>Table1[[#This Row],[Revenue]]-Table1[[#This Row],[ShippingCost]]</f>
        <v>-1205</v>
      </c>
    </row>
    <row r="539" spans="1:19" x14ac:dyDescent="0.25">
      <c r="A539">
        <v>10534</v>
      </c>
      <c r="B539">
        <v>1</v>
      </c>
      <c r="C539">
        <v>7</v>
      </c>
      <c r="D539" s="1" t="s">
        <v>254</v>
      </c>
      <c r="E539" s="2">
        <v>42591</v>
      </c>
      <c r="F539" s="1" t="s">
        <v>37</v>
      </c>
      <c r="G539" s="1" t="s">
        <v>28</v>
      </c>
      <c r="H539" s="1">
        <v>9</v>
      </c>
      <c r="I539" s="1" t="s">
        <v>39</v>
      </c>
      <c r="J539" s="1" t="s">
        <v>28</v>
      </c>
      <c r="K539" s="2"/>
      <c r="L539">
        <v>565</v>
      </c>
      <c r="M539">
        <v>215</v>
      </c>
      <c r="N539">
        <v>5451</v>
      </c>
      <c r="O539">
        <v>6260</v>
      </c>
      <c r="P539">
        <v>90</v>
      </c>
      <c r="Q539" t="s">
        <v>50</v>
      </c>
      <c r="R539">
        <v>5</v>
      </c>
      <c r="S539">
        <f>Table1[[#This Row],[Revenue]]-Table1[[#This Row],[ShippingCost]]</f>
        <v>809</v>
      </c>
    </row>
    <row r="540" spans="1:19" x14ac:dyDescent="0.25">
      <c r="A540">
        <v>10535</v>
      </c>
      <c r="B540">
        <v>2</v>
      </c>
      <c r="C540">
        <v>6</v>
      </c>
      <c r="D540" s="1" t="s">
        <v>255</v>
      </c>
      <c r="E540" s="2">
        <v>42551</v>
      </c>
      <c r="F540" s="1" t="s">
        <v>41</v>
      </c>
      <c r="G540" s="1" t="s">
        <v>20</v>
      </c>
      <c r="H540" s="1">
        <v>2</v>
      </c>
      <c r="I540" s="1" t="s">
        <v>42</v>
      </c>
      <c r="J540" s="1" t="s">
        <v>36</v>
      </c>
      <c r="K540" s="2">
        <v>42553</v>
      </c>
      <c r="L540">
        <v>1130</v>
      </c>
      <c r="M540">
        <v>543</v>
      </c>
      <c r="N540">
        <v>7377</v>
      </c>
      <c r="O540">
        <v>7559</v>
      </c>
      <c r="P540">
        <v>55</v>
      </c>
      <c r="Q540" t="s">
        <v>59</v>
      </c>
      <c r="R540">
        <v>9</v>
      </c>
      <c r="S540">
        <f>Table1[[#This Row],[Revenue]]-Table1[[#This Row],[ShippingCost]]</f>
        <v>182</v>
      </c>
    </row>
    <row r="541" spans="1:19" x14ac:dyDescent="0.25">
      <c r="A541">
        <v>10536</v>
      </c>
      <c r="B541">
        <v>2</v>
      </c>
      <c r="C541">
        <v>7</v>
      </c>
      <c r="D541" s="1" t="s">
        <v>256</v>
      </c>
      <c r="E541" s="2">
        <v>42386</v>
      </c>
      <c r="F541" s="1" t="s">
        <v>44</v>
      </c>
      <c r="G541" s="1" t="s">
        <v>36</v>
      </c>
      <c r="H541" s="1">
        <v>3</v>
      </c>
      <c r="I541" s="1" t="s">
        <v>25</v>
      </c>
      <c r="J541" s="1" t="s">
        <v>26</v>
      </c>
      <c r="K541" s="2">
        <v>42389</v>
      </c>
      <c r="L541">
        <v>567</v>
      </c>
      <c r="M541">
        <v>404</v>
      </c>
      <c r="N541">
        <v>113</v>
      </c>
      <c r="O541">
        <v>418</v>
      </c>
      <c r="P541">
        <v>90</v>
      </c>
      <c r="Q541" t="s">
        <v>23</v>
      </c>
      <c r="R541">
        <v>3</v>
      </c>
      <c r="S541">
        <f>Table1[[#This Row],[Revenue]]-Table1[[#This Row],[ShippingCost]]</f>
        <v>305</v>
      </c>
    </row>
    <row r="542" spans="1:19" x14ac:dyDescent="0.25">
      <c r="A542">
        <v>10537</v>
      </c>
      <c r="B542">
        <v>2</v>
      </c>
      <c r="C542">
        <v>8</v>
      </c>
      <c r="D542" s="1" t="s">
        <v>257</v>
      </c>
      <c r="E542" s="2">
        <v>42392</v>
      </c>
      <c r="F542" s="1" t="s">
        <v>46</v>
      </c>
      <c r="G542" s="1" t="s">
        <v>28</v>
      </c>
      <c r="H542" s="1">
        <v>2</v>
      </c>
      <c r="I542" s="1" t="s">
        <v>47</v>
      </c>
      <c r="J542" s="1" t="s">
        <v>26</v>
      </c>
      <c r="K542" s="2">
        <v>42394</v>
      </c>
      <c r="L542">
        <v>571</v>
      </c>
      <c r="M542">
        <v>361</v>
      </c>
      <c r="N542">
        <v>5270</v>
      </c>
      <c r="O542">
        <v>5537</v>
      </c>
      <c r="P542">
        <v>87</v>
      </c>
      <c r="Q542" t="s">
        <v>23</v>
      </c>
      <c r="R542">
        <v>6</v>
      </c>
      <c r="S542">
        <f>Table1[[#This Row],[Revenue]]-Table1[[#This Row],[ShippingCost]]</f>
        <v>267</v>
      </c>
    </row>
    <row r="543" spans="1:19" x14ac:dyDescent="0.25">
      <c r="A543">
        <v>10538</v>
      </c>
      <c r="B543">
        <v>1</v>
      </c>
      <c r="C543">
        <v>4</v>
      </c>
      <c r="D543" s="1" t="s">
        <v>258</v>
      </c>
      <c r="E543" s="2">
        <v>42405</v>
      </c>
      <c r="F543" s="1" t="s">
        <v>42</v>
      </c>
      <c r="G543" s="1" t="s">
        <v>36</v>
      </c>
      <c r="H543" s="1">
        <v>2</v>
      </c>
      <c r="I543" s="1" t="s">
        <v>49</v>
      </c>
      <c r="J543" s="1" t="s">
        <v>20</v>
      </c>
      <c r="K543" s="2">
        <v>42407</v>
      </c>
      <c r="L543">
        <v>330</v>
      </c>
      <c r="M543">
        <v>330</v>
      </c>
      <c r="N543">
        <v>3747</v>
      </c>
      <c r="O543">
        <v>1385</v>
      </c>
      <c r="P543">
        <v>68</v>
      </c>
      <c r="Q543" t="s">
        <v>23</v>
      </c>
      <c r="R543">
        <v>7</v>
      </c>
      <c r="S543">
        <f>Table1[[#This Row],[Revenue]]-Table1[[#This Row],[ShippingCost]]</f>
        <v>-2362</v>
      </c>
    </row>
    <row r="544" spans="1:19" x14ac:dyDescent="0.25">
      <c r="A544">
        <v>10539</v>
      </c>
      <c r="B544">
        <v>2</v>
      </c>
      <c r="C544">
        <v>4</v>
      </c>
      <c r="D544" s="1" t="s">
        <v>259</v>
      </c>
      <c r="E544" s="2">
        <v>42602</v>
      </c>
      <c r="F544" s="1" t="s">
        <v>47</v>
      </c>
      <c r="G544" s="1" t="s">
        <v>26</v>
      </c>
      <c r="H544" s="1">
        <v>9</v>
      </c>
      <c r="I544" s="1" t="s">
        <v>52</v>
      </c>
      <c r="J544" s="1" t="s">
        <v>20</v>
      </c>
      <c r="K544" s="2">
        <v>42610</v>
      </c>
      <c r="L544">
        <v>618</v>
      </c>
      <c r="M544">
        <v>354</v>
      </c>
      <c r="N544">
        <v>701</v>
      </c>
      <c r="O544">
        <v>-1487</v>
      </c>
      <c r="P544">
        <v>68</v>
      </c>
      <c r="Q544" t="s">
        <v>50</v>
      </c>
      <c r="R544">
        <v>7</v>
      </c>
      <c r="S544">
        <f>Table1[[#This Row],[Revenue]]-Table1[[#This Row],[ShippingCost]]</f>
        <v>-2188</v>
      </c>
    </row>
    <row r="545" spans="1:19" x14ac:dyDescent="0.25">
      <c r="A545">
        <v>10540</v>
      </c>
      <c r="B545">
        <v>2</v>
      </c>
      <c r="C545">
        <v>8</v>
      </c>
      <c r="D545" s="1" t="s">
        <v>260</v>
      </c>
      <c r="E545" s="2">
        <v>42415</v>
      </c>
      <c r="F545" s="1" t="s">
        <v>54</v>
      </c>
      <c r="G545" s="1" t="s">
        <v>26</v>
      </c>
      <c r="H545" s="1">
        <v>7</v>
      </c>
      <c r="I545" s="1" t="s">
        <v>46</v>
      </c>
      <c r="J545" s="1" t="s">
        <v>28</v>
      </c>
      <c r="K545" s="2">
        <v>42420</v>
      </c>
      <c r="L545">
        <v>795</v>
      </c>
      <c r="M545">
        <v>687</v>
      </c>
      <c r="N545">
        <v>4054</v>
      </c>
      <c r="O545">
        <v>4530</v>
      </c>
      <c r="P545">
        <v>82</v>
      </c>
      <c r="Q545" t="s">
        <v>50</v>
      </c>
      <c r="R545">
        <v>5</v>
      </c>
      <c r="S545">
        <f>Table1[[#This Row],[Revenue]]-Table1[[#This Row],[ShippingCost]]</f>
        <v>476</v>
      </c>
    </row>
    <row r="546" spans="1:19" x14ac:dyDescent="0.25">
      <c r="A546">
        <v>10541</v>
      </c>
      <c r="B546">
        <v>1</v>
      </c>
      <c r="C546">
        <v>5</v>
      </c>
      <c r="D546" s="1" t="s">
        <v>261</v>
      </c>
      <c r="E546" s="2">
        <v>42555</v>
      </c>
      <c r="F546" s="1" t="s">
        <v>39</v>
      </c>
      <c r="G546" s="1" t="s">
        <v>28</v>
      </c>
      <c r="H546" s="1">
        <v>2</v>
      </c>
      <c r="I546" s="1" t="s">
        <v>35</v>
      </c>
      <c r="J546" s="1" t="s">
        <v>36</v>
      </c>
      <c r="K546" s="2">
        <v>42556</v>
      </c>
      <c r="L546">
        <v>913</v>
      </c>
      <c r="M546">
        <v>733</v>
      </c>
      <c r="N546">
        <v>884</v>
      </c>
      <c r="O546">
        <v>1319</v>
      </c>
      <c r="P546">
        <v>83</v>
      </c>
      <c r="Q546" t="s">
        <v>23</v>
      </c>
      <c r="R546">
        <v>3</v>
      </c>
      <c r="S546">
        <f>Table1[[#This Row],[Revenue]]-Table1[[#This Row],[ShippingCost]]</f>
        <v>435</v>
      </c>
    </row>
    <row r="547" spans="1:19" x14ac:dyDescent="0.25">
      <c r="A547">
        <v>10542</v>
      </c>
      <c r="B547">
        <v>2</v>
      </c>
      <c r="C547">
        <v>6</v>
      </c>
      <c r="D547" s="1" t="s">
        <v>262</v>
      </c>
      <c r="E547" s="2">
        <v>42526</v>
      </c>
      <c r="F547" s="1" t="s">
        <v>33</v>
      </c>
      <c r="G547" s="1" t="s">
        <v>28</v>
      </c>
      <c r="H547" s="1">
        <v>4</v>
      </c>
      <c r="I547" s="1" t="s">
        <v>54</v>
      </c>
      <c r="J547" s="1" t="s">
        <v>26</v>
      </c>
      <c r="K547" s="2">
        <v>42530</v>
      </c>
      <c r="L547">
        <v>742</v>
      </c>
      <c r="M547">
        <v>733</v>
      </c>
      <c r="N547">
        <v>7120</v>
      </c>
      <c r="O547">
        <v>7692</v>
      </c>
      <c r="P547">
        <v>78</v>
      </c>
      <c r="Q547" t="s">
        <v>23</v>
      </c>
      <c r="R547">
        <v>8</v>
      </c>
      <c r="S547">
        <f>Table1[[#This Row],[Revenue]]-Table1[[#This Row],[ShippingCost]]</f>
        <v>572</v>
      </c>
    </row>
    <row r="548" spans="1:19" x14ac:dyDescent="0.25">
      <c r="A548">
        <v>10543</v>
      </c>
      <c r="B548">
        <v>1</v>
      </c>
      <c r="C548">
        <v>4</v>
      </c>
      <c r="D548" s="1" t="s">
        <v>263</v>
      </c>
      <c r="E548" s="2">
        <v>42477</v>
      </c>
      <c r="F548" s="1" t="s">
        <v>58</v>
      </c>
      <c r="G548" s="1" t="s">
        <v>26</v>
      </c>
      <c r="H548" s="1">
        <v>2</v>
      </c>
      <c r="I548" s="1" t="s">
        <v>19</v>
      </c>
      <c r="J548" s="1" t="s">
        <v>20</v>
      </c>
      <c r="K548" s="2">
        <v>42479</v>
      </c>
      <c r="L548">
        <v>968</v>
      </c>
      <c r="M548">
        <v>374</v>
      </c>
      <c r="N548">
        <v>7960</v>
      </c>
      <c r="O548">
        <v>5505</v>
      </c>
      <c r="P548">
        <v>79</v>
      </c>
      <c r="Q548" t="s">
        <v>23</v>
      </c>
      <c r="R548">
        <v>2</v>
      </c>
      <c r="S548">
        <f>Table1[[#This Row],[Revenue]]-Table1[[#This Row],[ShippingCost]]</f>
        <v>-2455</v>
      </c>
    </row>
    <row r="549" spans="1:19" x14ac:dyDescent="0.25">
      <c r="A549">
        <v>10544</v>
      </c>
      <c r="B549">
        <v>2</v>
      </c>
      <c r="C549">
        <v>7</v>
      </c>
      <c r="D549" s="1" t="s">
        <v>264</v>
      </c>
      <c r="E549" s="2">
        <v>42371</v>
      </c>
      <c r="F549" s="1" t="s">
        <v>61</v>
      </c>
      <c r="G549" s="1" t="s">
        <v>22</v>
      </c>
      <c r="H549" s="1">
        <v>3</v>
      </c>
      <c r="I549" s="1" t="s">
        <v>44</v>
      </c>
      <c r="J549" s="1" t="s">
        <v>36</v>
      </c>
      <c r="K549" s="2">
        <v>42374</v>
      </c>
      <c r="L549">
        <v>724</v>
      </c>
      <c r="M549">
        <v>314</v>
      </c>
      <c r="N549">
        <v>2176</v>
      </c>
      <c r="O549">
        <v>2933</v>
      </c>
      <c r="P549">
        <v>59</v>
      </c>
      <c r="Q549" t="s">
        <v>23</v>
      </c>
      <c r="R549">
        <v>6</v>
      </c>
      <c r="S549">
        <f>Table1[[#This Row],[Revenue]]-Table1[[#This Row],[ShippingCost]]</f>
        <v>757</v>
      </c>
    </row>
    <row r="550" spans="1:19" x14ac:dyDescent="0.25">
      <c r="A550">
        <v>10545</v>
      </c>
      <c r="B550">
        <v>1</v>
      </c>
      <c r="C550">
        <v>4</v>
      </c>
      <c r="D550" s="1" t="s">
        <v>265</v>
      </c>
      <c r="E550" s="2">
        <v>42436</v>
      </c>
      <c r="F550" s="1" t="s">
        <v>63</v>
      </c>
      <c r="G550" s="1" t="s">
        <v>22</v>
      </c>
      <c r="H550" s="1">
        <v>1</v>
      </c>
      <c r="I550" s="1" t="s">
        <v>64</v>
      </c>
      <c r="J550" s="1" t="s">
        <v>28</v>
      </c>
      <c r="K550" s="2">
        <v>42437</v>
      </c>
      <c r="L550">
        <v>349</v>
      </c>
      <c r="M550">
        <v>349</v>
      </c>
      <c r="N550">
        <v>6634</v>
      </c>
      <c r="O550">
        <v>4927</v>
      </c>
      <c r="P550">
        <v>65</v>
      </c>
      <c r="Q550" t="s">
        <v>23</v>
      </c>
      <c r="R550">
        <v>5</v>
      </c>
      <c r="S550">
        <f>Table1[[#This Row],[Revenue]]-Table1[[#This Row],[ShippingCost]]</f>
        <v>-1707</v>
      </c>
    </row>
    <row r="551" spans="1:19" x14ac:dyDescent="0.25">
      <c r="A551">
        <v>10546</v>
      </c>
      <c r="B551">
        <v>1</v>
      </c>
      <c r="C551">
        <v>8</v>
      </c>
      <c r="D551" s="1" t="s">
        <v>266</v>
      </c>
      <c r="E551" s="2">
        <v>42423</v>
      </c>
      <c r="F551" s="1" t="s">
        <v>21</v>
      </c>
      <c r="G551" s="1" t="s">
        <v>22</v>
      </c>
      <c r="H551" s="1">
        <v>1</v>
      </c>
      <c r="I551" s="1" t="s">
        <v>41</v>
      </c>
      <c r="J551" s="1" t="s">
        <v>20</v>
      </c>
      <c r="K551" s="2">
        <v>42424</v>
      </c>
      <c r="L551">
        <v>1190</v>
      </c>
      <c r="M551">
        <v>713</v>
      </c>
      <c r="N551">
        <v>5347</v>
      </c>
      <c r="O551">
        <v>6099</v>
      </c>
      <c r="P551">
        <v>77</v>
      </c>
      <c r="Q551" t="s">
        <v>23</v>
      </c>
      <c r="R551">
        <v>1</v>
      </c>
      <c r="S551">
        <f>Table1[[#This Row],[Revenue]]-Table1[[#This Row],[ShippingCost]]</f>
        <v>752</v>
      </c>
    </row>
    <row r="552" spans="1:19" x14ac:dyDescent="0.25">
      <c r="A552">
        <v>10547</v>
      </c>
      <c r="B552">
        <v>2</v>
      </c>
      <c r="C552">
        <v>5</v>
      </c>
      <c r="D552" s="1" t="s">
        <v>267</v>
      </c>
      <c r="E552" s="2">
        <v>42436</v>
      </c>
      <c r="F552" s="1" t="s">
        <v>49</v>
      </c>
      <c r="G552" s="1" t="s">
        <v>20</v>
      </c>
      <c r="H552" s="1">
        <v>4</v>
      </c>
      <c r="I552" s="1" t="s">
        <v>63</v>
      </c>
      <c r="J552" s="1" t="s">
        <v>22</v>
      </c>
      <c r="K552" s="2">
        <v>42440</v>
      </c>
      <c r="L552">
        <v>273</v>
      </c>
      <c r="M552">
        <v>273</v>
      </c>
      <c r="N552">
        <v>3302</v>
      </c>
      <c r="O552">
        <v>3490</v>
      </c>
      <c r="P552">
        <v>71</v>
      </c>
      <c r="Q552" t="s">
        <v>23</v>
      </c>
      <c r="R552">
        <v>8</v>
      </c>
      <c r="S552">
        <f>Table1[[#This Row],[Revenue]]-Table1[[#This Row],[ShippingCost]]</f>
        <v>188</v>
      </c>
    </row>
    <row r="553" spans="1:19" x14ac:dyDescent="0.25">
      <c r="A553">
        <v>10548</v>
      </c>
      <c r="B553">
        <v>1</v>
      </c>
      <c r="C553">
        <v>8</v>
      </c>
      <c r="D553" s="1" t="s">
        <v>268</v>
      </c>
      <c r="E553" s="2">
        <v>42394</v>
      </c>
      <c r="F553" s="1" t="s">
        <v>68</v>
      </c>
      <c r="G553" s="1" t="s">
        <v>20</v>
      </c>
      <c r="H553" s="1">
        <v>1</v>
      </c>
      <c r="I553" s="1" t="s">
        <v>69</v>
      </c>
      <c r="J553" s="1" t="s">
        <v>70</v>
      </c>
      <c r="K553" s="2">
        <v>42395</v>
      </c>
      <c r="L553">
        <v>1036</v>
      </c>
      <c r="M553">
        <v>476</v>
      </c>
      <c r="N553">
        <v>1973</v>
      </c>
      <c r="O553">
        <v>2570</v>
      </c>
      <c r="P553">
        <v>77</v>
      </c>
      <c r="Q553" t="s">
        <v>23</v>
      </c>
      <c r="R553">
        <v>7</v>
      </c>
      <c r="S553">
        <f>Table1[[#This Row],[Revenue]]-Table1[[#This Row],[ShippingCost]]</f>
        <v>597</v>
      </c>
    </row>
    <row r="554" spans="1:19" x14ac:dyDescent="0.25">
      <c r="A554">
        <v>10549</v>
      </c>
      <c r="B554">
        <v>1</v>
      </c>
      <c r="C554">
        <v>6</v>
      </c>
      <c r="D554" s="1" t="s">
        <v>269</v>
      </c>
      <c r="E554" s="2">
        <v>42479</v>
      </c>
      <c r="F554" s="1" t="s">
        <v>64</v>
      </c>
      <c r="G554" s="1" t="s">
        <v>28</v>
      </c>
      <c r="H554" s="1">
        <v>2</v>
      </c>
      <c r="I554" s="1" t="s">
        <v>61</v>
      </c>
      <c r="J554" s="1" t="s">
        <v>22</v>
      </c>
      <c r="K554" s="2">
        <v>42480</v>
      </c>
      <c r="L554">
        <v>446</v>
      </c>
      <c r="M554">
        <v>446</v>
      </c>
      <c r="N554">
        <v>6336</v>
      </c>
      <c r="O554">
        <v>7212</v>
      </c>
      <c r="P554">
        <v>66</v>
      </c>
      <c r="Q554" t="s">
        <v>23</v>
      </c>
      <c r="R554">
        <v>9</v>
      </c>
      <c r="S554">
        <f>Table1[[#This Row],[Revenue]]-Table1[[#This Row],[ShippingCost]]</f>
        <v>876</v>
      </c>
    </row>
    <row r="555" spans="1:19" x14ac:dyDescent="0.25">
      <c r="A555">
        <v>10550</v>
      </c>
      <c r="B555">
        <v>1</v>
      </c>
      <c r="C555">
        <v>8</v>
      </c>
      <c r="D555" s="1" t="s">
        <v>270</v>
      </c>
      <c r="E555" s="2">
        <v>42558</v>
      </c>
      <c r="F555" s="1" t="s">
        <v>30</v>
      </c>
      <c r="G555" s="1" t="s">
        <v>28</v>
      </c>
      <c r="H555" s="1">
        <v>9</v>
      </c>
      <c r="I555" s="1" t="s">
        <v>32</v>
      </c>
      <c r="J555" s="1" t="s">
        <v>28</v>
      </c>
      <c r="K555" s="2">
        <v>42567</v>
      </c>
      <c r="L555">
        <v>937</v>
      </c>
      <c r="M555">
        <v>229</v>
      </c>
      <c r="N555">
        <v>6171</v>
      </c>
      <c r="O555">
        <v>6411</v>
      </c>
      <c r="P555">
        <v>99</v>
      </c>
      <c r="Q555" t="s">
        <v>50</v>
      </c>
      <c r="R555">
        <v>7</v>
      </c>
      <c r="S555">
        <f>Table1[[#This Row],[Revenue]]-Table1[[#This Row],[ShippingCost]]</f>
        <v>240</v>
      </c>
    </row>
    <row r="556" spans="1:19" x14ac:dyDescent="0.25">
      <c r="A556">
        <v>10551</v>
      </c>
      <c r="B556">
        <v>2</v>
      </c>
      <c r="C556">
        <v>8</v>
      </c>
      <c r="D556" s="1" t="s">
        <v>271</v>
      </c>
      <c r="E556" s="2">
        <v>42537</v>
      </c>
      <c r="F556" s="1" t="s">
        <v>52</v>
      </c>
      <c r="G556" s="1" t="s">
        <v>20</v>
      </c>
      <c r="H556" s="1">
        <v>5</v>
      </c>
      <c r="I556" s="1" t="s">
        <v>68</v>
      </c>
      <c r="J556" s="1" t="s">
        <v>20</v>
      </c>
      <c r="K556" s="2">
        <v>42542</v>
      </c>
      <c r="L556">
        <v>1159</v>
      </c>
      <c r="M556">
        <v>712</v>
      </c>
      <c r="N556">
        <v>7897</v>
      </c>
      <c r="O556">
        <v>8006</v>
      </c>
      <c r="P556">
        <v>73</v>
      </c>
      <c r="Q556" t="s">
        <v>50</v>
      </c>
      <c r="R556">
        <v>6</v>
      </c>
      <c r="S556">
        <f>Table1[[#This Row],[Revenue]]-Table1[[#This Row],[ShippingCost]]</f>
        <v>109</v>
      </c>
    </row>
    <row r="557" spans="1:19" x14ac:dyDescent="0.25">
      <c r="A557">
        <v>10552</v>
      </c>
      <c r="B557">
        <v>1</v>
      </c>
      <c r="C557">
        <v>8</v>
      </c>
      <c r="D557" s="1" t="s">
        <v>272</v>
      </c>
      <c r="E557" s="2">
        <v>42465</v>
      </c>
      <c r="F557" s="1" t="s">
        <v>69</v>
      </c>
      <c r="G557" s="1" t="s">
        <v>70</v>
      </c>
      <c r="H557" s="1">
        <v>5</v>
      </c>
      <c r="I557" s="1" t="s">
        <v>58</v>
      </c>
      <c r="J557" s="1" t="s">
        <v>26</v>
      </c>
      <c r="K557" s="2">
        <v>42470</v>
      </c>
      <c r="L557">
        <v>1104</v>
      </c>
      <c r="M557">
        <v>679</v>
      </c>
      <c r="N557">
        <v>6931</v>
      </c>
      <c r="O557">
        <v>7665</v>
      </c>
      <c r="P557">
        <v>89</v>
      </c>
      <c r="Q557" t="s">
        <v>50</v>
      </c>
      <c r="R557">
        <v>5</v>
      </c>
      <c r="S557">
        <f>Table1[[#This Row],[Revenue]]-Table1[[#This Row],[ShippingCost]]</f>
        <v>734</v>
      </c>
    </row>
    <row r="558" spans="1:19" x14ac:dyDescent="0.25">
      <c r="A558">
        <v>10553</v>
      </c>
      <c r="B558">
        <v>1</v>
      </c>
      <c r="C558">
        <v>4</v>
      </c>
      <c r="D558" s="1" t="s">
        <v>273</v>
      </c>
      <c r="E558" s="2">
        <v>42479</v>
      </c>
      <c r="F558" s="1" t="s">
        <v>19</v>
      </c>
      <c r="G558" s="1" t="s">
        <v>20</v>
      </c>
      <c r="H558" s="1">
        <v>6</v>
      </c>
      <c r="I558" s="1" t="s">
        <v>21</v>
      </c>
      <c r="J558" s="1" t="s">
        <v>22</v>
      </c>
      <c r="K558" s="2">
        <v>42485</v>
      </c>
      <c r="L558">
        <v>453</v>
      </c>
      <c r="M558">
        <v>453</v>
      </c>
      <c r="N558">
        <v>2197</v>
      </c>
      <c r="O558">
        <v>-452</v>
      </c>
      <c r="P558">
        <v>65</v>
      </c>
      <c r="Q558" t="s">
        <v>50</v>
      </c>
      <c r="R558">
        <v>3</v>
      </c>
      <c r="S558">
        <f>Table1[[#This Row],[Revenue]]-Table1[[#This Row],[ShippingCost]]</f>
        <v>-2649</v>
      </c>
    </row>
    <row r="559" spans="1:19" x14ac:dyDescent="0.25">
      <c r="A559">
        <v>10554</v>
      </c>
      <c r="B559">
        <v>2</v>
      </c>
      <c r="C559">
        <v>7</v>
      </c>
      <c r="D559" s="1" t="s">
        <v>274</v>
      </c>
      <c r="E559" s="2">
        <v>42487</v>
      </c>
      <c r="F559" s="1" t="s">
        <v>25</v>
      </c>
      <c r="G559" s="1" t="s">
        <v>26</v>
      </c>
      <c r="H559" s="1">
        <v>9</v>
      </c>
      <c r="I559" s="1" t="s">
        <v>27</v>
      </c>
      <c r="J559" s="1" t="s">
        <v>28</v>
      </c>
      <c r="K559" s="2"/>
      <c r="L559">
        <v>1017</v>
      </c>
      <c r="M559">
        <v>421</v>
      </c>
      <c r="N559">
        <v>5028</v>
      </c>
      <c r="O559">
        <v>5342</v>
      </c>
      <c r="P559">
        <v>86</v>
      </c>
      <c r="Q559" t="s">
        <v>50</v>
      </c>
      <c r="R559">
        <v>7</v>
      </c>
      <c r="S559">
        <f>Table1[[#This Row],[Revenue]]-Table1[[#This Row],[ShippingCost]]</f>
        <v>314</v>
      </c>
    </row>
    <row r="560" spans="1:19" x14ac:dyDescent="0.25">
      <c r="A560">
        <v>10555</v>
      </c>
      <c r="B560">
        <v>1</v>
      </c>
      <c r="C560">
        <v>4</v>
      </c>
      <c r="D560" s="1" t="s">
        <v>275</v>
      </c>
      <c r="E560" s="2">
        <v>42584</v>
      </c>
      <c r="F560" s="1" t="s">
        <v>27</v>
      </c>
      <c r="G560" s="1" t="s">
        <v>28</v>
      </c>
      <c r="H560" s="1">
        <v>2</v>
      </c>
      <c r="I560" s="1" t="s">
        <v>30</v>
      </c>
      <c r="J560" s="1" t="s">
        <v>28</v>
      </c>
      <c r="K560" s="2">
        <v>42586</v>
      </c>
      <c r="L560">
        <v>948</v>
      </c>
      <c r="M560">
        <v>685</v>
      </c>
      <c r="N560">
        <v>149</v>
      </c>
      <c r="O560">
        <v>-1567</v>
      </c>
      <c r="P560">
        <v>76</v>
      </c>
      <c r="Q560" t="s">
        <v>59</v>
      </c>
      <c r="R560">
        <v>7</v>
      </c>
      <c r="S560">
        <f>Table1[[#This Row],[Revenue]]-Table1[[#This Row],[ShippingCost]]</f>
        <v>-1716</v>
      </c>
    </row>
    <row r="561" spans="1:19" x14ac:dyDescent="0.25">
      <c r="A561">
        <v>10556</v>
      </c>
      <c r="B561">
        <v>2</v>
      </c>
      <c r="C561">
        <v>6</v>
      </c>
      <c r="D561" s="1" t="s">
        <v>276</v>
      </c>
      <c r="E561" s="2">
        <v>42540</v>
      </c>
      <c r="F561" s="1" t="s">
        <v>32</v>
      </c>
      <c r="G561" s="1" t="s">
        <v>28</v>
      </c>
      <c r="H561" s="1">
        <v>2</v>
      </c>
      <c r="I561" s="1" t="s">
        <v>33</v>
      </c>
      <c r="J561" s="1" t="s">
        <v>28</v>
      </c>
      <c r="K561" s="2">
        <v>42542</v>
      </c>
      <c r="L561">
        <v>371</v>
      </c>
      <c r="M561">
        <v>371</v>
      </c>
      <c r="N561">
        <v>1218</v>
      </c>
      <c r="O561">
        <v>1838</v>
      </c>
      <c r="P561">
        <v>97</v>
      </c>
      <c r="Q561" t="s">
        <v>23</v>
      </c>
      <c r="R561">
        <v>10</v>
      </c>
      <c r="S561">
        <f>Table1[[#This Row],[Revenue]]-Table1[[#This Row],[ShippingCost]]</f>
        <v>620</v>
      </c>
    </row>
    <row r="562" spans="1:19" x14ac:dyDescent="0.25">
      <c r="A562">
        <v>10557</v>
      </c>
      <c r="B562">
        <v>2</v>
      </c>
      <c r="C562">
        <v>7</v>
      </c>
      <c r="D562" s="1" t="s">
        <v>277</v>
      </c>
      <c r="E562" s="2">
        <v>42611</v>
      </c>
      <c r="F562" s="1" t="s">
        <v>35</v>
      </c>
      <c r="G562" s="1" t="s">
        <v>36</v>
      </c>
      <c r="H562" s="1">
        <v>2</v>
      </c>
      <c r="I562" s="1" t="s">
        <v>37</v>
      </c>
      <c r="J562" s="1" t="s">
        <v>28</v>
      </c>
      <c r="K562" s="2">
        <v>42613</v>
      </c>
      <c r="L562">
        <v>545</v>
      </c>
      <c r="M562">
        <v>398</v>
      </c>
      <c r="N562">
        <v>-734</v>
      </c>
      <c r="O562">
        <v>184</v>
      </c>
      <c r="P562">
        <v>53</v>
      </c>
      <c r="Q562" t="s">
        <v>23</v>
      </c>
      <c r="R562">
        <v>10</v>
      </c>
      <c r="S562">
        <f>Table1[[#This Row],[Revenue]]-Table1[[#This Row],[ShippingCost]]</f>
        <v>918</v>
      </c>
    </row>
    <row r="563" spans="1:19" x14ac:dyDescent="0.25">
      <c r="A563">
        <v>10558</v>
      </c>
      <c r="B563">
        <v>1</v>
      </c>
      <c r="C563">
        <v>8</v>
      </c>
      <c r="D563" s="1" t="s">
        <v>278</v>
      </c>
      <c r="E563" s="2">
        <v>42598</v>
      </c>
      <c r="F563" s="1" t="s">
        <v>37</v>
      </c>
      <c r="G563" s="1" t="s">
        <v>28</v>
      </c>
      <c r="H563" s="1">
        <v>4</v>
      </c>
      <c r="I563" s="1" t="s">
        <v>39</v>
      </c>
      <c r="J563" s="1" t="s">
        <v>28</v>
      </c>
      <c r="K563" s="2">
        <v>42602</v>
      </c>
      <c r="L563">
        <v>1094</v>
      </c>
      <c r="M563">
        <v>619</v>
      </c>
      <c r="N563">
        <v>3359</v>
      </c>
      <c r="O563">
        <v>3686</v>
      </c>
      <c r="P563">
        <v>67</v>
      </c>
      <c r="Q563" t="s">
        <v>23</v>
      </c>
      <c r="R563">
        <v>8</v>
      </c>
      <c r="S563">
        <f>Table1[[#This Row],[Revenue]]-Table1[[#This Row],[ShippingCost]]</f>
        <v>327</v>
      </c>
    </row>
    <row r="564" spans="1:19" x14ac:dyDescent="0.25">
      <c r="A564">
        <v>10559</v>
      </c>
      <c r="B564">
        <v>2</v>
      </c>
      <c r="C564">
        <v>5</v>
      </c>
      <c r="D564" s="1" t="s">
        <v>279</v>
      </c>
      <c r="E564" s="2">
        <v>42599</v>
      </c>
      <c r="F564" s="1" t="s">
        <v>41</v>
      </c>
      <c r="G564" s="1" t="s">
        <v>20</v>
      </c>
      <c r="H564" s="1">
        <v>5</v>
      </c>
      <c r="I564" s="1" t="s">
        <v>42</v>
      </c>
      <c r="J564" s="1" t="s">
        <v>36</v>
      </c>
      <c r="K564" s="2">
        <v>42603</v>
      </c>
      <c r="L564">
        <v>632</v>
      </c>
      <c r="M564">
        <v>238</v>
      </c>
      <c r="N564">
        <v>3257</v>
      </c>
      <c r="O564">
        <v>3645</v>
      </c>
      <c r="P564">
        <v>80</v>
      </c>
      <c r="Q564" t="s">
        <v>50</v>
      </c>
      <c r="R564">
        <v>1</v>
      </c>
      <c r="S564">
        <f>Table1[[#This Row],[Revenue]]-Table1[[#This Row],[ShippingCost]]</f>
        <v>388</v>
      </c>
    </row>
    <row r="565" spans="1:19" x14ac:dyDescent="0.25">
      <c r="A565">
        <v>10560</v>
      </c>
      <c r="B565">
        <v>1</v>
      </c>
      <c r="C565">
        <v>8</v>
      </c>
      <c r="D565" s="1" t="s">
        <v>280</v>
      </c>
      <c r="E565" s="2">
        <v>42559</v>
      </c>
      <c r="F565" s="1" t="s">
        <v>44</v>
      </c>
      <c r="G565" s="1" t="s">
        <v>36</v>
      </c>
      <c r="H565" s="1">
        <v>6</v>
      </c>
      <c r="I565" s="1" t="s">
        <v>25</v>
      </c>
      <c r="J565" s="1" t="s">
        <v>26</v>
      </c>
      <c r="K565" s="2">
        <v>42564</v>
      </c>
      <c r="L565">
        <v>222</v>
      </c>
      <c r="M565">
        <v>222</v>
      </c>
      <c r="N565">
        <v>2737</v>
      </c>
      <c r="O565">
        <v>3501</v>
      </c>
      <c r="P565">
        <v>89</v>
      </c>
      <c r="Q565" t="s">
        <v>50</v>
      </c>
      <c r="R565">
        <v>3</v>
      </c>
      <c r="S565">
        <f>Table1[[#This Row],[Revenue]]-Table1[[#This Row],[ShippingCost]]</f>
        <v>764</v>
      </c>
    </row>
    <row r="566" spans="1:19" x14ac:dyDescent="0.25">
      <c r="A566">
        <v>10561</v>
      </c>
      <c r="B566">
        <v>1</v>
      </c>
      <c r="C566">
        <v>6</v>
      </c>
      <c r="D566" s="1" t="s">
        <v>281</v>
      </c>
      <c r="E566" s="2">
        <v>42379</v>
      </c>
      <c r="F566" s="1" t="s">
        <v>46</v>
      </c>
      <c r="G566" s="1" t="s">
        <v>28</v>
      </c>
      <c r="H566" s="1">
        <v>2</v>
      </c>
      <c r="I566" s="1" t="s">
        <v>47</v>
      </c>
      <c r="J566" s="1" t="s">
        <v>26</v>
      </c>
      <c r="K566" s="2">
        <v>42380</v>
      </c>
      <c r="L566">
        <v>980</v>
      </c>
      <c r="M566">
        <v>303</v>
      </c>
      <c r="N566">
        <v>2430</v>
      </c>
      <c r="O566">
        <v>2818</v>
      </c>
      <c r="P566">
        <v>94</v>
      </c>
      <c r="Q566" t="s">
        <v>23</v>
      </c>
      <c r="R566">
        <v>3</v>
      </c>
      <c r="S566">
        <f>Table1[[#This Row],[Revenue]]-Table1[[#This Row],[ShippingCost]]</f>
        <v>388</v>
      </c>
    </row>
    <row r="567" spans="1:19" x14ac:dyDescent="0.25">
      <c r="A567">
        <v>10562</v>
      </c>
      <c r="B567">
        <v>1</v>
      </c>
      <c r="C567">
        <v>5</v>
      </c>
      <c r="D567" s="1" t="s">
        <v>282</v>
      </c>
      <c r="E567" s="2">
        <v>42556</v>
      </c>
      <c r="F567" s="1" t="s">
        <v>42</v>
      </c>
      <c r="G567" s="1" t="s">
        <v>36</v>
      </c>
      <c r="H567" s="1">
        <v>4</v>
      </c>
      <c r="I567" s="1" t="s">
        <v>49</v>
      </c>
      <c r="J567" s="1" t="s">
        <v>20</v>
      </c>
      <c r="K567" s="2">
        <v>42560</v>
      </c>
      <c r="L567">
        <v>464</v>
      </c>
      <c r="M567">
        <v>464</v>
      </c>
      <c r="N567">
        <v>4584</v>
      </c>
      <c r="O567">
        <v>5553</v>
      </c>
      <c r="P567">
        <v>89</v>
      </c>
      <c r="Q567" t="s">
        <v>23</v>
      </c>
      <c r="R567">
        <v>3</v>
      </c>
      <c r="S567">
        <f>Table1[[#This Row],[Revenue]]-Table1[[#This Row],[ShippingCost]]</f>
        <v>969</v>
      </c>
    </row>
    <row r="568" spans="1:19" x14ac:dyDescent="0.25">
      <c r="A568">
        <v>10563</v>
      </c>
      <c r="B568">
        <v>1</v>
      </c>
      <c r="C568">
        <v>8</v>
      </c>
      <c r="D568" s="1" t="s">
        <v>283</v>
      </c>
      <c r="E568" s="2">
        <v>42488</v>
      </c>
      <c r="F568" s="1" t="s">
        <v>47</v>
      </c>
      <c r="G568" s="1" t="s">
        <v>26</v>
      </c>
      <c r="H568" s="1">
        <v>3</v>
      </c>
      <c r="I568" s="1" t="s">
        <v>52</v>
      </c>
      <c r="J568" s="1" t="s">
        <v>20</v>
      </c>
      <c r="K568" s="2">
        <v>42491</v>
      </c>
      <c r="L568">
        <v>355</v>
      </c>
      <c r="M568">
        <v>355</v>
      </c>
      <c r="N568">
        <v>1138</v>
      </c>
      <c r="O568">
        <v>1702</v>
      </c>
      <c r="P568">
        <v>53</v>
      </c>
      <c r="Q568" t="s">
        <v>23</v>
      </c>
      <c r="R568">
        <v>5</v>
      </c>
      <c r="S568">
        <f>Table1[[#This Row],[Revenue]]-Table1[[#This Row],[ShippingCost]]</f>
        <v>564</v>
      </c>
    </row>
    <row r="569" spans="1:19" x14ac:dyDescent="0.25">
      <c r="A569">
        <v>10564</v>
      </c>
      <c r="B569">
        <v>1</v>
      </c>
      <c r="C569">
        <v>6</v>
      </c>
      <c r="D569" s="1" t="s">
        <v>284</v>
      </c>
      <c r="E569" s="2">
        <v>42531</v>
      </c>
      <c r="F569" s="1" t="s">
        <v>54</v>
      </c>
      <c r="G569" s="1" t="s">
        <v>26</v>
      </c>
      <c r="H569" s="1">
        <v>4</v>
      </c>
      <c r="I569" s="1" t="s">
        <v>46</v>
      </c>
      <c r="J569" s="1" t="s">
        <v>28</v>
      </c>
      <c r="K569" s="2">
        <v>42535</v>
      </c>
      <c r="L569">
        <v>1027</v>
      </c>
      <c r="M569">
        <v>756</v>
      </c>
      <c r="N569">
        <v>4805</v>
      </c>
      <c r="O569">
        <v>5786</v>
      </c>
      <c r="P569">
        <v>67</v>
      </c>
      <c r="Q569" t="s">
        <v>23</v>
      </c>
      <c r="R569">
        <v>7</v>
      </c>
      <c r="S569">
        <f>Table1[[#This Row],[Revenue]]-Table1[[#This Row],[ShippingCost]]</f>
        <v>981</v>
      </c>
    </row>
    <row r="570" spans="1:19" x14ac:dyDescent="0.25">
      <c r="A570">
        <v>10565</v>
      </c>
      <c r="B570">
        <v>2</v>
      </c>
      <c r="C570">
        <v>4</v>
      </c>
      <c r="D570" s="1" t="s">
        <v>285</v>
      </c>
      <c r="E570" s="2">
        <v>42409</v>
      </c>
      <c r="F570" s="1" t="s">
        <v>39</v>
      </c>
      <c r="G570" s="1" t="s">
        <v>28</v>
      </c>
      <c r="H570" s="1">
        <v>3</v>
      </c>
      <c r="I570" s="1" t="s">
        <v>35</v>
      </c>
      <c r="J570" s="1" t="s">
        <v>36</v>
      </c>
      <c r="K570" s="2">
        <v>42412</v>
      </c>
      <c r="L570">
        <v>361</v>
      </c>
      <c r="M570">
        <v>361</v>
      </c>
      <c r="N570">
        <v>-629</v>
      </c>
      <c r="O570">
        <v>-2508</v>
      </c>
      <c r="P570">
        <v>68</v>
      </c>
      <c r="Q570" t="s">
        <v>23</v>
      </c>
      <c r="R570">
        <v>10</v>
      </c>
      <c r="S570">
        <f>Table1[[#This Row],[Revenue]]-Table1[[#This Row],[ShippingCost]]</f>
        <v>-1879</v>
      </c>
    </row>
    <row r="571" spans="1:19" x14ac:dyDescent="0.25">
      <c r="A571">
        <v>10566</v>
      </c>
      <c r="B571">
        <v>1</v>
      </c>
      <c r="C571">
        <v>7</v>
      </c>
      <c r="D571" s="1" t="s">
        <v>286</v>
      </c>
      <c r="E571" s="2">
        <v>42562</v>
      </c>
      <c r="F571" s="1" t="s">
        <v>33</v>
      </c>
      <c r="G571" s="1" t="s">
        <v>28</v>
      </c>
      <c r="H571" s="1">
        <v>3</v>
      </c>
      <c r="I571" s="1" t="s">
        <v>54</v>
      </c>
      <c r="J571" s="1" t="s">
        <v>26</v>
      </c>
      <c r="K571" s="2">
        <v>42565</v>
      </c>
      <c r="L571">
        <v>963</v>
      </c>
      <c r="M571">
        <v>301</v>
      </c>
      <c r="N571">
        <v>6063</v>
      </c>
      <c r="O571">
        <v>6946</v>
      </c>
      <c r="P571">
        <v>80</v>
      </c>
      <c r="Q571" t="s">
        <v>23</v>
      </c>
      <c r="R571">
        <v>8</v>
      </c>
      <c r="S571">
        <f>Table1[[#This Row],[Revenue]]-Table1[[#This Row],[ShippingCost]]</f>
        <v>883</v>
      </c>
    </row>
    <row r="572" spans="1:19" x14ac:dyDescent="0.25">
      <c r="A572">
        <v>10567</v>
      </c>
      <c r="B572">
        <v>1</v>
      </c>
      <c r="C572">
        <v>5</v>
      </c>
      <c r="D572" s="1" t="s">
        <v>287</v>
      </c>
      <c r="E572" s="2">
        <v>42524</v>
      </c>
      <c r="F572" s="1" t="s">
        <v>58</v>
      </c>
      <c r="G572" s="1" t="s">
        <v>26</v>
      </c>
      <c r="H572" s="1">
        <v>3</v>
      </c>
      <c r="I572" s="1" t="s">
        <v>19</v>
      </c>
      <c r="J572" s="1" t="s">
        <v>20</v>
      </c>
      <c r="K572" s="2">
        <v>42527</v>
      </c>
      <c r="L572">
        <v>456</v>
      </c>
      <c r="M572">
        <v>456</v>
      </c>
      <c r="N572">
        <v>7067</v>
      </c>
      <c r="O572">
        <v>7784</v>
      </c>
      <c r="P572">
        <v>64</v>
      </c>
      <c r="Q572" t="s">
        <v>23</v>
      </c>
      <c r="R572">
        <v>7</v>
      </c>
      <c r="S572">
        <f>Table1[[#This Row],[Revenue]]-Table1[[#This Row],[ShippingCost]]</f>
        <v>717</v>
      </c>
    </row>
    <row r="573" spans="1:19" x14ac:dyDescent="0.25">
      <c r="A573">
        <v>10568</v>
      </c>
      <c r="B573">
        <v>1</v>
      </c>
      <c r="C573">
        <v>4</v>
      </c>
      <c r="D573" s="1" t="s">
        <v>288</v>
      </c>
      <c r="E573" s="2">
        <v>42409</v>
      </c>
      <c r="F573" s="1" t="s">
        <v>61</v>
      </c>
      <c r="G573" s="1" t="s">
        <v>22</v>
      </c>
      <c r="H573" s="1">
        <v>2</v>
      </c>
      <c r="I573" s="1" t="s">
        <v>44</v>
      </c>
      <c r="J573" s="1" t="s">
        <v>36</v>
      </c>
      <c r="K573" s="2">
        <v>42411</v>
      </c>
      <c r="L573">
        <v>740</v>
      </c>
      <c r="M573">
        <v>452</v>
      </c>
      <c r="N573">
        <v>4053</v>
      </c>
      <c r="O573">
        <v>1512</v>
      </c>
      <c r="P573">
        <v>65</v>
      </c>
      <c r="Q573" t="s">
        <v>23</v>
      </c>
      <c r="R573">
        <v>8</v>
      </c>
      <c r="S573">
        <f>Table1[[#This Row],[Revenue]]-Table1[[#This Row],[ShippingCost]]</f>
        <v>-2541</v>
      </c>
    </row>
    <row r="574" spans="1:19" x14ac:dyDescent="0.25">
      <c r="A574">
        <v>10569</v>
      </c>
      <c r="B574">
        <v>1</v>
      </c>
      <c r="C574">
        <v>5</v>
      </c>
      <c r="D574" s="1" t="s">
        <v>289</v>
      </c>
      <c r="E574" s="2">
        <v>42422</v>
      </c>
      <c r="F574" s="1" t="s">
        <v>63</v>
      </c>
      <c r="G574" s="1" t="s">
        <v>22</v>
      </c>
      <c r="H574" s="1">
        <v>4</v>
      </c>
      <c r="I574" s="1" t="s">
        <v>64</v>
      </c>
      <c r="J574" s="1" t="s">
        <v>28</v>
      </c>
      <c r="K574" s="2">
        <v>42425</v>
      </c>
      <c r="L574">
        <v>932</v>
      </c>
      <c r="M574">
        <v>341</v>
      </c>
      <c r="N574">
        <v>4624</v>
      </c>
      <c r="O574">
        <v>4803</v>
      </c>
      <c r="P574">
        <v>92</v>
      </c>
      <c r="Q574" t="s">
        <v>23</v>
      </c>
      <c r="R574">
        <v>5</v>
      </c>
      <c r="S574">
        <f>Table1[[#This Row],[Revenue]]-Table1[[#This Row],[ShippingCost]]</f>
        <v>179</v>
      </c>
    </row>
    <row r="575" spans="1:19" x14ac:dyDescent="0.25">
      <c r="A575">
        <v>10570</v>
      </c>
      <c r="B575">
        <v>2</v>
      </c>
      <c r="C575">
        <v>8</v>
      </c>
      <c r="D575" s="1" t="s">
        <v>290</v>
      </c>
      <c r="E575" s="2">
        <v>42530</v>
      </c>
      <c r="F575" s="1" t="s">
        <v>21</v>
      </c>
      <c r="G575" s="1" t="s">
        <v>22</v>
      </c>
      <c r="H575" s="1">
        <v>7</v>
      </c>
      <c r="I575" s="1" t="s">
        <v>41</v>
      </c>
      <c r="J575" s="1" t="s">
        <v>20</v>
      </c>
      <c r="K575" s="2">
        <v>42537</v>
      </c>
      <c r="L575">
        <v>369</v>
      </c>
      <c r="M575">
        <v>229</v>
      </c>
      <c r="N575">
        <v>5364</v>
      </c>
      <c r="O575">
        <v>6299</v>
      </c>
      <c r="P575">
        <v>82</v>
      </c>
      <c r="Q575" t="s">
        <v>50</v>
      </c>
      <c r="R575">
        <v>6</v>
      </c>
      <c r="S575">
        <f>Table1[[#This Row],[Revenue]]-Table1[[#This Row],[ShippingCost]]</f>
        <v>935</v>
      </c>
    </row>
    <row r="576" spans="1:19" x14ac:dyDescent="0.25">
      <c r="A576">
        <v>10571</v>
      </c>
      <c r="B576">
        <v>1</v>
      </c>
      <c r="C576">
        <v>4</v>
      </c>
      <c r="D576" s="1" t="s">
        <v>291</v>
      </c>
      <c r="E576" s="2">
        <v>42385</v>
      </c>
      <c r="F576" s="1" t="s">
        <v>49</v>
      </c>
      <c r="G576" s="1" t="s">
        <v>20</v>
      </c>
      <c r="H576" s="1">
        <v>9</v>
      </c>
      <c r="I576" s="1" t="s">
        <v>63</v>
      </c>
      <c r="J576" s="1" t="s">
        <v>22</v>
      </c>
      <c r="K576" s="2">
        <v>42394</v>
      </c>
      <c r="L576">
        <v>1032</v>
      </c>
      <c r="M576">
        <v>409</v>
      </c>
      <c r="N576">
        <v>5465</v>
      </c>
      <c r="O576">
        <v>3481</v>
      </c>
      <c r="P576">
        <v>90</v>
      </c>
      <c r="Q576" t="s">
        <v>50</v>
      </c>
      <c r="R576">
        <v>9</v>
      </c>
      <c r="S576">
        <f>Table1[[#This Row],[Revenue]]-Table1[[#This Row],[ShippingCost]]</f>
        <v>-1984</v>
      </c>
    </row>
    <row r="577" spans="1:19" x14ac:dyDescent="0.25">
      <c r="A577">
        <v>10572</v>
      </c>
      <c r="B577">
        <v>1</v>
      </c>
      <c r="C577">
        <v>6</v>
      </c>
      <c r="D577" s="1" t="s">
        <v>292</v>
      </c>
      <c r="E577" s="2">
        <v>42424</v>
      </c>
      <c r="F577" s="1" t="s">
        <v>68</v>
      </c>
      <c r="G577" s="1" t="s">
        <v>20</v>
      </c>
      <c r="H577" s="1">
        <v>7</v>
      </c>
      <c r="I577" s="1" t="s">
        <v>69</v>
      </c>
      <c r="J577" s="1" t="s">
        <v>70</v>
      </c>
      <c r="K577" s="2">
        <v>42431</v>
      </c>
      <c r="L577">
        <v>767</v>
      </c>
      <c r="M577">
        <v>677</v>
      </c>
      <c r="N577">
        <v>3409</v>
      </c>
      <c r="O577">
        <v>4125</v>
      </c>
      <c r="P577">
        <v>99</v>
      </c>
      <c r="Q577" t="s">
        <v>50</v>
      </c>
      <c r="R577">
        <v>9</v>
      </c>
      <c r="S577">
        <f>Table1[[#This Row],[Revenue]]-Table1[[#This Row],[ShippingCost]]</f>
        <v>716</v>
      </c>
    </row>
    <row r="578" spans="1:19" x14ac:dyDescent="0.25">
      <c r="A578">
        <v>10573</v>
      </c>
      <c r="B578">
        <v>2</v>
      </c>
      <c r="C578">
        <v>4</v>
      </c>
      <c r="D578" s="1" t="s">
        <v>293</v>
      </c>
      <c r="E578" s="2">
        <v>42390</v>
      </c>
      <c r="F578" s="1" t="s">
        <v>64</v>
      </c>
      <c r="G578" s="1" t="s">
        <v>28</v>
      </c>
      <c r="H578" s="1">
        <v>9</v>
      </c>
      <c r="I578" s="1" t="s">
        <v>61</v>
      </c>
      <c r="J578" s="1" t="s">
        <v>22</v>
      </c>
      <c r="K578" s="2">
        <v>42399</v>
      </c>
      <c r="L578">
        <v>1165</v>
      </c>
      <c r="M578">
        <v>437</v>
      </c>
      <c r="N578">
        <v>3166</v>
      </c>
      <c r="O578">
        <v>1238</v>
      </c>
      <c r="P578">
        <v>71</v>
      </c>
      <c r="Q578" t="s">
        <v>50</v>
      </c>
      <c r="R578">
        <v>10</v>
      </c>
      <c r="S578">
        <f>Table1[[#This Row],[Revenue]]-Table1[[#This Row],[ShippingCost]]</f>
        <v>-1928</v>
      </c>
    </row>
    <row r="579" spans="1:19" x14ac:dyDescent="0.25">
      <c r="A579">
        <v>10574</v>
      </c>
      <c r="B579">
        <v>1</v>
      </c>
      <c r="C579">
        <v>8</v>
      </c>
      <c r="D579" s="1" t="s">
        <v>294</v>
      </c>
      <c r="E579" s="2">
        <v>42476</v>
      </c>
      <c r="F579" s="1" t="s">
        <v>30</v>
      </c>
      <c r="G579" s="1" t="s">
        <v>28</v>
      </c>
      <c r="H579" s="1">
        <v>5</v>
      </c>
      <c r="I579" s="1" t="s">
        <v>32</v>
      </c>
      <c r="J579" s="1" t="s">
        <v>28</v>
      </c>
      <c r="K579" s="2"/>
      <c r="L579">
        <v>653</v>
      </c>
      <c r="M579">
        <v>624</v>
      </c>
      <c r="N579">
        <v>3442</v>
      </c>
      <c r="O579">
        <v>4094</v>
      </c>
      <c r="P579">
        <v>66</v>
      </c>
      <c r="Q579" t="s">
        <v>50</v>
      </c>
      <c r="R579">
        <v>1</v>
      </c>
      <c r="S579">
        <f>Table1[[#This Row],[Revenue]]-Table1[[#This Row],[ShippingCost]]</f>
        <v>652</v>
      </c>
    </row>
    <row r="580" spans="1:19" x14ac:dyDescent="0.25">
      <c r="A580">
        <v>10575</v>
      </c>
      <c r="B580">
        <v>1</v>
      </c>
      <c r="C580">
        <v>4</v>
      </c>
      <c r="D580" s="1" t="s">
        <v>295</v>
      </c>
      <c r="E580" s="2">
        <v>42446</v>
      </c>
      <c r="F580" s="1" t="s">
        <v>52</v>
      </c>
      <c r="G580" s="1" t="s">
        <v>20</v>
      </c>
      <c r="H580" s="1">
        <v>1</v>
      </c>
      <c r="I580" s="1" t="s">
        <v>68</v>
      </c>
      <c r="J580" s="1" t="s">
        <v>20</v>
      </c>
      <c r="K580" s="2">
        <v>42447</v>
      </c>
      <c r="L580">
        <v>758</v>
      </c>
      <c r="M580">
        <v>392</v>
      </c>
      <c r="N580">
        <v>1971</v>
      </c>
      <c r="O580">
        <v>291</v>
      </c>
      <c r="P580">
        <v>99</v>
      </c>
      <c r="Q580" t="s">
        <v>59</v>
      </c>
      <c r="R580">
        <v>2</v>
      </c>
      <c r="S580">
        <f>Table1[[#This Row],[Revenue]]-Table1[[#This Row],[ShippingCost]]</f>
        <v>-1680</v>
      </c>
    </row>
    <row r="581" spans="1:19" x14ac:dyDescent="0.25">
      <c r="A581">
        <v>10576</v>
      </c>
      <c r="B581">
        <v>2</v>
      </c>
      <c r="C581">
        <v>6</v>
      </c>
      <c r="D581" s="1" t="s">
        <v>296</v>
      </c>
      <c r="E581" s="2">
        <v>42526</v>
      </c>
      <c r="F581" s="1" t="s">
        <v>69</v>
      </c>
      <c r="G581" s="1" t="s">
        <v>70</v>
      </c>
      <c r="H581" s="1">
        <v>1</v>
      </c>
      <c r="I581" s="1" t="s">
        <v>58</v>
      </c>
      <c r="J581" s="1" t="s">
        <v>26</v>
      </c>
      <c r="K581" s="2">
        <v>42527</v>
      </c>
      <c r="L581">
        <v>980</v>
      </c>
      <c r="M581">
        <v>296</v>
      </c>
      <c r="N581">
        <v>846</v>
      </c>
      <c r="O581">
        <v>1478</v>
      </c>
      <c r="P581">
        <v>57</v>
      </c>
      <c r="Q581" t="s">
        <v>23</v>
      </c>
      <c r="R581">
        <v>6</v>
      </c>
      <c r="S581">
        <f>Table1[[#This Row],[Revenue]]-Table1[[#This Row],[ShippingCost]]</f>
        <v>632</v>
      </c>
    </row>
    <row r="582" spans="1:19" x14ac:dyDescent="0.25">
      <c r="A582">
        <v>10577</v>
      </c>
      <c r="B582">
        <v>1</v>
      </c>
      <c r="C582">
        <v>7</v>
      </c>
      <c r="D582" s="1" t="s">
        <v>297</v>
      </c>
      <c r="E582" s="2">
        <v>42584</v>
      </c>
      <c r="F582" s="1" t="s">
        <v>19</v>
      </c>
      <c r="G582" s="1" t="s">
        <v>20</v>
      </c>
      <c r="H582" s="1">
        <v>1</v>
      </c>
      <c r="I582" s="1" t="s">
        <v>21</v>
      </c>
      <c r="J582" s="1" t="s">
        <v>22</v>
      </c>
      <c r="K582" s="2">
        <v>42585</v>
      </c>
      <c r="L582">
        <v>749</v>
      </c>
      <c r="M582">
        <v>739</v>
      </c>
      <c r="N582">
        <v>3584</v>
      </c>
      <c r="O582">
        <v>4156</v>
      </c>
      <c r="P582">
        <v>84</v>
      </c>
      <c r="Q582" t="s">
        <v>23</v>
      </c>
      <c r="R582">
        <v>9</v>
      </c>
      <c r="S582">
        <f>Table1[[#This Row],[Revenue]]-Table1[[#This Row],[ShippingCost]]</f>
        <v>572</v>
      </c>
    </row>
    <row r="583" spans="1:19" x14ac:dyDescent="0.25">
      <c r="A583">
        <v>10578</v>
      </c>
      <c r="B583">
        <v>1</v>
      </c>
      <c r="C583">
        <v>5</v>
      </c>
      <c r="D583" s="1" t="s">
        <v>298</v>
      </c>
      <c r="E583" s="2">
        <v>42525</v>
      </c>
      <c r="F583" s="1" t="s">
        <v>25</v>
      </c>
      <c r="G583" s="1" t="s">
        <v>26</v>
      </c>
      <c r="H583" s="1">
        <v>1</v>
      </c>
      <c r="I583" s="1" t="s">
        <v>27</v>
      </c>
      <c r="J583" s="1" t="s">
        <v>28</v>
      </c>
      <c r="K583" s="2">
        <v>42526</v>
      </c>
      <c r="L583">
        <v>1151</v>
      </c>
      <c r="M583">
        <v>772</v>
      </c>
      <c r="N583">
        <v>4794</v>
      </c>
      <c r="O583">
        <v>5611</v>
      </c>
      <c r="P583">
        <v>98</v>
      </c>
      <c r="Q583" t="s">
        <v>23</v>
      </c>
      <c r="R583">
        <v>2</v>
      </c>
      <c r="S583">
        <f>Table1[[#This Row],[Revenue]]-Table1[[#This Row],[ShippingCost]]</f>
        <v>817</v>
      </c>
    </row>
    <row r="584" spans="1:19" x14ac:dyDescent="0.25">
      <c r="A584">
        <v>10579</v>
      </c>
      <c r="B584">
        <v>1</v>
      </c>
      <c r="C584">
        <v>4</v>
      </c>
      <c r="D584" s="1" t="s">
        <v>299</v>
      </c>
      <c r="E584" s="2">
        <v>42501</v>
      </c>
      <c r="F584" s="1" t="s">
        <v>27</v>
      </c>
      <c r="G584" s="1" t="s">
        <v>28</v>
      </c>
      <c r="H584" s="1">
        <v>7</v>
      </c>
      <c r="I584" s="1" t="s">
        <v>30</v>
      </c>
      <c r="J584" s="1" t="s">
        <v>28</v>
      </c>
      <c r="K584" s="2">
        <v>42506</v>
      </c>
      <c r="L584">
        <v>451</v>
      </c>
      <c r="M584">
        <v>451</v>
      </c>
      <c r="N584">
        <v>6931</v>
      </c>
      <c r="O584">
        <v>4961</v>
      </c>
      <c r="P584">
        <v>50</v>
      </c>
      <c r="Q584" t="s">
        <v>50</v>
      </c>
      <c r="R584">
        <v>6</v>
      </c>
      <c r="S584">
        <f>Table1[[#This Row],[Revenue]]-Table1[[#This Row],[ShippingCost]]</f>
        <v>-1970</v>
      </c>
    </row>
    <row r="585" spans="1:19" x14ac:dyDescent="0.25">
      <c r="A585">
        <v>10580</v>
      </c>
      <c r="B585">
        <v>2</v>
      </c>
      <c r="C585">
        <v>5</v>
      </c>
      <c r="D585" s="1" t="s">
        <v>300</v>
      </c>
      <c r="E585" s="2">
        <v>42550</v>
      </c>
      <c r="F585" s="1" t="s">
        <v>32</v>
      </c>
      <c r="G585" s="1" t="s">
        <v>28</v>
      </c>
      <c r="H585" s="1">
        <v>10</v>
      </c>
      <c r="I585" s="1" t="s">
        <v>33</v>
      </c>
      <c r="J585" s="1" t="s">
        <v>28</v>
      </c>
      <c r="K585" s="2">
        <v>42558</v>
      </c>
      <c r="L585">
        <v>495</v>
      </c>
      <c r="M585">
        <v>403</v>
      </c>
      <c r="N585">
        <v>4591</v>
      </c>
      <c r="O585">
        <v>5339</v>
      </c>
      <c r="P585">
        <v>77</v>
      </c>
      <c r="Q585" t="s">
        <v>50</v>
      </c>
      <c r="R585">
        <v>7</v>
      </c>
      <c r="S585">
        <f>Table1[[#This Row],[Revenue]]-Table1[[#This Row],[ShippingCost]]</f>
        <v>748</v>
      </c>
    </row>
    <row r="586" spans="1:19" x14ac:dyDescent="0.25">
      <c r="A586">
        <v>10581</v>
      </c>
      <c r="B586">
        <v>2</v>
      </c>
      <c r="C586">
        <v>8</v>
      </c>
      <c r="D586" s="1" t="s">
        <v>301</v>
      </c>
      <c r="E586" s="2">
        <v>42492</v>
      </c>
      <c r="F586" s="1" t="s">
        <v>35</v>
      </c>
      <c r="G586" s="1" t="s">
        <v>36</v>
      </c>
      <c r="H586" s="1">
        <v>2</v>
      </c>
      <c r="I586" s="1" t="s">
        <v>37</v>
      </c>
      <c r="J586" s="1" t="s">
        <v>28</v>
      </c>
      <c r="K586" s="2">
        <v>42493</v>
      </c>
      <c r="L586">
        <v>934</v>
      </c>
      <c r="M586">
        <v>548</v>
      </c>
      <c r="N586">
        <v>1789</v>
      </c>
      <c r="O586">
        <v>2397</v>
      </c>
      <c r="P586">
        <v>93</v>
      </c>
      <c r="Q586" t="s">
        <v>23</v>
      </c>
      <c r="R586">
        <v>1</v>
      </c>
      <c r="S586">
        <f>Table1[[#This Row],[Revenue]]-Table1[[#This Row],[ShippingCost]]</f>
        <v>608</v>
      </c>
    </row>
    <row r="587" spans="1:19" x14ac:dyDescent="0.25">
      <c r="A587">
        <v>10582</v>
      </c>
      <c r="B587">
        <v>1</v>
      </c>
      <c r="C587">
        <v>4</v>
      </c>
      <c r="D587" s="1" t="s">
        <v>302</v>
      </c>
      <c r="E587" s="2">
        <v>42388</v>
      </c>
      <c r="F587" s="1" t="s">
        <v>37</v>
      </c>
      <c r="G587" s="1" t="s">
        <v>28</v>
      </c>
      <c r="H587" s="1">
        <v>4</v>
      </c>
      <c r="I587" s="1" t="s">
        <v>39</v>
      </c>
      <c r="J587" s="1" t="s">
        <v>28</v>
      </c>
      <c r="K587" s="2">
        <v>42392</v>
      </c>
      <c r="L587">
        <v>1124</v>
      </c>
      <c r="M587">
        <v>433</v>
      </c>
      <c r="N587">
        <v>1474</v>
      </c>
      <c r="O587">
        <v>-1005</v>
      </c>
      <c r="P587">
        <v>93</v>
      </c>
      <c r="Q587" t="s">
        <v>23</v>
      </c>
      <c r="R587">
        <v>4</v>
      </c>
      <c r="S587">
        <f>Table1[[#This Row],[Revenue]]-Table1[[#This Row],[ShippingCost]]</f>
        <v>-2479</v>
      </c>
    </row>
    <row r="588" spans="1:19" x14ac:dyDescent="0.25">
      <c r="A588">
        <v>10583</v>
      </c>
      <c r="B588">
        <v>2</v>
      </c>
      <c r="C588">
        <v>5</v>
      </c>
      <c r="D588" s="1" t="s">
        <v>303</v>
      </c>
      <c r="E588" s="2">
        <v>42613</v>
      </c>
      <c r="F588" s="1" t="s">
        <v>41</v>
      </c>
      <c r="G588" s="1" t="s">
        <v>20</v>
      </c>
      <c r="H588" s="1">
        <v>3</v>
      </c>
      <c r="I588" s="1" t="s">
        <v>42</v>
      </c>
      <c r="J588" s="1" t="s">
        <v>36</v>
      </c>
      <c r="K588" s="2">
        <v>42616</v>
      </c>
      <c r="L588">
        <v>1041</v>
      </c>
      <c r="M588">
        <v>359</v>
      </c>
      <c r="N588">
        <v>2189</v>
      </c>
      <c r="O588">
        <v>2653</v>
      </c>
      <c r="P588">
        <v>57</v>
      </c>
      <c r="Q588" t="s">
        <v>23</v>
      </c>
      <c r="R588">
        <v>2</v>
      </c>
      <c r="S588">
        <f>Table1[[#This Row],[Revenue]]-Table1[[#This Row],[ShippingCost]]</f>
        <v>464</v>
      </c>
    </row>
    <row r="589" spans="1:19" x14ac:dyDescent="0.25">
      <c r="A589">
        <v>10584</v>
      </c>
      <c r="B589">
        <v>1</v>
      </c>
      <c r="C589">
        <v>4</v>
      </c>
      <c r="D589" s="1" t="s">
        <v>304</v>
      </c>
      <c r="E589" s="2">
        <v>42592</v>
      </c>
      <c r="F589" s="1" t="s">
        <v>44</v>
      </c>
      <c r="G589" s="1" t="s">
        <v>36</v>
      </c>
      <c r="H589" s="1">
        <v>4</v>
      </c>
      <c r="I589" s="1" t="s">
        <v>25</v>
      </c>
      <c r="J589" s="1" t="s">
        <v>26</v>
      </c>
      <c r="K589" s="2">
        <v>42596</v>
      </c>
      <c r="L589">
        <v>246</v>
      </c>
      <c r="M589">
        <v>246</v>
      </c>
      <c r="N589">
        <v>3062</v>
      </c>
      <c r="O589">
        <v>1186</v>
      </c>
      <c r="P589">
        <v>66</v>
      </c>
      <c r="Q589" t="s">
        <v>23</v>
      </c>
      <c r="R589">
        <v>9</v>
      </c>
      <c r="S589">
        <f>Table1[[#This Row],[Revenue]]-Table1[[#This Row],[ShippingCost]]</f>
        <v>-1876</v>
      </c>
    </row>
    <row r="590" spans="1:19" x14ac:dyDescent="0.25">
      <c r="A590">
        <v>10585</v>
      </c>
      <c r="B590">
        <v>1</v>
      </c>
      <c r="C590">
        <v>5</v>
      </c>
      <c r="D590" s="1" t="s">
        <v>305</v>
      </c>
      <c r="E590" s="2">
        <v>42449</v>
      </c>
      <c r="F590" s="1" t="s">
        <v>46</v>
      </c>
      <c r="G590" s="1" t="s">
        <v>28</v>
      </c>
      <c r="H590" s="1">
        <v>3</v>
      </c>
      <c r="I590" s="1" t="s">
        <v>47</v>
      </c>
      <c r="J590" s="1" t="s">
        <v>26</v>
      </c>
      <c r="K590" s="2">
        <v>42452</v>
      </c>
      <c r="L590">
        <v>537</v>
      </c>
      <c r="M590">
        <v>249</v>
      </c>
      <c r="N590">
        <v>1440</v>
      </c>
      <c r="O590">
        <v>2166</v>
      </c>
      <c r="P590">
        <v>50</v>
      </c>
      <c r="Q590" t="s">
        <v>23</v>
      </c>
      <c r="R590">
        <v>8</v>
      </c>
      <c r="S590">
        <f>Table1[[#This Row],[Revenue]]-Table1[[#This Row],[ShippingCost]]</f>
        <v>726</v>
      </c>
    </row>
    <row r="591" spans="1:19" x14ac:dyDescent="0.25">
      <c r="A591">
        <v>10586</v>
      </c>
      <c r="B591">
        <v>1</v>
      </c>
      <c r="C591">
        <v>5</v>
      </c>
      <c r="D591" s="1" t="s">
        <v>306</v>
      </c>
      <c r="E591" s="2">
        <v>42493</v>
      </c>
      <c r="F591" s="1" t="s">
        <v>42</v>
      </c>
      <c r="G591" s="1" t="s">
        <v>36</v>
      </c>
      <c r="H591" s="1">
        <v>3</v>
      </c>
      <c r="I591" s="1" t="s">
        <v>49</v>
      </c>
      <c r="J591" s="1" t="s">
        <v>20</v>
      </c>
      <c r="K591" s="2">
        <v>42496</v>
      </c>
      <c r="L591">
        <v>573</v>
      </c>
      <c r="M591">
        <v>571</v>
      </c>
      <c r="N591">
        <v>5382</v>
      </c>
      <c r="O591">
        <v>6119</v>
      </c>
      <c r="P591">
        <v>56</v>
      </c>
      <c r="Q591" t="s">
        <v>23</v>
      </c>
      <c r="R591">
        <v>5</v>
      </c>
      <c r="S591">
        <f>Table1[[#This Row],[Revenue]]-Table1[[#This Row],[ShippingCost]]</f>
        <v>737</v>
      </c>
    </row>
    <row r="592" spans="1:19" x14ac:dyDescent="0.25">
      <c r="A592">
        <v>10587</v>
      </c>
      <c r="B592">
        <v>2</v>
      </c>
      <c r="C592">
        <v>6</v>
      </c>
      <c r="D592" s="1" t="s">
        <v>307</v>
      </c>
      <c r="E592" s="2">
        <v>42370</v>
      </c>
      <c r="F592" s="1" t="s">
        <v>47</v>
      </c>
      <c r="G592" s="1" t="s">
        <v>26</v>
      </c>
      <c r="H592" s="1">
        <v>1</v>
      </c>
      <c r="I592" s="1" t="s">
        <v>52</v>
      </c>
      <c r="J592" s="1" t="s">
        <v>20</v>
      </c>
      <c r="K592" s="2">
        <v>42371</v>
      </c>
      <c r="L592">
        <v>983</v>
      </c>
      <c r="M592">
        <v>231</v>
      </c>
      <c r="N592">
        <v>1239</v>
      </c>
      <c r="O592">
        <v>1720</v>
      </c>
      <c r="P592">
        <v>73</v>
      </c>
      <c r="Q592" t="s">
        <v>23</v>
      </c>
      <c r="R592">
        <v>3</v>
      </c>
      <c r="S592">
        <f>Table1[[#This Row],[Revenue]]-Table1[[#This Row],[ShippingCost]]</f>
        <v>481</v>
      </c>
    </row>
    <row r="593" spans="1:19" x14ac:dyDescent="0.25">
      <c r="A593">
        <v>10588</v>
      </c>
      <c r="B593">
        <v>2</v>
      </c>
      <c r="C593">
        <v>6</v>
      </c>
      <c r="D593" s="1" t="s">
        <v>308</v>
      </c>
      <c r="E593" s="2">
        <v>42525</v>
      </c>
      <c r="F593" s="1" t="s">
        <v>54</v>
      </c>
      <c r="G593" s="1" t="s">
        <v>26</v>
      </c>
      <c r="H593" s="1">
        <v>1</v>
      </c>
      <c r="I593" s="1" t="s">
        <v>46</v>
      </c>
      <c r="J593" s="1" t="s">
        <v>28</v>
      </c>
      <c r="K593" s="2">
        <v>42526</v>
      </c>
      <c r="L593">
        <v>757</v>
      </c>
      <c r="M593">
        <v>690</v>
      </c>
      <c r="N593">
        <v>5109</v>
      </c>
      <c r="O593">
        <v>5731</v>
      </c>
      <c r="P593">
        <v>52</v>
      </c>
      <c r="Q593" t="s">
        <v>23</v>
      </c>
      <c r="R593">
        <v>9</v>
      </c>
      <c r="S593">
        <f>Table1[[#This Row],[Revenue]]-Table1[[#This Row],[ShippingCost]]</f>
        <v>622</v>
      </c>
    </row>
    <row r="594" spans="1:19" x14ac:dyDescent="0.25">
      <c r="A594">
        <v>10589</v>
      </c>
      <c r="B594">
        <v>1</v>
      </c>
      <c r="C594">
        <v>5</v>
      </c>
      <c r="D594" s="1" t="s">
        <v>309</v>
      </c>
      <c r="E594" s="2">
        <v>42428</v>
      </c>
      <c r="F594" s="1" t="s">
        <v>39</v>
      </c>
      <c r="G594" s="1" t="s">
        <v>28</v>
      </c>
      <c r="H594" s="1">
        <v>2</v>
      </c>
      <c r="I594" s="1" t="s">
        <v>35</v>
      </c>
      <c r="J594" s="1" t="s">
        <v>36</v>
      </c>
      <c r="K594" s="2">
        <v>42429</v>
      </c>
      <c r="L594">
        <v>649</v>
      </c>
      <c r="M594">
        <v>366</v>
      </c>
      <c r="N594">
        <v>2655</v>
      </c>
      <c r="O594">
        <v>2874</v>
      </c>
      <c r="P594">
        <v>73</v>
      </c>
      <c r="Q594" t="s">
        <v>23</v>
      </c>
      <c r="R594">
        <v>6</v>
      </c>
      <c r="S594">
        <f>Table1[[#This Row],[Revenue]]-Table1[[#This Row],[ShippingCost]]</f>
        <v>219</v>
      </c>
    </row>
    <row r="595" spans="1:19" x14ac:dyDescent="0.25">
      <c r="A595">
        <v>10590</v>
      </c>
      <c r="B595">
        <v>1</v>
      </c>
      <c r="C595">
        <v>8</v>
      </c>
      <c r="D595" s="1" t="s">
        <v>310</v>
      </c>
      <c r="E595" s="2">
        <v>42404</v>
      </c>
      <c r="F595" s="1" t="s">
        <v>33</v>
      </c>
      <c r="G595" s="1" t="s">
        <v>28</v>
      </c>
      <c r="H595" s="1">
        <v>6</v>
      </c>
      <c r="I595" s="1" t="s">
        <v>54</v>
      </c>
      <c r="J595" s="1" t="s">
        <v>26</v>
      </c>
      <c r="K595" s="2">
        <v>42410</v>
      </c>
      <c r="L595">
        <v>955</v>
      </c>
      <c r="M595">
        <v>280</v>
      </c>
      <c r="N595">
        <v>131</v>
      </c>
      <c r="O595">
        <v>835</v>
      </c>
      <c r="P595">
        <v>92</v>
      </c>
      <c r="Q595" t="s">
        <v>50</v>
      </c>
      <c r="R595">
        <v>3</v>
      </c>
      <c r="S595">
        <f>Table1[[#This Row],[Revenue]]-Table1[[#This Row],[ShippingCost]]</f>
        <v>704</v>
      </c>
    </row>
    <row r="596" spans="1:19" x14ac:dyDescent="0.25">
      <c r="A596">
        <v>10591</v>
      </c>
      <c r="B596">
        <v>1</v>
      </c>
      <c r="C596">
        <v>5</v>
      </c>
      <c r="D596" s="1" t="s">
        <v>311</v>
      </c>
      <c r="E596" s="2">
        <v>42415</v>
      </c>
      <c r="F596" s="1" t="s">
        <v>58</v>
      </c>
      <c r="G596" s="1" t="s">
        <v>26</v>
      </c>
      <c r="H596" s="1">
        <v>7</v>
      </c>
      <c r="I596" s="1" t="s">
        <v>19</v>
      </c>
      <c r="J596" s="1" t="s">
        <v>20</v>
      </c>
      <c r="K596" s="2">
        <v>42422</v>
      </c>
      <c r="L596">
        <v>877</v>
      </c>
      <c r="M596">
        <v>232</v>
      </c>
      <c r="N596">
        <v>6466</v>
      </c>
      <c r="O596">
        <v>6606</v>
      </c>
      <c r="P596">
        <v>74</v>
      </c>
      <c r="Q596" t="s">
        <v>50</v>
      </c>
      <c r="R596">
        <v>4</v>
      </c>
      <c r="S596">
        <f>Table1[[#This Row],[Revenue]]-Table1[[#This Row],[ShippingCost]]</f>
        <v>140</v>
      </c>
    </row>
    <row r="597" spans="1:19" x14ac:dyDescent="0.25">
      <c r="A597">
        <v>10592</v>
      </c>
      <c r="B597">
        <v>1</v>
      </c>
      <c r="C597">
        <v>4</v>
      </c>
      <c r="D597" s="1" t="s">
        <v>312</v>
      </c>
      <c r="E597" s="2">
        <v>42611</v>
      </c>
      <c r="F597" s="1" t="s">
        <v>61</v>
      </c>
      <c r="G597" s="1" t="s">
        <v>22</v>
      </c>
      <c r="H597" s="1">
        <v>6</v>
      </c>
      <c r="I597" s="1" t="s">
        <v>44</v>
      </c>
      <c r="J597" s="1" t="s">
        <v>36</v>
      </c>
      <c r="K597" s="2">
        <v>42617</v>
      </c>
      <c r="L597">
        <v>408</v>
      </c>
      <c r="M597">
        <v>358</v>
      </c>
      <c r="N597">
        <v>57</v>
      </c>
      <c r="O597">
        <v>-1209</v>
      </c>
      <c r="P597">
        <v>63</v>
      </c>
      <c r="Q597" t="s">
        <v>50</v>
      </c>
      <c r="R597">
        <v>2</v>
      </c>
      <c r="S597">
        <f>Table1[[#This Row],[Revenue]]-Table1[[#This Row],[ShippingCost]]</f>
        <v>-1266</v>
      </c>
    </row>
    <row r="598" spans="1:19" x14ac:dyDescent="0.25">
      <c r="A598">
        <v>10593</v>
      </c>
      <c r="B598">
        <v>2</v>
      </c>
      <c r="C598">
        <v>6</v>
      </c>
      <c r="D598" s="1" t="s">
        <v>313</v>
      </c>
      <c r="E598" s="2">
        <v>42443</v>
      </c>
      <c r="F598" s="1" t="s">
        <v>63</v>
      </c>
      <c r="G598" s="1" t="s">
        <v>22</v>
      </c>
      <c r="H598" s="1">
        <v>10</v>
      </c>
      <c r="I598" s="1" t="s">
        <v>64</v>
      </c>
      <c r="J598" s="1" t="s">
        <v>28</v>
      </c>
      <c r="K598" s="2">
        <v>42453</v>
      </c>
      <c r="L598">
        <v>940</v>
      </c>
      <c r="M598">
        <v>288</v>
      </c>
      <c r="N598">
        <v>598</v>
      </c>
      <c r="O598">
        <v>915</v>
      </c>
      <c r="P598">
        <v>64</v>
      </c>
      <c r="Q598" t="s">
        <v>50</v>
      </c>
      <c r="R598">
        <v>10</v>
      </c>
      <c r="S598">
        <f>Table1[[#This Row],[Revenue]]-Table1[[#This Row],[ShippingCost]]</f>
        <v>317</v>
      </c>
    </row>
    <row r="599" spans="1:19" x14ac:dyDescent="0.25">
      <c r="A599">
        <v>10594</v>
      </c>
      <c r="B599">
        <v>2</v>
      </c>
      <c r="C599">
        <v>8</v>
      </c>
      <c r="D599" s="1" t="s">
        <v>314</v>
      </c>
      <c r="E599" s="2">
        <v>42456</v>
      </c>
      <c r="F599" s="1" t="s">
        <v>21</v>
      </c>
      <c r="G599" s="1" t="s">
        <v>22</v>
      </c>
      <c r="H599" s="1">
        <v>10</v>
      </c>
      <c r="I599" s="1" t="s">
        <v>41</v>
      </c>
      <c r="J599" s="1" t="s">
        <v>20</v>
      </c>
      <c r="K599" s="2"/>
      <c r="L599">
        <v>745</v>
      </c>
      <c r="M599">
        <v>642</v>
      </c>
      <c r="N599">
        <v>5058</v>
      </c>
      <c r="O599">
        <v>5433</v>
      </c>
      <c r="P599">
        <v>94</v>
      </c>
      <c r="Q599" t="s">
        <v>50</v>
      </c>
      <c r="R599">
        <v>3</v>
      </c>
      <c r="S599">
        <f>Table1[[#This Row],[Revenue]]-Table1[[#This Row],[ShippingCost]]</f>
        <v>375</v>
      </c>
    </row>
    <row r="600" spans="1:19" x14ac:dyDescent="0.25">
      <c r="A600">
        <v>10595</v>
      </c>
      <c r="B600">
        <v>2</v>
      </c>
      <c r="C600">
        <v>5</v>
      </c>
      <c r="D600" s="1" t="s">
        <v>315</v>
      </c>
      <c r="E600" s="2">
        <v>42554</v>
      </c>
      <c r="F600" s="1" t="s">
        <v>49</v>
      </c>
      <c r="G600" s="1" t="s">
        <v>20</v>
      </c>
      <c r="H600" s="1">
        <v>2</v>
      </c>
      <c r="I600" s="1" t="s">
        <v>63</v>
      </c>
      <c r="J600" s="1" t="s">
        <v>22</v>
      </c>
      <c r="K600" s="2">
        <v>42556</v>
      </c>
      <c r="L600">
        <v>623</v>
      </c>
      <c r="M600">
        <v>382</v>
      </c>
      <c r="N600">
        <v>2149</v>
      </c>
      <c r="O600">
        <v>2646</v>
      </c>
      <c r="P600">
        <v>56</v>
      </c>
      <c r="Q600" t="s">
        <v>59</v>
      </c>
      <c r="R600">
        <v>10</v>
      </c>
      <c r="S600">
        <f>Table1[[#This Row],[Revenue]]-Table1[[#This Row],[ShippingCost]]</f>
        <v>497</v>
      </c>
    </row>
    <row r="601" spans="1:19" x14ac:dyDescent="0.25">
      <c r="A601">
        <v>10596</v>
      </c>
      <c r="B601">
        <v>1</v>
      </c>
      <c r="C601">
        <v>5</v>
      </c>
      <c r="D601" s="1" t="s">
        <v>316</v>
      </c>
      <c r="E601" s="2">
        <v>42547</v>
      </c>
      <c r="F601" s="1" t="s">
        <v>68</v>
      </c>
      <c r="G601" s="1" t="s">
        <v>20</v>
      </c>
      <c r="H601" s="1">
        <v>1</v>
      </c>
      <c r="I601" s="1" t="s">
        <v>69</v>
      </c>
      <c r="J601" s="1" t="s">
        <v>70</v>
      </c>
      <c r="K601" s="2">
        <v>42548</v>
      </c>
      <c r="L601">
        <v>372</v>
      </c>
      <c r="M601">
        <v>372</v>
      </c>
      <c r="N601">
        <v>6537</v>
      </c>
      <c r="O601">
        <v>6803</v>
      </c>
      <c r="P601">
        <v>72</v>
      </c>
      <c r="Q601" t="s">
        <v>23</v>
      </c>
      <c r="R601">
        <v>3</v>
      </c>
      <c r="S601">
        <f>Table1[[#This Row],[Revenue]]-Table1[[#This Row],[ShippingCost]]</f>
        <v>266</v>
      </c>
    </row>
    <row r="602" spans="1:19" x14ac:dyDescent="0.25">
      <c r="A602">
        <v>10597</v>
      </c>
      <c r="B602">
        <v>1</v>
      </c>
      <c r="C602">
        <v>8</v>
      </c>
      <c r="D602" s="1" t="s">
        <v>317</v>
      </c>
      <c r="E602" s="2">
        <v>42449</v>
      </c>
      <c r="F602" s="1" t="s">
        <v>64</v>
      </c>
      <c r="G602" s="1" t="s">
        <v>28</v>
      </c>
      <c r="H602" s="1">
        <v>4</v>
      </c>
      <c r="I602" s="1" t="s">
        <v>61</v>
      </c>
      <c r="J602" s="1" t="s">
        <v>22</v>
      </c>
      <c r="K602" s="2">
        <v>42453</v>
      </c>
      <c r="L602">
        <v>827</v>
      </c>
      <c r="M602">
        <v>565</v>
      </c>
      <c r="N602">
        <v>5772</v>
      </c>
      <c r="O602">
        <v>6077</v>
      </c>
      <c r="P602">
        <v>56</v>
      </c>
      <c r="Q602" t="s">
        <v>23</v>
      </c>
      <c r="R602">
        <v>5</v>
      </c>
      <c r="S602">
        <f>Table1[[#This Row],[Revenue]]-Table1[[#This Row],[ShippingCost]]</f>
        <v>305</v>
      </c>
    </row>
    <row r="603" spans="1:19" x14ac:dyDescent="0.25">
      <c r="A603">
        <v>10598</v>
      </c>
      <c r="B603">
        <v>1</v>
      </c>
      <c r="C603">
        <v>7</v>
      </c>
      <c r="D603" s="1" t="s">
        <v>318</v>
      </c>
      <c r="E603" s="2">
        <v>42516</v>
      </c>
      <c r="F603" s="1" t="s">
        <v>30</v>
      </c>
      <c r="G603" s="1" t="s">
        <v>28</v>
      </c>
      <c r="H603" s="1">
        <v>3</v>
      </c>
      <c r="I603" s="1" t="s">
        <v>32</v>
      </c>
      <c r="J603" s="1" t="s">
        <v>28</v>
      </c>
      <c r="K603" s="2">
        <v>42519</v>
      </c>
      <c r="L603">
        <v>531</v>
      </c>
      <c r="M603">
        <v>531</v>
      </c>
      <c r="N603">
        <v>8066</v>
      </c>
      <c r="O603">
        <v>8994</v>
      </c>
      <c r="P603">
        <v>58</v>
      </c>
      <c r="Q603" t="s">
        <v>23</v>
      </c>
      <c r="R603">
        <v>10</v>
      </c>
      <c r="S603">
        <f>Table1[[#This Row],[Revenue]]-Table1[[#This Row],[ShippingCost]]</f>
        <v>928</v>
      </c>
    </row>
    <row r="604" spans="1:19" x14ac:dyDescent="0.25">
      <c r="A604">
        <v>10599</v>
      </c>
      <c r="B604">
        <v>2</v>
      </c>
      <c r="C604">
        <v>8</v>
      </c>
      <c r="D604" s="1" t="s">
        <v>319</v>
      </c>
      <c r="E604" s="2">
        <v>42584</v>
      </c>
      <c r="F604" s="1" t="s">
        <v>52</v>
      </c>
      <c r="G604" s="1" t="s">
        <v>20</v>
      </c>
      <c r="H604" s="1">
        <v>8</v>
      </c>
      <c r="I604" s="1" t="s">
        <v>68</v>
      </c>
      <c r="J604" s="1" t="s">
        <v>20</v>
      </c>
      <c r="K604" s="2">
        <v>42591</v>
      </c>
      <c r="L604">
        <v>1168</v>
      </c>
      <c r="M604">
        <v>466</v>
      </c>
      <c r="N604">
        <v>2611</v>
      </c>
      <c r="O604">
        <v>3458</v>
      </c>
      <c r="P604">
        <v>57</v>
      </c>
      <c r="Q604" t="s">
        <v>50</v>
      </c>
      <c r="R604">
        <v>1</v>
      </c>
      <c r="S604">
        <f>Table1[[#This Row],[Revenue]]-Table1[[#This Row],[ShippingCost]]</f>
        <v>847</v>
      </c>
    </row>
    <row r="605" spans="1:19" x14ac:dyDescent="0.25">
      <c r="A605">
        <v>10600</v>
      </c>
      <c r="B605">
        <v>2</v>
      </c>
      <c r="C605">
        <v>7</v>
      </c>
      <c r="D605" s="1" t="s">
        <v>320</v>
      </c>
      <c r="E605" s="2">
        <v>42550</v>
      </c>
      <c r="F605" s="1" t="s">
        <v>69</v>
      </c>
      <c r="G605" s="1" t="s">
        <v>70</v>
      </c>
      <c r="H605" s="1">
        <v>10</v>
      </c>
      <c r="I605" s="1" t="s">
        <v>58</v>
      </c>
      <c r="J605" s="1" t="s">
        <v>26</v>
      </c>
      <c r="K605" s="2">
        <v>42557</v>
      </c>
      <c r="L605">
        <v>590</v>
      </c>
      <c r="M605">
        <v>348</v>
      </c>
      <c r="N605">
        <v>2354</v>
      </c>
      <c r="O605">
        <v>3040</v>
      </c>
      <c r="P605">
        <v>50</v>
      </c>
      <c r="Q605" t="s">
        <v>50</v>
      </c>
      <c r="R605">
        <v>4</v>
      </c>
      <c r="S605">
        <f>Table1[[#This Row],[Revenue]]-Table1[[#This Row],[ShippingCost]]</f>
        <v>686</v>
      </c>
    </row>
    <row r="606" spans="1:19" x14ac:dyDescent="0.25">
      <c r="A606">
        <v>10601</v>
      </c>
      <c r="B606">
        <v>1</v>
      </c>
      <c r="C606">
        <v>6</v>
      </c>
      <c r="D606" s="1" t="s">
        <v>321</v>
      </c>
      <c r="E606" s="2">
        <v>42415</v>
      </c>
      <c r="F606" s="1" t="s">
        <v>19</v>
      </c>
      <c r="G606" s="1" t="s">
        <v>20</v>
      </c>
      <c r="H606" s="1">
        <v>2</v>
      </c>
      <c r="I606" s="1" t="s">
        <v>21</v>
      </c>
      <c r="J606" s="1" t="s">
        <v>22</v>
      </c>
      <c r="K606" s="2">
        <v>42416</v>
      </c>
      <c r="L606">
        <v>827</v>
      </c>
      <c r="M606">
        <v>513</v>
      </c>
      <c r="N606">
        <v>5718</v>
      </c>
      <c r="O606">
        <v>5862</v>
      </c>
      <c r="P606">
        <v>88</v>
      </c>
      <c r="Q606" t="s">
        <v>23</v>
      </c>
      <c r="R606">
        <v>7</v>
      </c>
      <c r="S606">
        <f>Table1[[#This Row],[Revenue]]-Table1[[#This Row],[ShippingCost]]</f>
        <v>144</v>
      </c>
    </row>
    <row r="607" spans="1:19" x14ac:dyDescent="0.25">
      <c r="A607">
        <v>10602</v>
      </c>
      <c r="B607">
        <v>2</v>
      </c>
      <c r="C607">
        <v>6</v>
      </c>
      <c r="D607" s="1" t="s">
        <v>322</v>
      </c>
      <c r="E607" s="2">
        <v>42425</v>
      </c>
      <c r="F607" s="1" t="s">
        <v>25</v>
      </c>
      <c r="G607" s="1" t="s">
        <v>26</v>
      </c>
      <c r="H607" s="1">
        <v>2</v>
      </c>
      <c r="I607" s="1" t="s">
        <v>27</v>
      </c>
      <c r="J607" s="1" t="s">
        <v>28</v>
      </c>
      <c r="K607" s="2">
        <v>42427</v>
      </c>
      <c r="L607">
        <v>833</v>
      </c>
      <c r="M607">
        <v>603</v>
      </c>
      <c r="N607">
        <v>334</v>
      </c>
      <c r="O607">
        <v>930</v>
      </c>
      <c r="P607">
        <v>50</v>
      </c>
      <c r="Q607" t="s">
        <v>23</v>
      </c>
      <c r="R607">
        <v>4</v>
      </c>
      <c r="S607">
        <f>Table1[[#This Row],[Revenue]]-Table1[[#This Row],[ShippingCost]]</f>
        <v>596</v>
      </c>
    </row>
    <row r="608" spans="1:19" x14ac:dyDescent="0.25">
      <c r="A608">
        <v>10603</v>
      </c>
      <c r="B608">
        <v>2</v>
      </c>
      <c r="C608">
        <v>6</v>
      </c>
      <c r="D608" s="1" t="s">
        <v>323</v>
      </c>
      <c r="E608" s="2">
        <v>42377</v>
      </c>
      <c r="F608" s="1" t="s">
        <v>27</v>
      </c>
      <c r="G608" s="1" t="s">
        <v>28</v>
      </c>
      <c r="H608" s="1">
        <v>4</v>
      </c>
      <c r="I608" s="1" t="s">
        <v>30</v>
      </c>
      <c r="J608" s="1" t="s">
        <v>28</v>
      </c>
      <c r="K608" s="2">
        <v>42381</v>
      </c>
      <c r="L608">
        <v>1153</v>
      </c>
      <c r="M608">
        <v>360</v>
      </c>
      <c r="N608">
        <v>1274</v>
      </c>
      <c r="O608">
        <v>2190</v>
      </c>
      <c r="P608">
        <v>64</v>
      </c>
      <c r="Q608" t="s">
        <v>23</v>
      </c>
      <c r="R608">
        <v>10</v>
      </c>
      <c r="S608">
        <f>Table1[[#This Row],[Revenue]]-Table1[[#This Row],[ShippingCost]]</f>
        <v>916</v>
      </c>
    </row>
    <row r="609" spans="1:19" x14ac:dyDescent="0.25">
      <c r="A609">
        <v>10604</v>
      </c>
      <c r="B609">
        <v>1</v>
      </c>
      <c r="C609">
        <v>6</v>
      </c>
      <c r="D609" s="1" t="s">
        <v>324</v>
      </c>
      <c r="E609" s="2">
        <v>42504</v>
      </c>
      <c r="F609" s="1" t="s">
        <v>32</v>
      </c>
      <c r="G609" s="1" t="s">
        <v>28</v>
      </c>
      <c r="H609" s="1">
        <v>3</v>
      </c>
      <c r="I609" s="1" t="s">
        <v>33</v>
      </c>
      <c r="J609" s="1" t="s">
        <v>28</v>
      </c>
      <c r="K609" s="2">
        <v>42507</v>
      </c>
      <c r="L609">
        <v>861</v>
      </c>
      <c r="M609">
        <v>429</v>
      </c>
      <c r="N609">
        <v>1555</v>
      </c>
      <c r="O609">
        <v>2279</v>
      </c>
      <c r="P609">
        <v>70</v>
      </c>
      <c r="Q609" t="s">
        <v>23</v>
      </c>
      <c r="R609">
        <v>6</v>
      </c>
      <c r="S609">
        <f>Table1[[#This Row],[Revenue]]-Table1[[#This Row],[ShippingCost]]</f>
        <v>724</v>
      </c>
    </row>
    <row r="610" spans="1:19" x14ac:dyDescent="0.25">
      <c r="A610">
        <v>10605</v>
      </c>
      <c r="B610">
        <v>1</v>
      </c>
      <c r="C610">
        <v>5</v>
      </c>
      <c r="D610" s="1" t="s">
        <v>325</v>
      </c>
      <c r="E610" s="2">
        <v>42559</v>
      </c>
      <c r="F610" s="1" t="s">
        <v>35</v>
      </c>
      <c r="G610" s="1" t="s">
        <v>36</v>
      </c>
      <c r="H610" s="1">
        <v>2</v>
      </c>
      <c r="I610" s="1" t="s">
        <v>37</v>
      </c>
      <c r="J610" s="1" t="s">
        <v>28</v>
      </c>
      <c r="K610" s="2">
        <v>42561</v>
      </c>
      <c r="L610">
        <v>513</v>
      </c>
      <c r="M610">
        <v>513</v>
      </c>
      <c r="N610">
        <v>1238</v>
      </c>
      <c r="O610">
        <v>1492</v>
      </c>
      <c r="P610">
        <v>81</v>
      </c>
      <c r="Q610" t="s">
        <v>23</v>
      </c>
      <c r="R610">
        <v>7</v>
      </c>
      <c r="S610">
        <f>Table1[[#This Row],[Revenue]]-Table1[[#This Row],[ShippingCost]]</f>
        <v>254</v>
      </c>
    </row>
    <row r="611" spans="1:19" x14ac:dyDescent="0.25">
      <c r="A611">
        <v>10606</v>
      </c>
      <c r="B611">
        <v>2</v>
      </c>
      <c r="C611">
        <v>6</v>
      </c>
      <c r="D611" s="1" t="s">
        <v>326</v>
      </c>
      <c r="E611" s="2">
        <v>42523</v>
      </c>
      <c r="F611" s="1" t="s">
        <v>37</v>
      </c>
      <c r="G611" s="1" t="s">
        <v>28</v>
      </c>
      <c r="H611" s="1">
        <v>3</v>
      </c>
      <c r="I611" s="1" t="s">
        <v>39</v>
      </c>
      <c r="J611" s="1" t="s">
        <v>28</v>
      </c>
      <c r="K611" s="2">
        <v>42526</v>
      </c>
      <c r="L611">
        <v>915</v>
      </c>
      <c r="M611">
        <v>594</v>
      </c>
      <c r="N611">
        <v>7720</v>
      </c>
      <c r="O611">
        <v>8038</v>
      </c>
      <c r="P611">
        <v>61</v>
      </c>
      <c r="Q611" t="s">
        <v>23</v>
      </c>
      <c r="R611">
        <v>2</v>
      </c>
      <c r="S611">
        <f>Table1[[#This Row],[Revenue]]-Table1[[#This Row],[ShippingCost]]</f>
        <v>318</v>
      </c>
    </row>
    <row r="612" spans="1:19" x14ac:dyDescent="0.25">
      <c r="A612">
        <v>10607</v>
      </c>
      <c r="B612">
        <v>1</v>
      </c>
      <c r="C612">
        <v>5</v>
      </c>
      <c r="D612" s="1" t="s">
        <v>327</v>
      </c>
      <c r="E612" s="2">
        <v>42471</v>
      </c>
      <c r="F612" s="1" t="s">
        <v>41</v>
      </c>
      <c r="G612" s="1" t="s">
        <v>20</v>
      </c>
      <c r="H612" s="1">
        <v>3</v>
      </c>
      <c r="I612" s="1" t="s">
        <v>42</v>
      </c>
      <c r="J612" s="1" t="s">
        <v>36</v>
      </c>
      <c r="K612" s="2">
        <v>42474</v>
      </c>
      <c r="L612">
        <v>1025</v>
      </c>
      <c r="M612">
        <v>480</v>
      </c>
      <c r="N612">
        <v>2163</v>
      </c>
      <c r="O612">
        <v>3047</v>
      </c>
      <c r="P612">
        <v>55</v>
      </c>
      <c r="Q612" t="s">
        <v>23</v>
      </c>
      <c r="R612">
        <v>3</v>
      </c>
      <c r="S612">
        <f>Table1[[#This Row],[Revenue]]-Table1[[#This Row],[ShippingCost]]</f>
        <v>884</v>
      </c>
    </row>
    <row r="613" spans="1:19" x14ac:dyDescent="0.25">
      <c r="A613">
        <v>10608</v>
      </c>
      <c r="B613">
        <v>2</v>
      </c>
      <c r="C613">
        <v>4</v>
      </c>
      <c r="D613" s="1" t="s">
        <v>328</v>
      </c>
      <c r="E613" s="2">
        <v>42435</v>
      </c>
      <c r="F613" s="1" t="s">
        <v>44</v>
      </c>
      <c r="G613" s="1" t="s">
        <v>36</v>
      </c>
      <c r="H613" s="1">
        <v>1</v>
      </c>
      <c r="I613" s="1" t="s">
        <v>25</v>
      </c>
      <c r="J613" s="1" t="s">
        <v>26</v>
      </c>
      <c r="K613" s="2">
        <v>42436</v>
      </c>
      <c r="L613">
        <v>756</v>
      </c>
      <c r="M613">
        <v>387</v>
      </c>
      <c r="N613">
        <v>1178</v>
      </c>
      <c r="O613">
        <v>-1142</v>
      </c>
      <c r="P613">
        <v>65</v>
      </c>
      <c r="Q613" t="s">
        <v>23</v>
      </c>
      <c r="R613">
        <v>3</v>
      </c>
      <c r="S613">
        <f>Table1[[#This Row],[Revenue]]-Table1[[#This Row],[ShippingCost]]</f>
        <v>-2320</v>
      </c>
    </row>
    <row r="614" spans="1:19" x14ac:dyDescent="0.25">
      <c r="A614">
        <v>10609</v>
      </c>
      <c r="B614">
        <v>1</v>
      </c>
      <c r="C614">
        <v>4</v>
      </c>
      <c r="D614" s="1" t="s">
        <v>329</v>
      </c>
      <c r="E614" s="2">
        <v>42469</v>
      </c>
      <c r="F614" s="1" t="s">
        <v>46</v>
      </c>
      <c r="G614" s="1" t="s">
        <v>28</v>
      </c>
      <c r="H614" s="1">
        <v>2</v>
      </c>
      <c r="I614" s="1" t="s">
        <v>47</v>
      </c>
      <c r="J614" s="1" t="s">
        <v>26</v>
      </c>
      <c r="K614" s="2">
        <v>42470</v>
      </c>
      <c r="L614">
        <v>578</v>
      </c>
      <c r="M614">
        <v>558</v>
      </c>
      <c r="N614">
        <v>675</v>
      </c>
      <c r="O614">
        <v>-1517</v>
      </c>
      <c r="P614">
        <v>79</v>
      </c>
      <c r="Q614" t="s">
        <v>23</v>
      </c>
      <c r="R614">
        <v>4</v>
      </c>
      <c r="S614">
        <f>Table1[[#This Row],[Revenue]]-Table1[[#This Row],[ShippingCost]]</f>
        <v>-2192</v>
      </c>
    </row>
    <row r="615" spans="1:19" x14ac:dyDescent="0.25">
      <c r="A615">
        <v>10610</v>
      </c>
      <c r="B615">
        <v>2</v>
      </c>
      <c r="C615">
        <v>4</v>
      </c>
      <c r="D615" s="1" t="s">
        <v>330</v>
      </c>
      <c r="E615" s="2">
        <v>42571</v>
      </c>
      <c r="F615" s="1" t="s">
        <v>42</v>
      </c>
      <c r="G615" s="1" t="s">
        <v>36</v>
      </c>
      <c r="H615" s="1">
        <v>10</v>
      </c>
      <c r="I615" s="1" t="s">
        <v>49</v>
      </c>
      <c r="J615" s="1" t="s">
        <v>20</v>
      </c>
      <c r="K615" s="2">
        <v>42581</v>
      </c>
      <c r="L615">
        <v>1057</v>
      </c>
      <c r="M615">
        <v>384</v>
      </c>
      <c r="N615">
        <v>8798</v>
      </c>
      <c r="O615">
        <v>6619</v>
      </c>
      <c r="P615">
        <v>76</v>
      </c>
      <c r="Q615" t="s">
        <v>50</v>
      </c>
      <c r="R615">
        <v>3</v>
      </c>
      <c r="S615">
        <f>Table1[[#This Row],[Revenue]]-Table1[[#This Row],[ShippingCost]]</f>
        <v>-2179</v>
      </c>
    </row>
    <row r="616" spans="1:19" x14ac:dyDescent="0.25">
      <c r="A616">
        <v>10611</v>
      </c>
      <c r="B616">
        <v>1</v>
      </c>
      <c r="C616">
        <v>8</v>
      </c>
      <c r="D616" s="1" t="s">
        <v>331</v>
      </c>
      <c r="E616" s="2">
        <v>42463</v>
      </c>
      <c r="F616" s="1" t="s">
        <v>47</v>
      </c>
      <c r="G616" s="1" t="s">
        <v>26</v>
      </c>
      <c r="H616" s="1">
        <v>7</v>
      </c>
      <c r="I616" s="1" t="s">
        <v>52</v>
      </c>
      <c r="J616" s="1" t="s">
        <v>20</v>
      </c>
      <c r="K616" s="2">
        <v>42470</v>
      </c>
      <c r="L616">
        <v>957</v>
      </c>
      <c r="M616">
        <v>217</v>
      </c>
      <c r="N616">
        <v>5913</v>
      </c>
      <c r="O616">
        <v>6632</v>
      </c>
      <c r="P616">
        <v>93</v>
      </c>
      <c r="Q616" t="s">
        <v>50</v>
      </c>
      <c r="R616">
        <v>8</v>
      </c>
      <c r="S616">
        <f>Table1[[#This Row],[Revenue]]-Table1[[#This Row],[ShippingCost]]</f>
        <v>719</v>
      </c>
    </row>
    <row r="617" spans="1:19" x14ac:dyDescent="0.25">
      <c r="A617">
        <v>10612</v>
      </c>
      <c r="B617">
        <v>1</v>
      </c>
      <c r="C617">
        <v>5</v>
      </c>
      <c r="D617" s="1" t="s">
        <v>332</v>
      </c>
      <c r="E617" s="2">
        <v>42605</v>
      </c>
      <c r="F617" s="1" t="s">
        <v>54</v>
      </c>
      <c r="G617" s="1" t="s">
        <v>26</v>
      </c>
      <c r="H617" s="1">
        <v>8</v>
      </c>
      <c r="I617" s="1" t="s">
        <v>46</v>
      </c>
      <c r="J617" s="1" t="s">
        <v>28</v>
      </c>
      <c r="K617" s="2">
        <v>42613</v>
      </c>
      <c r="L617">
        <v>454</v>
      </c>
      <c r="M617">
        <v>349</v>
      </c>
      <c r="N617">
        <v>-80</v>
      </c>
      <c r="O617">
        <v>106</v>
      </c>
      <c r="P617">
        <v>66</v>
      </c>
      <c r="Q617" t="s">
        <v>50</v>
      </c>
      <c r="R617">
        <v>5</v>
      </c>
      <c r="S617">
        <f>Table1[[#This Row],[Revenue]]-Table1[[#This Row],[ShippingCost]]</f>
        <v>186</v>
      </c>
    </row>
    <row r="618" spans="1:19" x14ac:dyDescent="0.25">
      <c r="A618">
        <v>10613</v>
      </c>
      <c r="B618">
        <v>1</v>
      </c>
      <c r="C618">
        <v>5</v>
      </c>
      <c r="D618" s="1" t="s">
        <v>333</v>
      </c>
      <c r="E618" s="2">
        <v>42607</v>
      </c>
      <c r="F618" s="1" t="s">
        <v>39</v>
      </c>
      <c r="G618" s="1" t="s">
        <v>28</v>
      </c>
      <c r="H618" s="1">
        <v>8</v>
      </c>
      <c r="I618" s="1" t="s">
        <v>35</v>
      </c>
      <c r="J618" s="1" t="s">
        <v>36</v>
      </c>
      <c r="K618" s="2">
        <v>42615</v>
      </c>
      <c r="L618">
        <v>859</v>
      </c>
      <c r="M618">
        <v>730</v>
      </c>
      <c r="N618">
        <v>5904</v>
      </c>
      <c r="O618">
        <v>6529</v>
      </c>
      <c r="P618">
        <v>50</v>
      </c>
      <c r="Q618" t="s">
        <v>50</v>
      </c>
      <c r="R618">
        <v>10</v>
      </c>
      <c r="S618">
        <f>Table1[[#This Row],[Revenue]]-Table1[[#This Row],[ShippingCost]]</f>
        <v>625</v>
      </c>
    </row>
    <row r="619" spans="1:19" x14ac:dyDescent="0.25">
      <c r="A619">
        <v>10614</v>
      </c>
      <c r="B619">
        <v>2</v>
      </c>
      <c r="C619">
        <v>4</v>
      </c>
      <c r="D619" s="1" t="s">
        <v>334</v>
      </c>
      <c r="E619" s="2">
        <v>42607</v>
      </c>
      <c r="F619" s="1" t="s">
        <v>33</v>
      </c>
      <c r="G619" s="1" t="s">
        <v>28</v>
      </c>
      <c r="H619" s="1">
        <v>8</v>
      </c>
      <c r="I619" s="1" t="s">
        <v>54</v>
      </c>
      <c r="J619" s="1" t="s">
        <v>26</v>
      </c>
      <c r="K619" s="2"/>
      <c r="L619">
        <v>1198</v>
      </c>
      <c r="M619">
        <v>488</v>
      </c>
      <c r="N619">
        <v>2048</v>
      </c>
      <c r="O619">
        <v>-469</v>
      </c>
      <c r="P619">
        <v>60</v>
      </c>
      <c r="Q619" t="s">
        <v>50</v>
      </c>
      <c r="R619">
        <v>10</v>
      </c>
      <c r="S619">
        <f>Table1[[#This Row],[Revenue]]-Table1[[#This Row],[ShippingCost]]</f>
        <v>-2517</v>
      </c>
    </row>
    <row r="620" spans="1:19" x14ac:dyDescent="0.25">
      <c r="A620">
        <v>10615</v>
      </c>
      <c r="B620">
        <v>2</v>
      </c>
      <c r="C620">
        <v>8</v>
      </c>
      <c r="D620" s="1" t="s">
        <v>335</v>
      </c>
      <c r="E620" s="2">
        <v>42432</v>
      </c>
      <c r="F620" s="1" t="s">
        <v>58</v>
      </c>
      <c r="G620" s="1" t="s">
        <v>26</v>
      </c>
      <c r="H620" s="1">
        <v>2</v>
      </c>
      <c r="I620" s="1" t="s">
        <v>19</v>
      </c>
      <c r="J620" s="1" t="s">
        <v>20</v>
      </c>
      <c r="K620" s="2">
        <v>42434</v>
      </c>
      <c r="L620">
        <v>1162</v>
      </c>
      <c r="M620">
        <v>637</v>
      </c>
      <c r="N620">
        <v>96</v>
      </c>
      <c r="O620">
        <v>626</v>
      </c>
      <c r="P620">
        <v>69</v>
      </c>
      <c r="Q620" t="s">
        <v>59</v>
      </c>
      <c r="R620">
        <v>7</v>
      </c>
      <c r="S620">
        <f>Table1[[#This Row],[Revenue]]-Table1[[#This Row],[ShippingCost]]</f>
        <v>530</v>
      </c>
    </row>
    <row r="621" spans="1:19" x14ac:dyDescent="0.25">
      <c r="A621">
        <v>10616</v>
      </c>
      <c r="B621">
        <v>1</v>
      </c>
      <c r="C621">
        <v>8</v>
      </c>
      <c r="D621" s="1" t="s">
        <v>336</v>
      </c>
      <c r="E621" s="2">
        <v>42380</v>
      </c>
      <c r="F621" s="1" t="s">
        <v>61</v>
      </c>
      <c r="G621" s="1" t="s">
        <v>22</v>
      </c>
      <c r="H621" s="1">
        <v>3</v>
      </c>
      <c r="I621" s="1" t="s">
        <v>44</v>
      </c>
      <c r="J621" s="1" t="s">
        <v>36</v>
      </c>
      <c r="K621" s="2">
        <v>42383</v>
      </c>
      <c r="L621">
        <v>1054</v>
      </c>
      <c r="M621">
        <v>353</v>
      </c>
      <c r="N621">
        <v>6526</v>
      </c>
      <c r="O621">
        <v>6895</v>
      </c>
      <c r="P621">
        <v>61</v>
      </c>
      <c r="Q621" t="s">
        <v>23</v>
      </c>
      <c r="R621">
        <v>1</v>
      </c>
      <c r="S621">
        <f>Table1[[#This Row],[Revenue]]-Table1[[#This Row],[ShippingCost]]</f>
        <v>369</v>
      </c>
    </row>
    <row r="622" spans="1:19" x14ac:dyDescent="0.25">
      <c r="A622">
        <v>10617</v>
      </c>
      <c r="B622">
        <v>2</v>
      </c>
      <c r="C622">
        <v>5</v>
      </c>
      <c r="D622" s="1" t="s">
        <v>337</v>
      </c>
      <c r="E622" s="2">
        <v>42414</v>
      </c>
      <c r="F622" s="1" t="s">
        <v>63</v>
      </c>
      <c r="G622" s="1" t="s">
        <v>22</v>
      </c>
      <c r="H622" s="1">
        <v>2</v>
      </c>
      <c r="I622" s="1" t="s">
        <v>64</v>
      </c>
      <c r="J622" s="1" t="s">
        <v>28</v>
      </c>
      <c r="K622" s="2">
        <v>42416</v>
      </c>
      <c r="L622">
        <v>1159</v>
      </c>
      <c r="M622">
        <v>507</v>
      </c>
      <c r="N622">
        <v>6721</v>
      </c>
      <c r="O622">
        <v>7409</v>
      </c>
      <c r="P622">
        <v>59</v>
      </c>
      <c r="Q622" t="s">
        <v>23</v>
      </c>
      <c r="R622">
        <v>6</v>
      </c>
      <c r="S622">
        <f>Table1[[#This Row],[Revenue]]-Table1[[#This Row],[ShippingCost]]</f>
        <v>688</v>
      </c>
    </row>
    <row r="623" spans="1:19" x14ac:dyDescent="0.25">
      <c r="A623">
        <v>10618</v>
      </c>
      <c r="B623">
        <v>2</v>
      </c>
      <c r="C623">
        <v>7</v>
      </c>
      <c r="D623" s="1" t="s">
        <v>338</v>
      </c>
      <c r="E623" s="2">
        <v>42439</v>
      </c>
      <c r="F623" s="1" t="s">
        <v>21</v>
      </c>
      <c r="G623" s="1" t="s">
        <v>22</v>
      </c>
      <c r="H623" s="1">
        <v>4</v>
      </c>
      <c r="I623" s="1" t="s">
        <v>41</v>
      </c>
      <c r="J623" s="1" t="s">
        <v>20</v>
      </c>
      <c r="K623" s="2">
        <v>42443</v>
      </c>
      <c r="L623">
        <v>1039</v>
      </c>
      <c r="M623">
        <v>547</v>
      </c>
      <c r="N623">
        <v>4004</v>
      </c>
      <c r="O623">
        <v>4613</v>
      </c>
      <c r="P623">
        <v>61</v>
      </c>
      <c r="Q623" t="s">
        <v>23</v>
      </c>
      <c r="R623">
        <v>4</v>
      </c>
      <c r="S623">
        <f>Table1[[#This Row],[Revenue]]-Table1[[#This Row],[ShippingCost]]</f>
        <v>609</v>
      </c>
    </row>
    <row r="624" spans="1:19" x14ac:dyDescent="0.25">
      <c r="A624">
        <v>10619</v>
      </c>
      <c r="B624">
        <v>1</v>
      </c>
      <c r="C624">
        <v>5</v>
      </c>
      <c r="D624" s="1" t="s">
        <v>339</v>
      </c>
      <c r="E624" s="2">
        <v>42492</v>
      </c>
      <c r="F624" s="1" t="s">
        <v>49</v>
      </c>
      <c r="G624" s="1" t="s">
        <v>20</v>
      </c>
      <c r="H624" s="1">
        <v>8</v>
      </c>
      <c r="I624" s="1" t="s">
        <v>63</v>
      </c>
      <c r="J624" s="1" t="s">
        <v>22</v>
      </c>
      <c r="K624" s="2">
        <v>42497</v>
      </c>
      <c r="L624">
        <v>1018</v>
      </c>
      <c r="M624">
        <v>390</v>
      </c>
      <c r="N624">
        <v>-669</v>
      </c>
      <c r="O624">
        <v>168</v>
      </c>
      <c r="P624">
        <v>95</v>
      </c>
      <c r="Q624" t="s">
        <v>50</v>
      </c>
      <c r="R624">
        <v>4</v>
      </c>
      <c r="S624">
        <f>Table1[[#This Row],[Revenue]]-Table1[[#This Row],[ShippingCost]]</f>
        <v>837</v>
      </c>
    </row>
    <row r="625" spans="1:19" x14ac:dyDescent="0.25">
      <c r="A625">
        <v>10620</v>
      </c>
      <c r="B625">
        <v>2</v>
      </c>
      <c r="C625">
        <v>7</v>
      </c>
      <c r="D625" s="1" t="s">
        <v>340</v>
      </c>
      <c r="E625" s="2">
        <v>42600</v>
      </c>
      <c r="F625" s="1" t="s">
        <v>68</v>
      </c>
      <c r="G625" s="1" t="s">
        <v>20</v>
      </c>
      <c r="H625" s="1">
        <v>10</v>
      </c>
      <c r="I625" s="1" t="s">
        <v>69</v>
      </c>
      <c r="J625" s="1" t="s">
        <v>70</v>
      </c>
      <c r="K625" s="2">
        <v>42609</v>
      </c>
      <c r="L625">
        <v>578</v>
      </c>
      <c r="M625">
        <v>578</v>
      </c>
      <c r="N625">
        <v>5126</v>
      </c>
      <c r="O625">
        <v>5850</v>
      </c>
      <c r="P625">
        <v>93</v>
      </c>
      <c r="Q625" t="s">
        <v>50</v>
      </c>
      <c r="R625">
        <v>1</v>
      </c>
      <c r="S625">
        <f>Table1[[#This Row],[Revenue]]-Table1[[#This Row],[ShippingCost]]</f>
        <v>724</v>
      </c>
    </row>
    <row r="626" spans="1:19" x14ac:dyDescent="0.25">
      <c r="A626">
        <v>10621</v>
      </c>
      <c r="B626">
        <v>2</v>
      </c>
      <c r="C626">
        <v>6</v>
      </c>
      <c r="D626" s="1" t="s">
        <v>341</v>
      </c>
      <c r="E626" s="2">
        <v>42472</v>
      </c>
      <c r="F626" s="1" t="s">
        <v>64</v>
      </c>
      <c r="G626" s="1" t="s">
        <v>28</v>
      </c>
      <c r="H626" s="1">
        <v>1</v>
      </c>
      <c r="I626" s="1" t="s">
        <v>61</v>
      </c>
      <c r="J626" s="1" t="s">
        <v>22</v>
      </c>
      <c r="K626" s="2">
        <v>42472</v>
      </c>
      <c r="L626">
        <v>714</v>
      </c>
      <c r="M626">
        <v>714</v>
      </c>
      <c r="N626">
        <v>2032</v>
      </c>
      <c r="O626">
        <v>2976</v>
      </c>
      <c r="P626">
        <v>59</v>
      </c>
      <c r="Q626" t="s">
        <v>23</v>
      </c>
      <c r="R626">
        <v>5</v>
      </c>
      <c r="S626">
        <f>Table1[[#This Row],[Revenue]]-Table1[[#This Row],[ShippingCost]]</f>
        <v>944</v>
      </c>
    </row>
    <row r="627" spans="1:19" x14ac:dyDescent="0.25">
      <c r="A627">
        <v>10622</v>
      </c>
      <c r="B627">
        <v>2</v>
      </c>
      <c r="C627">
        <v>6</v>
      </c>
      <c r="D627" s="1" t="s">
        <v>342</v>
      </c>
      <c r="E627" s="2">
        <v>42407</v>
      </c>
      <c r="F627" s="1" t="s">
        <v>30</v>
      </c>
      <c r="G627" s="1" t="s">
        <v>28</v>
      </c>
      <c r="H627" s="1">
        <v>3</v>
      </c>
      <c r="I627" s="1" t="s">
        <v>32</v>
      </c>
      <c r="J627" s="1" t="s">
        <v>28</v>
      </c>
      <c r="K627" s="2">
        <v>42410</v>
      </c>
      <c r="L627">
        <v>373</v>
      </c>
      <c r="M627">
        <v>207</v>
      </c>
      <c r="N627">
        <v>6861</v>
      </c>
      <c r="O627">
        <v>7110</v>
      </c>
      <c r="P627">
        <v>67</v>
      </c>
      <c r="Q627" t="s">
        <v>23</v>
      </c>
      <c r="R627">
        <v>6</v>
      </c>
      <c r="S627">
        <f>Table1[[#This Row],[Revenue]]-Table1[[#This Row],[ShippingCost]]</f>
        <v>249</v>
      </c>
    </row>
    <row r="628" spans="1:19" x14ac:dyDescent="0.25">
      <c r="A628">
        <v>10623</v>
      </c>
      <c r="B628">
        <v>2</v>
      </c>
      <c r="C628">
        <v>8</v>
      </c>
      <c r="D628" s="1" t="s">
        <v>343</v>
      </c>
      <c r="E628" s="2">
        <v>42444</v>
      </c>
      <c r="F628" s="1" t="s">
        <v>52</v>
      </c>
      <c r="G628" s="1" t="s">
        <v>20</v>
      </c>
      <c r="H628" s="1">
        <v>3</v>
      </c>
      <c r="I628" s="1" t="s">
        <v>68</v>
      </c>
      <c r="J628" s="1" t="s">
        <v>20</v>
      </c>
      <c r="K628" s="2">
        <v>42447</v>
      </c>
      <c r="L628">
        <v>525</v>
      </c>
      <c r="M628">
        <v>525</v>
      </c>
      <c r="N628">
        <v>6716</v>
      </c>
      <c r="O628">
        <v>7394</v>
      </c>
      <c r="P628">
        <v>82</v>
      </c>
      <c r="Q628" t="s">
        <v>23</v>
      </c>
      <c r="R628">
        <v>4</v>
      </c>
      <c r="S628">
        <f>Table1[[#This Row],[Revenue]]-Table1[[#This Row],[ShippingCost]]</f>
        <v>678</v>
      </c>
    </row>
    <row r="629" spans="1:19" x14ac:dyDescent="0.25">
      <c r="A629">
        <v>10624</v>
      </c>
      <c r="B629">
        <v>1</v>
      </c>
      <c r="C629">
        <v>6</v>
      </c>
      <c r="D629" s="1" t="s">
        <v>344</v>
      </c>
      <c r="E629" s="2">
        <v>42577</v>
      </c>
      <c r="F629" s="1" t="s">
        <v>69</v>
      </c>
      <c r="G629" s="1" t="s">
        <v>70</v>
      </c>
      <c r="H629" s="1">
        <v>1</v>
      </c>
      <c r="I629" s="1" t="s">
        <v>58</v>
      </c>
      <c r="J629" s="1" t="s">
        <v>26</v>
      </c>
      <c r="K629" s="2">
        <v>42578</v>
      </c>
      <c r="L629">
        <v>1052</v>
      </c>
      <c r="M629">
        <v>800</v>
      </c>
      <c r="N629">
        <v>7652</v>
      </c>
      <c r="O629">
        <v>8381</v>
      </c>
      <c r="P629">
        <v>55</v>
      </c>
      <c r="Q629" t="s">
        <v>23</v>
      </c>
      <c r="R629">
        <v>5</v>
      </c>
      <c r="S629">
        <f>Table1[[#This Row],[Revenue]]-Table1[[#This Row],[ShippingCost]]</f>
        <v>729</v>
      </c>
    </row>
    <row r="630" spans="1:19" x14ac:dyDescent="0.25">
      <c r="A630">
        <v>10625</v>
      </c>
      <c r="B630">
        <v>1</v>
      </c>
      <c r="C630">
        <v>7</v>
      </c>
      <c r="D630" s="1" t="s">
        <v>345</v>
      </c>
      <c r="E630" s="2">
        <v>42436</v>
      </c>
      <c r="F630" s="1" t="s">
        <v>19</v>
      </c>
      <c r="G630" s="1" t="s">
        <v>20</v>
      </c>
      <c r="H630" s="1">
        <v>2</v>
      </c>
      <c r="I630" s="1" t="s">
        <v>21</v>
      </c>
      <c r="J630" s="1" t="s">
        <v>22</v>
      </c>
      <c r="K630" s="2">
        <v>42438</v>
      </c>
      <c r="L630">
        <v>1179</v>
      </c>
      <c r="M630">
        <v>658</v>
      </c>
      <c r="N630">
        <v>1843</v>
      </c>
      <c r="O630">
        <v>2235</v>
      </c>
      <c r="P630">
        <v>50</v>
      </c>
      <c r="Q630" t="s">
        <v>23</v>
      </c>
      <c r="R630">
        <v>8</v>
      </c>
      <c r="S630">
        <f>Table1[[#This Row],[Revenue]]-Table1[[#This Row],[ShippingCost]]</f>
        <v>392</v>
      </c>
    </row>
    <row r="631" spans="1:19" x14ac:dyDescent="0.25">
      <c r="A631">
        <v>10626</v>
      </c>
      <c r="B631">
        <v>1</v>
      </c>
      <c r="C631">
        <v>5</v>
      </c>
      <c r="D631" s="1" t="s">
        <v>346</v>
      </c>
      <c r="E631" s="2">
        <v>42453</v>
      </c>
      <c r="F631" s="1" t="s">
        <v>25</v>
      </c>
      <c r="G631" s="1" t="s">
        <v>26</v>
      </c>
      <c r="H631" s="1">
        <v>1</v>
      </c>
      <c r="I631" s="1" t="s">
        <v>27</v>
      </c>
      <c r="J631" s="1" t="s">
        <v>28</v>
      </c>
      <c r="K631" s="2">
        <v>42454</v>
      </c>
      <c r="L631">
        <v>620</v>
      </c>
      <c r="M631">
        <v>620</v>
      </c>
      <c r="N631">
        <v>772</v>
      </c>
      <c r="O631">
        <v>1207</v>
      </c>
      <c r="P631">
        <v>68</v>
      </c>
      <c r="Q631" t="s">
        <v>23</v>
      </c>
      <c r="R631">
        <v>5</v>
      </c>
      <c r="S631">
        <f>Table1[[#This Row],[Revenue]]-Table1[[#This Row],[ShippingCost]]</f>
        <v>435</v>
      </c>
    </row>
    <row r="632" spans="1:19" x14ac:dyDescent="0.25">
      <c r="A632">
        <v>10627</v>
      </c>
      <c r="B632">
        <v>1</v>
      </c>
      <c r="C632">
        <v>8</v>
      </c>
      <c r="D632" s="1" t="s">
        <v>347</v>
      </c>
      <c r="E632" s="2">
        <v>42559</v>
      </c>
      <c r="F632" s="1" t="s">
        <v>27</v>
      </c>
      <c r="G632" s="1" t="s">
        <v>28</v>
      </c>
      <c r="H632" s="1">
        <v>4</v>
      </c>
      <c r="I632" s="1" t="s">
        <v>30</v>
      </c>
      <c r="J632" s="1" t="s">
        <v>28</v>
      </c>
      <c r="K632" s="2">
        <v>42563</v>
      </c>
      <c r="L632">
        <v>232</v>
      </c>
      <c r="M632">
        <v>232</v>
      </c>
      <c r="N632">
        <v>3400</v>
      </c>
      <c r="O632">
        <v>3731</v>
      </c>
      <c r="P632">
        <v>63</v>
      </c>
      <c r="Q632" t="s">
        <v>23</v>
      </c>
      <c r="R632">
        <v>2</v>
      </c>
      <c r="S632">
        <f>Table1[[#This Row],[Revenue]]-Table1[[#This Row],[ShippingCost]]</f>
        <v>331</v>
      </c>
    </row>
    <row r="633" spans="1:19" x14ac:dyDescent="0.25">
      <c r="A633">
        <v>10628</v>
      </c>
      <c r="B633">
        <v>1</v>
      </c>
      <c r="C633">
        <v>6</v>
      </c>
      <c r="D633" s="1" t="s">
        <v>348</v>
      </c>
      <c r="E633" s="2">
        <v>42486</v>
      </c>
      <c r="F633" s="1" t="s">
        <v>32</v>
      </c>
      <c r="G633" s="1" t="s">
        <v>28</v>
      </c>
      <c r="H633" s="1">
        <v>3</v>
      </c>
      <c r="I633" s="1" t="s">
        <v>33</v>
      </c>
      <c r="J633" s="1" t="s">
        <v>28</v>
      </c>
      <c r="K633" s="2">
        <v>42489</v>
      </c>
      <c r="L633">
        <v>1046</v>
      </c>
      <c r="M633">
        <v>374</v>
      </c>
      <c r="N633">
        <v>3336</v>
      </c>
      <c r="O633">
        <v>3821</v>
      </c>
      <c r="P633">
        <v>96</v>
      </c>
      <c r="Q633" t="s">
        <v>23</v>
      </c>
      <c r="R633">
        <v>4</v>
      </c>
      <c r="S633">
        <f>Table1[[#This Row],[Revenue]]-Table1[[#This Row],[ShippingCost]]</f>
        <v>485</v>
      </c>
    </row>
    <row r="634" spans="1:19" x14ac:dyDescent="0.25">
      <c r="A634">
        <v>10629</v>
      </c>
      <c r="B634">
        <v>1</v>
      </c>
      <c r="C634">
        <v>5</v>
      </c>
      <c r="D634" s="1" t="s">
        <v>349</v>
      </c>
      <c r="E634" s="2">
        <v>42496</v>
      </c>
      <c r="F634" s="1" t="s">
        <v>35</v>
      </c>
      <c r="G634" s="1" t="s">
        <v>36</v>
      </c>
      <c r="H634" s="1">
        <v>2</v>
      </c>
      <c r="I634" s="1" t="s">
        <v>37</v>
      </c>
      <c r="J634" s="1" t="s">
        <v>28</v>
      </c>
      <c r="K634" s="2">
        <v>42497</v>
      </c>
      <c r="L634">
        <v>953</v>
      </c>
      <c r="M634">
        <v>507</v>
      </c>
      <c r="N634">
        <v>1373</v>
      </c>
      <c r="O634">
        <v>1509</v>
      </c>
      <c r="P634">
        <v>67</v>
      </c>
      <c r="Q634" t="s">
        <v>23</v>
      </c>
      <c r="R634">
        <v>4</v>
      </c>
      <c r="S634">
        <f>Table1[[#This Row],[Revenue]]-Table1[[#This Row],[ShippingCost]]</f>
        <v>136</v>
      </c>
    </row>
    <row r="635" spans="1:19" x14ac:dyDescent="0.25">
      <c r="A635">
        <v>10630</v>
      </c>
      <c r="B635">
        <v>2</v>
      </c>
      <c r="C635">
        <v>5</v>
      </c>
      <c r="D635" s="1" t="s">
        <v>350</v>
      </c>
      <c r="E635" s="2">
        <v>42445</v>
      </c>
      <c r="F635" s="1" t="s">
        <v>37</v>
      </c>
      <c r="G635" s="1" t="s">
        <v>28</v>
      </c>
      <c r="H635" s="1">
        <v>10</v>
      </c>
      <c r="I635" s="1" t="s">
        <v>39</v>
      </c>
      <c r="J635" s="1" t="s">
        <v>28</v>
      </c>
      <c r="K635" s="2">
        <v>42455</v>
      </c>
      <c r="L635">
        <v>1145</v>
      </c>
      <c r="M635">
        <v>236</v>
      </c>
      <c r="N635">
        <v>2158</v>
      </c>
      <c r="O635">
        <v>2699</v>
      </c>
      <c r="P635">
        <v>77</v>
      </c>
      <c r="Q635" t="s">
        <v>50</v>
      </c>
      <c r="R635">
        <v>9</v>
      </c>
      <c r="S635">
        <f>Table1[[#This Row],[Revenue]]-Table1[[#This Row],[ShippingCost]]</f>
        <v>541</v>
      </c>
    </row>
    <row r="636" spans="1:19" x14ac:dyDescent="0.25">
      <c r="A636">
        <v>10631</v>
      </c>
      <c r="B636">
        <v>1</v>
      </c>
      <c r="C636">
        <v>4</v>
      </c>
      <c r="D636" s="1" t="s">
        <v>351</v>
      </c>
      <c r="E636" s="2">
        <v>42576</v>
      </c>
      <c r="F636" s="1" t="s">
        <v>41</v>
      </c>
      <c r="G636" s="1" t="s">
        <v>20</v>
      </c>
      <c r="H636" s="1">
        <v>5</v>
      </c>
      <c r="I636" s="1" t="s">
        <v>42</v>
      </c>
      <c r="J636" s="1" t="s">
        <v>36</v>
      </c>
      <c r="K636" s="2">
        <v>42581</v>
      </c>
      <c r="L636">
        <v>272</v>
      </c>
      <c r="M636">
        <v>272</v>
      </c>
      <c r="N636">
        <v>7066</v>
      </c>
      <c r="O636">
        <v>4453</v>
      </c>
      <c r="P636">
        <v>78</v>
      </c>
      <c r="Q636" t="s">
        <v>50</v>
      </c>
      <c r="R636">
        <v>8</v>
      </c>
      <c r="S636">
        <f>Table1[[#This Row],[Revenue]]-Table1[[#This Row],[ShippingCost]]</f>
        <v>-2613</v>
      </c>
    </row>
    <row r="637" spans="1:19" x14ac:dyDescent="0.25">
      <c r="A637">
        <v>10632</v>
      </c>
      <c r="B637">
        <v>1</v>
      </c>
      <c r="C637">
        <v>4</v>
      </c>
      <c r="D637" s="1" t="s">
        <v>352</v>
      </c>
      <c r="E637" s="2">
        <v>42562</v>
      </c>
      <c r="F637" s="1" t="s">
        <v>44</v>
      </c>
      <c r="G637" s="1" t="s">
        <v>36</v>
      </c>
      <c r="H637" s="1">
        <v>9</v>
      </c>
      <c r="I637" s="1" t="s">
        <v>25</v>
      </c>
      <c r="J637" s="1" t="s">
        <v>26</v>
      </c>
      <c r="K637" s="2">
        <v>42571</v>
      </c>
      <c r="L637">
        <v>778</v>
      </c>
      <c r="M637">
        <v>485</v>
      </c>
      <c r="N637">
        <v>3123</v>
      </c>
      <c r="O637">
        <v>545</v>
      </c>
      <c r="P637">
        <v>54</v>
      </c>
      <c r="Q637" t="s">
        <v>50</v>
      </c>
      <c r="R637">
        <v>10</v>
      </c>
      <c r="S637">
        <f>Table1[[#This Row],[Revenue]]-Table1[[#This Row],[ShippingCost]]</f>
        <v>-2578</v>
      </c>
    </row>
    <row r="638" spans="1:19" x14ac:dyDescent="0.25">
      <c r="A638">
        <v>10633</v>
      </c>
      <c r="B638">
        <v>1</v>
      </c>
      <c r="C638">
        <v>4</v>
      </c>
      <c r="D638" s="1" t="s">
        <v>353</v>
      </c>
      <c r="E638" s="2">
        <v>42395</v>
      </c>
      <c r="F638" s="1" t="s">
        <v>46</v>
      </c>
      <c r="G638" s="1" t="s">
        <v>28</v>
      </c>
      <c r="H638" s="1">
        <v>9</v>
      </c>
      <c r="I638" s="1" t="s">
        <v>47</v>
      </c>
      <c r="J638" s="1" t="s">
        <v>26</v>
      </c>
      <c r="K638" s="2">
        <v>42404</v>
      </c>
      <c r="L638">
        <v>1046</v>
      </c>
      <c r="M638">
        <v>572</v>
      </c>
      <c r="N638">
        <v>6916</v>
      </c>
      <c r="O638">
        <v>5265</v>
      </c>
      <c r="P638">
        <v>58</v>
      </c>
      <c r="Q638" t="s">
        <v>50</v>
      </c>
      <c r="R638">
        <v>10</v>
      </c>
      <c r="S638">
        <f>Table1[[#This Row],[Revenue]]-Table1[[#This Row],[ShippingCost]]</f>
        <v>-1651</v>
      </c>
    </row>
    <row r="639" spans="1:19" x14ac:dyDescent="0.25">
      <c r="A639">
        <v>10634</v>
      </c>
      <c r="B639">
        <v>2</v>
      </c>
      <c r="C639">
        <v>7</v>
      </c>
      <c r="D639" s="1" t="s">
        <v>354</v>
      </c>
      <c r="E639" s="2">
        <v>42466</v>
      </c>
      <c r="F639" s="1" t="s">
        <v>42</v>
      </c>
      <c r="G639" s="1" t="s">
        <v>36</v>
      </c>
      <c r="H639" s="1">
        <v>8</v>
      </c>
      <c r="I639" s="1" t="s">
        <v>49</v>
      </c>
      <c r="J639" s="1" t="s">
        <v>20</v>
      </c>
      <c r="K639" s="2"/>
      <c r="L639">
        <v>560</v>
      </c>
      <c r="M639">
        <v>560</v>
      </c>
      <c r="N639">
        <v>101</v>
      </c>
      <c r="O639">
        <v>574</v>
      </c>
      <c r="P639">
        <v>63</v>
      </c>
      <c r="Q639" t="s">
        <v>50</v>
      </c>
      <c r="R639">
        <v>5</v>
      </c>
      <c r="S639">
        <f>Table1[[#This Row],[Revenue]]-Table1[[#This Row],[ShippingCost]]</f>
        <v>473</v>
      </c>
    </row>
    <row r="640" spans="1:19" x14ac:dyDescent="0.25">
      <c r="A640">
        <v>10635</v>
      </c>
      <c r="B640">
        <v>2</v>
      </c>
      <c r="C640">
        <v>6</v>
      </c>
      <c r="D640" s="1" t="s">
        <v>355</v>
      </c>
      <c r="E640" s="2">
        <v>42565</v>
      </c>
      <c r="F640" s="1" t="s">
        <v>47</v>
      </c>
      <c r="G640" s="1" t="s">
        <v>26</v>
      </c>
      <c r="H640" s="1">
        <v>1</v>
      </c>
      <c r="I640" s="1" t="s">
        <v>52</v>
      </c>
      <c r="J640" s="1" t="s">
        <v>20</v>
      </c>
      <c r="K640" s="2">
        <v>42566</v>
      </c>
      <c r="L640">
        <v>753</v>
      </c>
      <c r="M640">
        <v>281</v>
      </c>
      <c r="N640">
        <v>5241</v>
      </c>
      <c r="O640">
        <v>5558</v>
      </c>
      <c r="P640">
        <v>79</v>
      </c>
      <c r="Q640" t="s">
        <v>59</v>
      </c>
      <c r="R640">
        <v>7</v>
      </c>
      <c r="S640">
        <f>Table1[[#This Row],[Revenue]]-Table1[[#This Row],[ShippingCost]]</f>
        <v>317</v>
      </c>
    </row>
    <row r="641" spans="1:19" x14ac:dyDescent="0.25">
      <c r="A641">
        <v>10636</v>
      </c>
      <c r="B641">
        <v>2</v>
      </c>
      <c r="C641">
        <v>7</v>
      </c>
      <c r="D641" s="1" t="s">
        <v>356</v>
      </c>
      <c r="E641" s="2">
        <v>42588</v>
      </c>
      <c r="F641" s="1" t="s">
        <v>54</v>
      </c>
      <c r="G641" s="1" t="s">
        <v>26</v>
      </c>
      <c r="H641" s="1">
        <v>3</v>
      </c>
      <c r="I641" s="1" t="s">
        <v>46</v>
      </c>
      <c r="J641" s="1" t="s">
        <v>28</v>
      </c>
      <c r="K641" s="2">
        <v>42591</v>
      </c>
      <c r="L641">
        <v>643</v>
      </c>
      <c r="M641">
        <v>599</v>
      </c>
      <c r="N641">
        <v>1687</v>
      </c>
      <c r="O641">
        <v>2575</v>
      </c>
      <c r="P641">
        <v>63</v>
      </c>
      <c r="Q641" t="s">
        <v>23</v>
      </c>
      <c r="R641">
        <v>1</v>
      </c>
      <c r="S641">
        <f>Table1[[#This Row],[Revenue]]-Table1[[#This Row],[ShippingCost]]</f>
        <v>888</v>
      </c>
    </row>
    <row r="642" spans="1:19" x14ac:dyDescent="0.25">
      <c r="A642">
        <v>10637</v>
      </c>
      <c r="B642">
        <v>2</v>
      </c>
      <c r="C642">
        <v>4</v>
      </c>
      <c r="D642" s="1" t="s">
        <v>357</v>
      </c>
      <c r="E642" s="2">
        <v>42408</v>
      </c>
      <c r="F642" s="1" t="s">
        <v>39</v>
      </c>
      <c r="G642" s="1" t="s">
        <v>28</v>
      </c>
      <c r="H642" s="1">
        <v>2</v>
      </c>
      <c r="I642" s="1" t="s">
        <v>35</v>
      </c>
      <c r="J642" s="1" t="s">
        <v>36</v>
      </c>
      <c r="K642" s="2">
        <v>42410</v>
      </c>
      <c r="L642">
        <v>1175</v>
      </c>
      <c r="M642">
        <v>724</v>
      </c>
      <c r="N642">
        <v>8072</v>
      </c>
      <c r="O642">
        <v>5901</v>
      </c>
      <c r="P642">
        <v>95</v>
      </c>
      <c r="Q642" t="s">
        <v>23</v>
      </c>
      <c r="R642">
        <v>6</v>
      </c>
      <c r="S642">
        <f>Table1[[#This Row],[Revenue]]-Table1[[#This Row],[ShippingCost]]</f>
        <v>-2171</v>
      </c>
    </row>
    <row r="643" spans="1:19" x14ac:dyDescent="0.25">
      <c r="A643">
        <v>10638</v>
      </c>
      <c r="B643">
        <v>1</v>
      </c>
      <c r="C643">
        <v>6</v>
      </c>
      <c r="D643" s="1" t="s">
        <v>358</v>
      </c>
      <c r="E643" s="2">
        <v>42464</v>
      </c>
      <c r="F643" s="1" t="s">
        <v>33</v>
      </c>
      <c r="G643" s="1" t="s">
        <v>28</v>
      </c>
      <c r="H643" s="1">
        <v>2</v>
      </c>
      <c r="I643" s="1" t="s">
        <v>54</v>
      </c>
      <c r="J643" s="1" t="s">
        <v>26</v>
      </c>
      <c r="K643" s="2">
        <v>42466</v>
      </c>
      <c r="L643">
        <v>591</v>
      </c>
      <c r="M643">
        <v>291</v>
      </c>
      <c r="N643">
        <v>228</v>
      </c>
      <c r="O643">
        <v>744</v>
      </c>
      <c r="P643">
        <v>61</v>
      </c>
      <c r="Q643" t="s">
        <v>23</v>
      </c>
      <c r="R643">
        <v>7</v>
      </c>
      <c r="S643">
        <f>Table1[[#This Row],[Revenue]]-Table1[[#This Row],[ShippingCost]]</f>
        <v>516</v>
      </c>
    </row>
    <row r="644" spans="1:19" x14ac:dyDescent="0.25">
      <c r="A644">
        <v>10639</v>
      </c>
      <c r="B644">
        <v>1</v>
      </c>
      <c r="C644">
        <v>8</v>
      </c>
      <c r="D644" s="1" t="s">
        <v>359</v>
      </c>
      <c r="E644" s="2">
        <v>42417</v>
      </c>
      <c r="F644" s="1" t="s">
        <v>58</v>
      </c>
      <c r="G644" s="1" t="s">
        <v>26</v>
      </c>
      <c r="H644" s="1">
        <v>7</v>
      </c>
      <c r="I644" s="1" t="s">
        <v>19</v>
      </c>
      <c r="J644" s="1" t="s">
        <v>20</v>
      </c>
      <c r="K644" s="2">
        <v>42422</v>
      </c>
      <c r="L644">
        <v>586</v>
      </c>
      <c r="M644">
        <v>586</v>
      </c>
      <c r="N644">
        <v>4810</v>
      </c>
      <c r="O644">
        <v>5193</v>
      </c>
      <c r="P644">
        <v>92</v>
      </c>
      <c r="Q644" t="s">
        <v>50</v>
      </c>
      <c r="R644">
        <v>4</v>
      </c>
      <c r="S644">
        <f>Table1[[#This Row],[Revenue]]-Table1[[#This Row],[ShippingCost]]</f>
        <v>383</v>
      </c>
    </row>
    <row r="645" spans="1:19" x14ac:dyDescent="0.25">
      <c r="A645">
        <v>10640</v>
      </c>
      <c r="B645">
        <v>1</v>
      </c>
      <c r="C645">
        <v>8</v>
      </c>
      <c r="D645" s="1" t="s">
        <v>360</v>
      </c>
      <c r="E645" s="2">
        <v>42493</v>
      </c>
      <c r="F645" s="1" t="s">
        <v>61</v>
      </c>
      <c r="G645" s="1" t="s">
        <v>22</v>
      </c>
      <c r="H645" s="1">
        <v>8</v>
      </c>
      <c r="I645" s="1" t="s">
        <v>44</v>
      </c>
      <c r="J645" s="1" t="s">
        <v>36</v>
      </c>
      <c r="K645" s="2">
        <v>42499</v>
      </c>
      <c r="L645">
        <v>1175</v>
      </c>
      <c r="M645">
        <v>420</v>
      </c>
      <c r="N645">
        <v>2447</v>
      </c>
      <c r="O645">
        <v>3148</v>
      </c>
      <c r="P645">
        <v>79</v>
      </c>
      <c r="Q645" t="s">
        <v>50</v>
      </c>
      <c r="R645">
        <v>7</v>
      </c>
      <c r="S645">
        <f>Table1[[#This Row],[Revenue]]-Table1[[#This Row],[ShippingCost]]</f>
        <v>701</v>
      </c>
    </row>
    <row r="646" spans="1:19" x14ac:dyDescent="0.25">
      <c r="A646">
        <v>10641</v>
      </c>
      <c r="B646">
        <v>2</v>
      </c>
      <c r="C646">
        <v>7</v>
      </c>
      <c r="D646" s="1" t="s">
        <v>361</v>
      </c>
      <c r="E646" s="2">
        <v>42571</v>
      </c>
      <c r="F646" s="1" t="s">
        <v>63</v>
      </c>
      <c r="G646" s="1" t="s">
        <v>22</v>
      </c>
      <c r="H646" s="1">
        <v>4</v>
      </c>
      <c r="I646" s="1" t="s">
        <v>64</v>
      </c>
      <c r="J646" s="1" t="s">
        <v>28</v>
      </c>
      <c r="K646" s="2">
        <v>42573</v>
      </c>
      <c r="L646">
        <v>922</v>
      </c>
      <c r="M646">
        <v>572</v>
      </c>
      <c r="N646">
        <v>4539</v>
      </c>
      <c r="O646">
        <v>5393</v>
      </c>
      <c r="P646">
        <v>65</v>
      </c>
      <c r="Q646" t="s">
        <v>23</v>
      </c>
      <c r="R646">
        <v>1</v>
      </c>
      <c r="S646">
        <f>Table1[[#This Row],[Revenue]]-Table1[[#This Row],[ShippingCost]]</f>
        <v>854</v>
      </c>
    </row>
    <row r="647" spans="1:19" x14ac:dyDescent="0.25">
      <c r="A647">
        <v>10642</v>
      </c>
      <c r="B647">
        <v>1</v>
      </c>
      <c r="C647">
        <v>8</v>
      </c>
      <c r="D647" s="1" t="s">
        <v>362</v>
      </c>
      <c r="E647" s="2">
        <v>42499</v>
      </c>
      <c r="F647" s="1" t="s">
        <v>21</v>
      </c>
      <c r="G647" s="1" t="s">
        <v>22</v>
      </c>
      <c r="H647" s="1">
        <v>1</v>
      </c>
      <c r="I647" s="1" t="s">
        <v>41</v>
      </c>
      <c r="J647" s="1" t="s">
        <v>20</v>
      </c>
      <c r="K647" s="2">
        <v>42500</v>
      </c>
      <c r="L647">
        <v>1020</v>
      </c>
      <c r="M647">
        <v>643</v>
      </c>
      <c r="N647">
        <v>2354</v>
      </c>
      <c r="O647">
        <v>3256</v>
      </c>
      <c r="P647">
        <v>62</v>
      </c>
      <c r="Q647" t="s">
        <v>23</v>
      </c>
      <c r="R647">
        <v>6</v>
      </c>
      <c r="S647">
        <f>Table1[[#This Row],[Revenue]]-Table1[[#This Row],[ShippingCost]]</f>
        <v>902</v>
      </c>
    </row>
    <row r="648" spans="1:19" x14ac:dyDescent="0.25">
      <c r="A648">
        <v>10643</v>
      </c>
      <c r="B648">
        <v>2</v>
      </c>
      <c r="C648">
        <v>8</v>
      </c>
      <c r="D648" s="1" t="s">
        <v>363</v>
      </c>
      <c r="E648" s="2">
        <v>42438</v>
      </c>
      <c r="F648" s="1" t="s">
        <v>49</v>
      </c>
      <c r="G648" s="1" t="s">
        <v>20</v>
      </c>
      <c r="H648" s="1">
        <v>2</v>
      </c>
      <c r="I648" s="1" t="s">
        <v>63</v>
      </c>
      <c r="J648" s="1" t="s">
        <v>22</v>
      </c>
      <c r="K648" s="2">
        <v>42440</v>
      </c>
      <c r="L648">
        <v>429</v>
      </c>
      <c r="M648">
        <v>325</v>
      </c>
      <c r="N648">
        <v>1876</v>
      </c>
      <c r="O648">
        <v>2259</v>
      </c>
      <c r="P648">
        <v>86</v>
      </c>
      <c r="Q648" t="s">
        <v>23</v>
      </c>
      <c r="R648">
        <v>8</v>
      </c>
      <c r="S648">
        <f>Table1[[#This Row],[Revenue]]-Table1[[#This Row],[ShippingCost]]</f>
        <v>383</v>
      </c>
    </row>
    <row r="649" spans="1:19" x14ac:dyDescent="0.25">
      <c r="A649">
        <v>10644</v>
      </c>
      <c r="B649">
        <v>1</v>
      </c>
      <c r="C649">
        <v>6</v>
      </c>
      <c r="D649" s="1" t="s">
        <v>364</v>
      </c>
      <c r="E649" s="2">
        <v>42497</v>
      </c>
      <c r="F649" s="1" t="s">
        <v>68</v>
      </c>
      <c r="G649" s="1" t="s">
        <v>20</v>
      </c>
      <c r="H649" s="1">
        <v>1</v>
      </c>
      <c r="I649" s="1" t="s">
        <v>69</v>
      </c>
      <c r="J649" s="1" t="s">
        <v>70</v>
      </c>
      <c r="K649" s="2">
        <v>42498</v>
      </c>
      <c r="L649">
        <v>806</v>
      </c>
      <c r="M649">
        <v>326</v>
      </c>
      <c r="N649">
        <v>161</v>
      </c>
      <c r="O649">
        <v>736</v>
      </c>
      <c r="P649">
        <v>72</v>
      </c>
      <c r="Q649" t="s">
        <v>23</v>
      </c>
      <c r="R649">
        <v>4</v>
      </c>
      <c r="S649">
        <f>Table1[[#This Row],[Revenue]]-Table1[[#This Row],[ShippingCost]]</f>
        <v>575</v>
      </c>
    </row>
    <row r="650" spans="1:19" x14ac:dyDescent="0.25">
      <c r="A650">
        <v>10645</v>
      </c>
      <c r="B650">
        <v>2</v>
      </c>
      <c r="C650">
        <v>6</v>
      </c>
      <c r="D650" s="1" t="s">
        <v>365</v>
      </c>
      <c r="E650" s="2">
        <v>42517</v>
      </c>
      <c r="F650" s="1" t="s">
        <v>64</v>
      </c>
      <c r="G650" s="1" t="s">
        <v>28</v>
      </c>
      <c r="H650" s="1">
        <v>2</v>
      </c>
      <c r="I650" s="1" t="s">
        <v>61</v>
      </c>
      <c r="J650" s="1" t="s">
        <v>22</v>
      </c>
      <c r="K650" s="2">
        <v>42519</v>
      </c>
      <c r="L650">
        <v>721</v>
      </c>
      <c r="M650">
        <v>721</v>
      </c>
      <c r="N650">
        <v>8563</v>
      </c>
      <c r="O650">
        <v>8918</v>
      </c>
      <c r="P650">
        <v>50</v>
      </c>
      <c r="Q650" t="s">
        <v>23</v>
      </c>
      <c r="R650">
        <v>8</v>
      </c>
      <c r="S650">
        <f>Table1[[#This Row],[Revenue]]-Table1[[#This Row],[ShippingCost]]</f>
        <v>355</v>
      </c>
    </row>
    <row r="651" spans="1:19" x14ac:dyDescent="0.25">
      <c r="A651">
        <v>10646</v>
      </c>
      <c r="B651">
        <v>2</v>
      </c>
      <c r="C651">
        <v>5</v>
      </c>
      <c r="D651" s="1" t="s">
        <v>366</v>
      </c>
      <c r="E651" s="2">
        <v>42382</v>
      </c>
      <c r="F651" s="1" t="s">
        <v>30</v>
      </c>
      <c r="G651" s="1" t="s">
        <v>28</v>
      </c>
      <c r="H651" s="1">
        <v>2</v>
      </c>
      <c r="I651" s="1" t="s">
        <v>32</v>
      </c>
      <c r="J651" s="1" t="s">
        <v>28</v>
      </c>
      <c r="K651" s="2">
        <v>42384</v>
      </c>
      <c r="L651">
        <v>670</v>
      </c>
      <c r="M651">
        <v>487</v>
      </c>
      <c r="N651">
        <v>6338</v>
      </c>
      <c r="O651">
        <v>7289</v>
      </c>
      <c r="P651">
        <v>58</v>
      </c>
      <c r="Q651" t="s">
        <v>23</v>
      </c>
      <c r="R651">
        <v>6</v>
      </c>
      <c r="S651">
        <f>Table1[[#This Row],[Revenue]]-Table1[[#This Row],[ShippingCost]]</f>
        <v>951</v>
      </c>
    </row>
    <row r="652" spans="1:19" x14ac:dyDescent="0.25">
      <c r="A652">
        <v>10647</v>
      </c>
      <c r="B652">
        <v>2</v>
      </c>
      <c r="C652">
        <v>5</v>
      </c>
      <c r="D652" s="1" t="s">
        <v>367</v>
      </c>
      <c r="E652" s="2">
        <v>42411</v>
      </c>
      <c r="F652" s="1" t="s">
        <v>52</v>
      </c>
      <c r="G652" s="1" t="s">
        <v>20</v>
      </c>
      <c r="H652" s="1">
        <v>4</v>
      </c>
      <c r="I652" s="1" t="s">
        <v>68</v>
      </c>
      <c r="J652" s="1" t="s">
        <v>20</v>
      </c>
      <c r="K652" s="2">
        <v>42415</v>
      </c>
      <c r="L652">
        <v>245</v>
      </c>
      <c r="M652">
        <v>245</v>
      </c>
      <c r="N652">
        <v>3100</v>
      </c>
      <c r="O652">
        <v>3591</v>
      </c>
      <c r="P652">
        <v>62</v>
      </c>
      <c r="Q652" t="s">
        <v>23</v>
      </c>
      <c r="R652">
        <v>10</v>
      </c>
      <c r="S652">
        <f>Table1[[#This Row],[Revenue]]-Table1[[#This Row],[ShippingCost]]</f>
        <v>491</v>
      </c>
    </row>
    <row r="653" spans="1:19" x14ac:dyDescent="0.25">
      <c r="A653">
        <v>10648</v>
      </c>
      <c r="B653">
        <v>1</v>
      </c>
      <c r="C653">
        <v>5</v>
      </c>
      <c r="D653" s="1" t="s">
        <v>368</v>
      </c>
      <c r="E653" s="2">
        <v>42396</v>
      </c>
      <c r="F653" s="1" t="s">
        <v>69</v>
      </c>
      <c r="G653" s="1" t="s">
        <v>70</v>
      </c>
      <c r="H653" s="1">
        <v>1</v>
      </c>
      <c r="I653" s="1" t="s">
        <v>58</v>
      </c>
      <c r="J653" s="1" t="s">
        <v>26</v>
      </c>
      <c r="K653" s="2">
        <v>42397</v>
      </c>
      <c r="L653">
        <v>1003</v>
      </c>
      <c r="M653">
        <v>621</v>
      </c>
      <c r="N653">
        <v>7184</v>
      </c>
      <c r="O653">
        <v>7988</v>
      </c>
      <c r="P653">
        <v>51</v>
      </c>
      <c r="Q653" t="s">
        <v>23</v>
      </c>
      <c r="R653">
        <v>1</v>
      </c>
      <c r="S653">
        <f>Table1[[#This Row],[Revenue]]-Table1[[#This Row],[ShippingCost]]</f>
        <v>804</v>
      </c>
    </row>
    <row r="654" spans="1:19" x14ac:dyDescent="0.25">
      <c r="A654">
        <v>10649</v>
      </c>
      <c r="B654">
        <v>2</v>
      </c>
      <c r="C654">
        <v>4</v>
      </c>
      <c r="D654" s="1" t="s">
        <v>369</v>
      </c>
      <c r="E654" s="2">
        <v>42537</v>
      </c>
      <c r="F654" s="1" t="s">
        <v>19</v>
      </c>
      <c r="G654" s="1" t="s">
        <v>20</v>
      </c>
      <c r="H654" s="1">
        <v>2</v>
      </c>
      <c r="I654" s="1" t="s">
        <v>21</v>
      </c>
      <c r="J654" s="1" t="s">
        <v>22</v>
      </c>
      <c r="K654" s="2">
        <v>42537</v>
      </c>
      <c r="L654">
        <v>301</v>
      </c>
      <c r="M654">
        <v>301</v>
      </c>
      <c r="N654">
        <v>6622</v>
      </c>
      <c r="O654">
        <v>4610</v>
      </c>
      <c r="P654">
        <v>67</v>
      </c>
      <c r="Q654" t="s">
        <v>23</v>
      </c>
      <c r="R654">
        <v>5</v>
      </c>
      <c r="S654">
        <f>Table1[[#This Row],[Revenue]]-Table1[[#This Row],[ShippingCost]]</f>
        <v>-2012</v>
      </c>
    </row>
    <row r="655" spans="1:19" x14ac:dyDescent="0.25">
      <c r="A655">
        <v>10650</v>
      </c>
      <c r="B655">
        <v>1</v>
      </c>
      <c r="C655">
        <v>4</v>
      </c>
      <c r="D655" s="1" t="s">
        <v>370</v>
      </c>
      <c r="E655" s="2">
        <v>42486</v>
      </c>
      <c r="F655" s="1" t="s">
        <v>25</v>
      </c>
      <c r="G655" s="1" t="s">
        <v>26</v>
      </c>
      <c r="H655" s="1">
        <v>8</v>
      </c>
      <c r="I655" s="1" t="s">
        <v>27</v>
      </c>
      <c r="J655" s="1" t="s">
        <v>28</v>
      </c>
      <c r="K655" s="2">
        <v>42494</v>
      </c>
      <c r="L655">
        <v>902</v>
      </c>
      <c r="M655">
        <v>383</v>
      </c>
      <c r="N655">
        <v>1184</v>
      </c>
      <c r="O655">
        <v>-746</v>
      </c>
      <c r="P655">
        <v>53</v>
      </c>
      <c r="Q655" t="s">
        <v>50</v>
      </c>
      <c r="R655">
        <v>6</v>
      </c>
      <c r="S655">
        <f>Table1[[#This Row],[Revenue]]-Table1[[#This Row],[ShippingCost]]</f>
        <v>-1930</v>
      </c>
    </row>
    <row r="656" spans="1:19" x14ac:dyDescent="0.25">
      <c r="A656">
        <v>10651</v>
      </c>
      <c r="B656">
        <v>1</v>
      </c>
      <c r="C656">
        <v>8</v>
      </c>
      <c r="D656" s="1" t="s">
        <v>371</v>
      </c>
      <c r="E656" s="2">
        <v>42543</v>
      </c>
      <c r="F656" s="1" t="s">
        <v>27</v>
      </c>
      <c r="G656" s="1" t="s">
        <v>28</v>
      </c>
      <c r="H656" s="1">
        <v>9</v>
      </c>
      <c r="I656" s="1" t="s">
        <v>30</v>
      </c>
      <c r="J656" s="1" t="s">
        <v>28</v>
      </c>
      <c r="K656" s="2">
        <v>42552</v>
      </c>
      <c r="L656">
        <v>614</v>
      </c>
      <c r="M656">
        <v>521</v>
      </c>
      <c r="N656">
        <v>1420</v>
      </c>
      <c r="O656">
        <v>2018</v>
      </c>
      <c r="P656">
        <v>68</v>
      </c>
      <c r="Q656" t="s">
        <v>50</v>
      </c>
      <c r="R656">
        <v>8</v>
      </c>
      <c r="S656">
        <f>Table1[[#This Row],[Revenue]]-Table1[[#This Row],[ShippingCost]]</f>
        <v>598</v>
      </c>
    </row>
    <row r="657" spans="1:19" x14ac:dyDescent="0.25">
      <c r="A657">
        <v>10652</v>
      </c>
      <c r="B657">
        <v>2</v>
      </c>
      <c r="C657">
        <v>7</v>
      </c>
      <c r="D657" s="1" t="s">
        <v>372</v>
      </c>
      <c r="E657" s="2">
        <v>42579</v>
      </c>
      <c r="F657" s="1" t="s">
        <v>32</v>
      </c>
      <c r="G657" s="1" t="s">
        <v>28</v>
      </c>
      <c r="H657" s="1">
        <v>9</v>
      </c>
      <c r="I657" s="1" t="s">
        <v>33</v>
      </c>
      <c r="J657" s="1" t="s">
        <v>28</v>
      </c>
      <c r="K657" s="2">
        <v>42588</v>
      </c>
      <c r="L657">
        <v>630</v>
      </c>
      <c r="M657">
        <v>214</v>
      </c>
      <c r="N657">
        <v>3269</v>
      </c>
      <c r="O657">
        <v>3558</v>
      </c>
      <c r="P657">
        <v>63</v>
      </c>
      <c r="Q657" t="s">
        <v>50</v>
      </c>
      <c r="R657">
        <v>10</v>
      </c>
      <c r="S657">
        <f>Table1[[#This Row],[Revenue]]-Table1[[#This Row],[ShippingCost]]</f>
        <v>289</v>
      </c>
    </row>
    <row r="658" spans="1:19" x14ac:dyDescent="0.25">
      <c r="A658">
        <v>10653</v>
      </c>
      <c r="B658">
        <v>2</v>
      </c>
      <c r="C658">
        <v>5</v>
      </c>
      <c r="D658" s="1" t="s">
        <v>373</v>
      </c>
      <c r="E658" s="2">
        <v>42608</v>
      </c>
      <c r="F658" s="1" t="s">
        <v>35</v>
      </c>
      <c r="G658" s="1" t="s">
        <v>36</v>
      </c>
      <c r="H658" s="1">
        <v>8</v>
      </c>
      <c r="I658" s="1" t="s">
        <v>37</v>
      </c>
      <c r="J658" s="1" t="s">
        <v>28</v>
      </c>
      <c r="K658" s="2">
        <v>42616</v>
      </c>
      <c r="L658">
        <v>991</v>
      </c>
      <c r="M658">
        <v>656</v>
      </c>
      <c r="N658">
        <v>421</v>
      </c>
      <c r="O658">
        <v>582</v>
      </c>
      <c r="P658">
        <v>62</v>
      </c>
      <c r="Q658" t="s">
        <v>50</v>
      </c>
      <c r="R658">
        <v>9</v>
      </c>
      <c r="S658">
        <f>Table1[[#This Row],[Revenue]]-Table1[[#This Row],[ShippingCost]]</f>
        <v>161</v>
      </c>
    </row>
    <row r="659" spans="1:19" x14ac:dyDescent="0.25">
      <c r="A659">
        <v>10654</v>
      </c>
      <c r="B659">
        <v>2</v>
      </c>
      <c r="C659">
        <v>7</v>
      </c>
      <c r="D659" s="1" t="s">
        <v>374</v>
      </c>
      <c r="E659" s="2">
        <v>42563</v>
      </c>
      <c r="F659" s="1" t="s">
        <v>37</v>
      </c>
      <c r="G659" s="1" t="s">
        <v>28</v>
      </c>
      <c r="H659" s="1">
        <v>8</v>
      </c>
      <c r="I659" s="1" t="s">
        <v>39</v>
      </c>
      <c r="J659" s="1" t="s">
        <v>28</v>
      </c>
      <c r="K659" s="2"/>
      <c r="L659">
        <v>794</v>
      </c>
      <c r="M659">
        <v>575</v>
      </c>
      <c r="N659">
        <v>1438</v>
      </c>
      <c r="O659">
        <v>1569</v>
      </c>
      <c r="P659">
        <v>61</v>
      </c>
      <c r="Q659" t="s">
        <v>50</v>
      </c>
      <c r="R659">
        <v>9</v>
      </c>
      <c r="S659">
        <f>Table1[[#This Row],[Revenue]]-Table1[[#This Row],[ShippingCost]]</f>
        <v>131</v>
      </c>
    </row>
    <row r="660" spans="1:19" x14ac:dyDescent="0.25">
      <c r="A660">
        <v>10655</v>
      </c>
      <c r="B660">
        <v>1</v>
      </c>
      <c r="C660">
        <v>5</v>
      </c>
      <c r="D660" s="1" t="s">
        <v>375</v>
      </c>
      <c r="E660" s="2">
        <v>42606</v>
      </c>
      <c r="F660" s="1" t="s">
        <v>41</v>
      </c>
      <c r="G660" s="1" t="s">
        <v>20</v>
      </c>
      <c r="H660" s="1">
        <v>1</v>
      </c>
      <c r="I660" s="1" t="s">
        <v>42</v>
      </c>
      <c r="J660" s="1" t="s">
        <v>36</v>
      </c>
      <c r="K660" s="2">
        <v>42607</v>
      </c>
      <c r="L660">
        <v>1095</v>
      </c>
      <c r="M660">
        <v>251</v>
      </c>
      <c r="N660">
        <v>4179</v>
      </c>
      <c r="O660">
        <v>5110</v>
      </c>
      <c r="P660">
        <v>96</v>
      </c>
      <c r="Q660" t="s">
        <v>59</v>
      </c>
      <c r="R660">
        <v>7</v>
      </c>
      <c r="S660">
        <f>Table1[[#This Row],[Revenue]]-Table1[[#This Row],[ShippingCost]]</f>
        <v>931</v>
      </c>
    </row>
    <row r="661" spans="1:19" x14ac:dyDescent="0.25">
      <c r="A661">
        <v>10656</v>
      </c>
      <c r="B661">
        <v>1</v>
      </c>
      <c r="C661">
        <v>4</v>
      </c>
      <c r="D661" s="1" t="s">
        <v>376</v>
      </c>
      <c r="E661" s="2">
        <v>42493</v>
      </c>
      <c r="F661" s="1" t="s">
        <v>44</v>
      </c>
      <c r="G661" s="1" t="s">
        <v>36</v>
      </c>
      <c r="H661" s="1">
        <v>4</v>
      </c>
      <c r="I661" s="1" t="s">
        <v>25</v>
      </c>
      <c r="J661" s="1" t="s">
        <v>26</v>
      </c>
      <c r="K661" s="2">
        <v>42497</v>
      </c>
      <c r="L661">
        <v>524</v>
      </c>
      <c r="M661">
        <v>451</v>
      </c>
      <c r="N661">
        <v>4276</v>
      </c>
      <c r="O661">
        <v>2422</v>
      </c>
      <c r="P661">
        <v>58</v>
      </c>
      <c r="Q661" t="s">
        <v>23</v>
      </c>
      <c r="R661">
        <v>7</v>
      </c>
      <c r="S661">
        <f>Table1[[#This Row],[Revenue]]-Table1[[#This Row],[ShippingCost]]</f>
        <v>-1854</v>
      </c>
    </row>
    <row r="662" spans="1:19" x14ac:dyDescent="0.25">
      <c r="A662">
        <v>10657</v>
      </c>
      <c r="B662">
        <v>1</v>
      </c>
      <c r="C662">
        <v>6</v>
      </c>
      <c r="D662" s="1" t="s">
        <v>18</v>
      </c>
      <c r="E662" s="2">
        <v>42586</v>
      </c>
      <c r="F662" s="1" t="s">
        <v>46</v>
      </c>
      <c r="G662" s="1" t="s">
        <v>28</v>
      </c>
      <c r="H662" s="1">
        <v>1</v>
      </c>
      <c r="I662" s="1" t="s">
        <v>47</v>
      </c>
      <c r="J662" s="1" t="s">
        <v>26</v>
      </c>
      <c r="K662" s="2">
        <v>42587</v>
      </c>
      <c r="L662">
        <v>1163</v>
      </c>
      <c r="M662">
        <v>498</v>
      </c>
      <c r="N662">
        <v>7125</v>
      </c>
      <c r="O662">
        <v>7611</v>
      </c>
      <c r="P662">
        <v>70</v>
      </c>
      <c r="Q662" t="s">
        <v>23</v>
      </c>
      <c r="R662">
        <v>8</v>
      </c>
      <c r="S662">
        <f>Table1[[#This Row],[Revenue]]-Table1[[#This Row],[ShippingCost]]</f>
        <v>486</v>
      </c>
    </row>
    <row r="663" spans="1:19" x14ac:dyDescent="0.25">
      <c r="A663">
        <v>10658</v>
      </c>
      <c r="B663">
        <v>1</v>
      </c>
      <c r="C663">
        <v>8</v>
      </c>
      <c r="D663" s="1" t="s">
        <v>24</v>
      </c>
      <c r="E663" s="2">
        <v>42550</v>
      </c>
      <c r="F663" s="1" t="s">
        <v>42</v>
      </c>
      <c r="G663" s="1" t="s">
        <v>36</v>
      </c>
      <c r="H663" s="1">
        <v>2</v>
      </c>
      <c r="I663" s="1" t="s">
        <v>49</v>
      </c>
      <c r="J663" s="1" t="s">
        <v>20</v>
      </c>
      <c r="K663" s="2">
        <v>42552</v>
      </c>
      <c r="L663">
        <v>985</v>
      </c>
      <c r="M663">
        <v>626</v>
      </c>
      <c r="N663">
        <v>7253</v>
      </c>
      <c r="O663">
        <v>7621</v>
      </c>
      <c r="P663">
        <v>51</v>
      </c>
      <c r="Q663" t="s">
        <v>23</v>
      </c>
      <c r="R663">
        <v>8</v>
      </c>
      <c r="S663">
        <f>Table1[[#This Row],[Revenue]]-Table1[[#This Row],[ShippingCost]]</f>
        <v>368</v>
      </c>
    </row>
    <row r="664" spans="1:19" x14ac:dyDescent="0.25">
      <c r="A664">
        <v>10659</v>
      </c>
      <c r="B664">
        <v>1</v>
      </c>
      <c r="C664">
        <v>7</v>
      </c>
      <c r="D664" s="1" t="s">
        <v>29</v>
      </c>
      <c r="E664" s="2">
        <v>42485</v>
      </c>
      <c r="F664" s="1" t="s">
        <v>47</v>
      </c>
      <c r="G664" s="1" t="s">
        <v>26</v>
      </c>
      <c r="H664" s="1">
        <v>6</v>
      </c>
      <c r="I664" s="1" t="s">
        <v>52</v>
      </c>
      <c r="J664" s="1" t="s">
        <v>20</v>
      </c>
      <c r="K664" s="2">
        <v>42490</v>
      </c>
      <c r="L664">
        <v>343</v>
      </c>
      <c r="M664">
        <v>343</v>
      </c>
      <c r="N664">
        <v>7993</v>
      </c>
      <c r="O664">
        <v>8557</v>
      </c>
      <c r="P664">
        <v>79</v>
      </c>
      <c r="Q664" t="s">
        <v>50</v>
      </c>
      <c r="R664">
        <v>3</v>
      </c>
      <c r="S664">
        <f>Table1[[#This Row],[Revenue]]-Table1[[#This Row],[ShippingCost]]</f>
        <v>564</v>
      </c>
    </row>
    <row r="665" spans="1:19" x14ac:dyDescent="0.25">
      <c r="A665">
        <v>10660</v>
      </c>
      <c r="B665">
        <v>1</v>
      </c>
      <c r="C665">
        <v>7</v>
      </c>
      <c r="D665" s="1" t="s">
        <v>31</v>
      </c>
      <c r="E665" s="2">
        <v>42564</v>
      </c>
      <c r="F665" s="1" t="s">
        <v>54</v>
      </c>
      <c r="G665" s="1" t="s">
        <v>26</v>
      </c>
      <c r="H665" s="1">
        <v>6</v>
      </c>
      <c r="I665" s="1" t="s">
        <v>46</v>
      </c>
      <c r="J665" s="1" t="s">
        <v>28</v>
      </c>
      <c r="K665" s="2">
        <v>42568</v>
      </c>
      <c r="L665">
        <v>311</v>
      </c>
      <c r="M665">
        <v>311</v>
      </c>
      <c r="N665">
        <v>5252</v>
      </c>
      <c r="O665">
        <v>5579</v>
      </c>
      <c r="P665">
        <v>87</v>
      </c>
      <c r="Q665" t="s">
        <v>50</v>
      </c>
      <c r="R665">
        <v>8</v>
      </c>
      <c r="S665">
        <f>Table1[[#This Row],[Revenue]]-Table1[[#This Row],[ShippingCost]]</f>
        <v>327</v>
      </c>
    </row>
    <row r="666" spans="1:19" x14ac:dyDescent="0.25">
      <c r="A666">
        <v>10661</v>
      </c>
      <c r="B666">
        <v>2</v>
      </c>
      <c r="C666">
        <v>4</v>
      </c>
      <c r="D666" s="1" t="s">
        <v>34</v>
      </c>
      <c r="E666" s="2">
        <v>42429</v>
      </c>
      <c r="F666" s="1" t="s">
        <v>39</v>
      </c>
      <c r="G666" s="1" t="s">
        <v>28</v>
      </c>
      <c r="H666" s="1">
        <v>2</v>
      </c>
      <c r="I666" s="1" t="s">
        <v>35</v>
      </c>
      <c r="J666" s="1" t="s">
        <v>36</v>
      </c>
      <c r="K666" s="2">
        <v>42430</v>
      </c>
      <c r="L666">
        <v>947</v>
      </c>
      <c r="M666">
        <v>744</v>
      </c>
      <c r="N666">
        <v>5440</v>
      </c>
      <c r="O666">
        <v>3358</v>
      </c>
      <c r="P666">
        <v>81</v>
      </c>
      <c r="Q666" t="s">
        <v>23</v>
      </c>
      <c r="R666">
        <v>4</v>
      </c>
      <c r="S666">
        <f>Table1[[#This Row],[Revenue]]-Table1[[#This Row],[ShippingCost]]</f>
        <v>-2082</v>
      </c>
    </row>
    <row r="667" spans="1:19" x14ac:dyDescent="0.25">
      <c r="A667">
        <v>10662</v>
      </c>
      <c r="B667">
        <v>1</v>
      </c>
      <c r="C667">
        <v>6</v>
      </c>
      <c r="D667" s="1" t="s">
        <v>38</v>
      </c>
      <c r="E667" s="2">
        <v>42605</v>
      </c>
      <c r="F667" s="1" t="s">
        <v>33</v>
      </c>
      <c r="G667" s="1" t="s">
        <v>28</v>
      </c>
      <c r="H667" s="1">
        <v>3</v>
      </c>
      <c r="I667" s="1" t="s">
        <v>54</v>
      </c>
      <c r="J667" s="1" t="s">
        <v>26</v>
      </c>
      <c r="K667" s="2">
        <v>42608</v>
      </c>
      <c r="L667">
        <v>1121</v>
      </c>
      <c r="M667">
        <v>410</v>
      </c>
      <c r="N667">
        <v>7092</v>
      </c>
      <c r="O667">
        <v>7492</v>
      </c>
      <c r="P667">
        <v>98</v>
      </c>
      <c r="Q667" t="s">
        <v>23</v>
      </c>
      <c r="R667">
        <v>10</v>
      </c>
      <c r="S667">
        <f>Table1[[#This Row],[Revenue]]-Table1[[#This Row],[ShippingCost]]</f>
        <v>400</v>
      </c>
    </row>
    <row r="668" spans="1:19" x14ac:dyDescent="0.25">
      <c r="A668">
        <v>10663</v>
      </c>
      <c r="B668">
        <v>1</v>
      </c>
      <c r="C668">
        <v>8</v>
      </c>
      <c r="D668" s="1" t="s">
        <v>40</v>
      </c>
      <c r="E668" s="2">
        <v>42602</v>
      </c>
      <c r="F668" s="1" t="s">
        <v>58</v>
      </c>
      <c r="G668" s="1" t="s">
        <v>26</v>
      </c>
      <c r="H668" s="1">
        <v>3</v>
      </c>
      <c r="I668" s="1" t="s">
        <v>19</v>
      </c>
      <c r="J668" s="1" t="s">
        <v>20</v>
      </c>
      <c r="K668" s="2">
        <v>42605</v>
      </c>
      <c r="L668">
        <v>526</v>
      </c>
      <c r="M668">
        <v>335</v>
      </c>
      <c r="N668">
        <v>2088</v>
      </c>
      <c r="O668">
        <v>2515</v>
      </c>
      <c r="P668">
        <v>67</v>
      </c>
      <c r="Q668" t="s">
        <v>23</v>
      </c>
      <c r="R668">
        <v>10</v>
      </c>
      <c r="S668">
        <f>Table1[[#This Row],[Revenue]]-Table1[[#This Row],[ShippingCost]]</f>
        <v>427</v>
      </c>
    </row>
    <row r="669" spans="1:19" x14ac:dyDescent="0.25">
      <c r="A669">
        <v>10664</v>
      </c>
      <c r="B669">
        <v>2</v>
      </c>
      <c r="C669">
        <v>6</v>
      </c>
      <c r="D669" s="1" t="s">
        <v>43</v>
      </c>
      <c r="E669" s="2">
        <v>42526</v>
      </c>
      <c r="F669" s="1" t="s">
        <v>61</v>
      </c>
      <c r="G669" s="1" t="s">
        <v>22</v>
      </c>
      <c r="H669" s="1">
        <v>3</v>
      </c>
      <c r="I669" s="1" t="s">
        <v>44</v>
      </c>
      <c r="J669" s="1" t="s">
        <v>36</v>
      </c>
      <c r="K669" s="2">
        <v>42529</v>
      </c>
      <c r="L669">
        <v>390</v>
      </c>
      <c r="M669">
        <v>320</v>
      </c>
      <c r="N669">
        <v>2352</v>
      </c>
      <c r="O669">
        <v>3057</v>
      </c>
      <c r="P669">
        <v>75</v>
      </c>
      <c r="Q669" t="s">
        <v>23</v>
      </c>
      <c r="R669">
        <v>9</v>
      </c>
      <c r="S669">
        <f>Table1[[#This Row],[Revenue]]-Table1[[#This Row],[ShippingCost]]</f>
        <v>705</v>
      </c>
    </row>
    <row r="670" spans="1:19" x14ac:dyDescent="0.25">
      <c r="A670">
        <v>10665</v>
      </c>
      <c r="B670">
        <v>2</v>
      </c>
      <c r="C670">
        <v>6</v>
      </c>
      <c r="D670" s="1" t="s">
        <v>45</v>
      </c>
      <c r="E670" s="2">
        <v>42582</v>
      </c>
      <c r="F670" s="1" t="s">
        <v>63</v>
      </c>
      <c r="G670" s="1" t="s">
        <v>22</v>
      </c>
      <c r="H670" s="1">
        <v>2</v>
      </c>
      <c r="I670" s="1" t="s">
        <v>64</v>
      </c>
      <c r="J670" s="1" t="s">
        <v>28</v>
      </c>
      <c r="K670" s="2">
        <v>42584</v>
      </c>
      <c r="L670">
        <v>946</v>
      </c>
      <c r="M670">
        <v>623</v>
      </c>
      <c r="N670">
        <v>3805</v>
      </c>
      <c r="O670">
        <v>4071</v>
      </c>
      <c r="P670">
        <v>74</v>
      </c>
      <c r="Q670" t="s">
        <v>23</v>
      </c>
      <c r="R670">
        <v>9</v>
      </c>
      <c r="S670">
        <f>Table1[[#This Row],[Revenue]]-Table1[[#This Row],[ShippingCost]]</f>
        <v>266</v>
      </c>
    </row>
    <row r="671" spans="1:19" x14ac:dyDescent="0.25">
      <c r="A671">
        <v>10666</v>
      </c>
      <c r="B671">
        <v>2</v>
      </c>
      <c r="C671">
        <v>8</v>
      </c>
      <c r="D671" s="1" t="s">
        <v>48</v>
      </c>
      <c r="E671" s="2">
        <v>42434</v>
      </c>
      <c r="F671" s="1" t="s">
        <v>21</v>
      </c>
      <c r="G671" s="1" t="s">
        <v>22</v>
      </c>
      <c r="H671" s="1">
        <v>1</v>
      </c>
      <c r="I671" s="1" t="s">
        <v>41</v>
      </c>
      <c r="J671" s="1" t="s">
        <v>20</v>
      </c>
      <c r="K671" s="2">
        <v>42435</v>
      </c>
      <c r="L671">
        <v>828</v>
      </c>
      <c r="M671">
        <v>655</v>
      </c>
      <c r="N671">
        <v>779</v>
      </c>
      <c r="O671">
        <v>1238</v>
      </c>
      <c r="P671">
        <v>96</v>
      </c>
      <c r="Q671" t="s">
        <v>23</v>
      </c>
      <c r="R671">
        <v>7</v>
      </c>
      <c r="S671">
        <f>Table1[[#This Row],[Revenue]]-Table1[[#This Row],[ShippingCost]]</f>
        <v>459</v>
      </c>
    </row>
    <row r="672" spans="1:19" x14ac:dyDescent="0.25">
      <c r="A672">
        <v>10667</v>
      </c>
      <c r="B672">
        <v>1</v>
      </c>
      <c r="C672">
        <v>7</v>
      </c>
      <c r="D672" s="1" t="s">
        <v>51</v>
      </c>
      <c r="E672" s="2">
        <v>42515</v>
      </c>
      <c r="F672" s="1" t="s">
        <v>49</v>
      </c>
      <c r="G672" s="1" t="s">
        <v>20</v>
      </c>
      <c r="H672" s="1">
        <v>3</v>
      </c>
      <c r="I672" s="1" t="s">
        <v>63</v>
      </c>
      <c r="J672" s="1" t="s">
        <v>22</v>
      </c>
      <c r="K672" s="2">
        <v>42518</v>
      </c>
      <c r="L672">
        <v>397</v>
      </c>
      <c r="M672">
        <v>397</v>
      </c>
      <c r="N672">
        <v>-280</v>
      </c>
      <c r="O672">
        <v>653</v>
      </c>
      <c r="P672">
        <v>62</v>
      </c>
      <c r="Q672" t="s">
        <v>23</v>
      </c>
      <c r="R672">
        <v>5</v>
      </c>
      <c r="S672">
        <f>Table1[[#This Row],[Revenue]]-Table1[[#This Row],[ShippingCost]]</f>
        <v>933</v>
      </c>
    </row>
    <row r="673" spans="1:19" x14ac:dyDescent="0.25">
      <c r="A673">
        <v>10668</v>
      </c>
      <c r="B673">
        <v>1</v>
      </c>
      <c r="C673">
        <v>5</v>
      </c>
      <c r="D673" s="1" t="s">
        <v>53</v>
      </c>
      <c r="E673" s="2">
        <v>42424</v>
      </c>
      <c r="F673" s="1" t="s">
        <v>68</v>
      </c>
      <c r="G673" s="1" t="s">
        <v>20</v>
      </c>
      <c r="H673" s="1">
        <v>2</v>
      </c>
      <c r="I673" s="1" t="s">
        <v>69</v>
      </c>
      <c r="J673" s="1" t="s">
        <v>70</v>
      </c>
      <c r="K673" s="2">
        <v>42426</v>
      </c>
      <c r="L673">
        <v>425</v>
      </c>
      <c r="M673">
        <v>425</v>
      </c>
      <c r="N673">
        <v>8439</v>
      </c>
      <c r="O673">
        <v>8814</v>
      </c>
      <c r="P673">
        <v>89</v>
      </c>
      <c r="Q673" t="s">
        <v>23</v>
      </c>
      <c r="R673">
        <v>6</v>
      </c>
      <c r="S673">
        <f>Table1[[#This Row],[Revenue]]-Table1[[#This Row],[ShippingCost]]</f>
        <v>375</v>
      </c>
    </row>
    <row r="674" spans="1:19" x14ac:dyDescent="0.25">
      <c r="A674">
        <v>10669</v>
      </c>
      <c r="B674">
        <v>2</v>
      </c>
      <c r="C674">
        <v>5</v>
      </c>
      <c r="D674" s="1" t="s">
        <v>55</v>
      </c>
      <c r="E674" s="2">
        <v>42585</v>
      </c>
      <c r="F674" s="1" t="s">
        <v>64</v>
      </c>
      <c r="G674" s="1" t="s">
        <v>28</v>
      </c>
      <c r="H674" s="1">
        <v>2</v>
      </c>
      <c r="I674" s="1" t="s">
        <v>61</v>
      </c>
      <c r="J674" s="1" t="s">
        <v>22</v>
      </c>
      <c r="K674" s="2">
        <v>42586</v>
      </c>
      <c r="L674">
        <v>470</v>
      </c>
      <c r="M674">
        <v>470</v>
      </c>
      <c r="N674">
        <v>7335</v>
      </c>
      <c r="O674">
        <v>7703</v>
      </c>
      <c r="P674">
        <v>87</v>
      </c>
      <c r="Q674" t="s">
        <v>23</v>
      </c>
      <c r="R674">
        <v>6</v>
      </c>
      <c r="S674">
        <f>Table1[[#This Row],[Revenue]]-Table1[[#This Row],[ShippingCost]]</f>
        <v>368</v>
      </c>
    </row>
    <row r="675" spans="1:19" x14ac:dyDescent="0.25">
      <c r="A675">
        <v>10670</v>
      </c>
      <c r="B675">
        <v>1</v>
      </c>
      <c r="C675">
        <v>4</v>
      </c>
      <c r="D675" s="1" t="s">
        <v>56</v>
      </c>
      <c r="E675" s="2">
        <v>42400</v>
      </c>
      <c r="F675" s="1" t="s">
        <v>30</v>
      </c>
      <c r="G675" s="1" t="s">
        <v>28</v>
      </c>
      <c r="H675" s="1">
        <v>5</v>
      </c>
      <c r="I675" s="1" t="s">
        <v>32</v>
      </c>
      <c r="J675" s="1" t="s">
        <v>28</v>
      </c>
      <c r="K675" s="2">
        <v>42405</v>
      </c>
      <c r="L675">
        <v>1065</v>
      </c>
      <c r="M675">
        <v>488</v>
      </c>
      <c r="N675">
        <v>5196</v>
      </c>
      <c r="O675">
        <v>3360</v>
      </c>
      <c r="P675">
        <v>84</v>
      </c>
      <c r="Q675" t="s">
        <v>50</v>
      </c>
      <c r="R675">
        <v>1</v>
      </c>
      <c r="S675">
        <f>Table1[[#This Row],[Revenue]]-Table1[[#This Row],[ShippingCost]]</f>
        <v>-1836</v>
      </c>
    </row>
    <row r="676" spans="1:19" x14ac:dyDescent="0.25">
      <c r="A676">
        <v>10671</v>
      </c>
      <c r="B676">
        <v>1</v>
      </c>
      <c r="C676">
        <v>8</v>
      </c>
      <c r="D676" s="1" t="s">
        <v>57</v>
      </c>
      <c r="E676" s="2">
        <v>42413</v>
      </c>
      <c r="F676" s="1" t="s">
        <v>52</v>
      </c>
      <c r="G676" s="1" t="s">
        <v>20</v>
      </c>
      <c r="H676" s="1">
        <v>7</v>
      </c>
      <c r="I676" s="1" t="s">
        <v>68</v>
      </c>
      <c r="J676" s="1" t="s">
        <v>20</v>
      </c>
      <c r="K676" s="2">
        <v>42420</v>
      </c>
      <c r="L676">
        <v>766</v>
      </c>
      <c r="M676">
        <v>233</v>
      </c>
      <c r="N676">
        <v>1075</v>
      </c>
      <c r="O676">
        <v>1792</v>
      </c>
      <c r="P676">
        <v>96</v>
      </c>
      <c r="Q676" t="s">
        <v>50</v>
      </c>
      <c r="R676">
        <v>9</v>
      </c>
      <c r="S676">
        <f>Table1[[#This Row],[Revenue]]-Table1[[#This Row],[ShippingCost]]</f>
        <v>717</v>
      </c>
    </row>
    <row r="677" spans="1:19" x14ac:dyDescent="0.25">
      <c r="A677">
        <v>10672</v>
      </c>
      <c r="B677">
        <v>2</v>
      </c>
      <c r="C677">
        <v>7</v>
      </c>
      <c r="D677" s="1" t="s">
        <v>60</v>
      </c>
      <c r="E677" s="2">
        <v>42599</v>
      </c>
      <c r="F677" s="1" t="s">
        <v>69</v>
      </c>
      <c r="G677" s="1" t="s">
        <v>70</v>
      </c>
      <c r="H677" s="1">
        <v>5</v>
      </c>
      <c r="I677" s="1" t="s">
        <v>58</v>
      </c>
      <c r="J677" s="1" t="s">
        <v>26</v>
      </c>
      <c r="K677" s="2">
        <v>42604</v>
      </c>
      <c r="L677">
        <v>1036</v>
      </c>
      <c r="M677">
        <v>335</v>
      </c>
      <c r="N677">
        <v>6357</v>
      </c>
      <c r="O677">
        <v>7319</v>
      </c>
      <c r="P677">
        <v>90</v>
      </c>
      <c r="Q677" t="s">
        <v>50</v>
      </c>
      <c r="R677">
        <v>1</v>
      </c>
      <c r="S677">
        <f>Table1[[#This Row],[Revenue]]-Table1[[#This Row],[ShippingCost]]</f>
        <v>962</v>
      </c>
    </row>
    <row r="678" spans="1:19" x14ac:dyDescent="0.25">
      <c r="A678">
        <v>10673</v>
      </c>
      <c r="B678">
        <v>1</v>
      </c>
      <c r="C678">
        <v>8</v>
      </c>
      <c r="D678" s="1" t="s">
        <v>62</v>
      </c>
      <c r="E678" s="2">
        <v>42510</v>
      </c>
      <c r="F678" s="1" t="s">
        <v>19</v>
      </c>
      <c r="G678" s="1" t="s">
        <v>20</v>
      </c>
      <c r="H678" s="1">
        <v>10</v>
      </c>
      <c r="I678" s="1" t="s">
        <v>21</v>
      </c>
      <c r="J678" s="1" t="s">
        <v>22</v>
      </c>
      <c r="K678" s="2">
        <v>42520</v>
      </c>
      <c r="L678">
        <v>985</v>
      </c>
      <c r="M678">
        <v>270</v>
      </c>
      <c r="N678">
        <v>4635</v>
      </c>
      <c r="O678">
        <v>4922</v>
      </c>
      <c r="P678">
        <v>56</v>
      </c>
      <c r="Q678" t="s">
        <v>50</v>
      </c>
      <c r="R678">
        <v>1</v>
      </c>
      <c r="S678">
        <f>Table1[[#This Row],[Revenue]]-Table1[[#This Row],[ShippingCost]]</f>
        <v>287</v>
      </c>
    </row>
    <row r="679" spans="1:19" x14ac:dyDescent="0.25">
      <c r="A679">
        <v>10674</v>
      </c>
      <c r="B679">
        <v>2</v>
      </c>
      <c r="C679">
        <v>4</v>
      </c>
      <c r="D679" s="1" t="s">
        <v>65</v>
      </c>
      <c r="E679" s="2">
        <v>42408</v>
      </c>
      <c r="F679" s="1" t="s">
        <v>25</v>
      </c>
      <c r="G679" s="1" t="s">
        <v>26</v>
      </c>
      <c r="H679" s="1">
        <v>10</v>
      </c>
      <c r="I679" s="1" t="s">
        <v>27</v>
      </c>
      <c r="J679" s="1" t="s">
        <v>28</v>
      </c>
      <c r="K679" s="2"/>
      <c r="L679">
        <v>523</v>
      </c>
      <c r="M679">
        <v>336</v>
      </c>
      <c r="N679">
        <v>3326</v>
      </c>
      <c r="O679">
        <v>1979</v>
      </c>
      <c r="P679">
        <v>92</v>
      </c>
      <c r="Q679" t="s">
        <v>50</v>
      </c>
      <c r="R679">
        <v>8</v>
      </c>
      <c r="S679">
        <f>Table1[[#This Row],[Revenue]]-Table1[[#This Row],[ShippingCost]]</f>
        <v>-1347</v>
      </c>
    </row>
    <row r="680" spans="1:19" x14ac:dyDescent="0.25">
      <c r="A680">
        <v>10675</v>
      </c>
      <c r="B680">
        <v>2</v>
      </c>
      <c r="C680">
        <v>7</v>
      </c>
      <c r="D680" s="1" t="s">
        <v>66</v>
      </c>
      <c r="E680" s="2">
        <v>42454</v>
      </c>
      <c r="F680" s="1" t="s">
        <v>27</v>
      </c>
      <c r="G680" s="1" t="s">
        <v>28</v>
      </c>
      <c r="H680" s="1">
        <v>2</v>
      </c>
      <c r="I680" s="1" t="s">
        <v>30</v>
      </c>
      <c r="J680" s="1" t="s">
        <v>28</v>
      </c>
      <c r="K680" s="2">
        <v>42456</v>
      </c>
      <c r="L680">
        <v>210</v>
      </c>
      <c r="M680">
        <v>210</v>
      </c>
      <c r="N680">
        <v>7290</v>
      </c>
      <c r="O680">
        <v>7603</v>
      </c>
      <c r="P680">
        <v>95</v>
      </c>
      <c r="Q680" t="s">
        <v>59</v>
      </c>
      <c r="R680">
        <v>2</v>
      </c>
      <c r="S680">
        <f>Table1[[#This Row],[Revenue]]-Table1[[#This Row],[ShippingCost]]</f>
        <v>313</v>
      </c>
    </row>
    <row r="681" spans="1:19" x14ac:dyDescent="0.25">
      <c r="A681">
        <v>10676</v>
      </c>
      <c r="B681">
        <v>2</v>
      </c>
      <c r="C681">
        <v>7</v>
      </c>
      <c r="D681" s="1" t="s">
        <v>67</v>
      </c>
      <c r="E681" s="2">
        <v>42476</v>
      </c>
      <c r="F681" s="1" t="s">
        <v>32</v>
      </c>
      <c r="G681" s="1" t="s">
        <v>28</v>
      </c>
      <c r="H681" s="1">
        <v>3</v>
      </c>
      <c r="I681" s="1" t="s">
        <v>33</v>
      </c>
      <c r="J681" s="1" t="s">
        <v>28</v>
      </c>
      <c r="K681" s="2">
        <v>42479</v>
      </c>
      <c r="L681">
        <v>271</v>
      </c>
      <c r="M681">
        <v>209</v>
      </c>
      <c r="N681">
        <v>5902</v>
      </c>
      <c r="O681">
        <v>6462</v>
      </c>
      <c r="P681">
        <v>79</v>
      </c>
      <c r="Q681" t="s">
        <v>23</v>
      </c>
      <c r="R681">
        <v>10</v>
      </c>
      <c r="S681">
        <f>Table1[[#This Row],[Revenue]]-Table1[[#This Row],[ShippingCost]]</f>
        <v>560</v>
      </c>
    </row>
    <row r="682" spans="1:19" x14ac:dyDescent="0.25">
      <c r="A682">
        <v>10677</v>
      </c>
      <c r="B682">
        <v>1</v>
      </c>
      <c r="C682">
        <v>5</v>
      </c>
      <c r="D682" s="1" t="s">
        <v>71</v>
      </c>
      <c r="E682" s="2">
        <v>42562</v>
      </c>
      <c r="F682" s="1" t="s">
        <v>35</v>
      </c>
      <c r="G682" s="1" t="s">
        <v>36</v>
      </c>
      <c r="H682" s="1">
        <v>3</v>
      </c>
      <c r="I682" s="1" t="s">
        <v>37</v>
      </c>
      <c r="J682" s="1" t="s">
        <v>28</v>
      </c>
      <c r="K682" s="2">
        <v>42565</v>
      </c>
      <c r="L682">
        <v>880</v>
      </c>
      <c r="M682">
        <v>256</v>
      </c>
      <c r="N682">
        <v>1605</v>
      </c>
      <c r="O682">
        <v>2359</v>
      </c>
      <c r="P682">
        <v>74</v>
      </c>
      <c r="Q682" t="s">
        <v>23</v>
      </c>
      <c r="R682">
        <v>3</v>
      </c>
      <c r="S682">
        <f>Table1[[#This Row],[Revenue]]-Table1[[#This Row],[ShippingCost]]</f>
        <v>754</v>
      </c>
    </row>
    <row r="683" spans="1:19" x14ac:dyDescent="0.25">
      <c r="A683">
        <v>10678</v>
      </c>
      <c r="B683">
        <v>2</v>
      </c>
      <c r="C683">
        <v>5</v>
      </c>
      <c r="D683" s="1" t="s">
        <v>72</v>
      </c>
      <c r="E683" s="2">
        <v>42445</v>
      </c>
      <c r="F683" s="1" t="s">
        <v>37</v>
      </c>
      <c r="G683" s="1" t="s">
        <v>28</v>
      </c>
      <c r="H683" s="1">
        <v>4</v>
      </c>
      <c r="I683" s="1" t="s">
        <v>39</v>
      </c>
      <c r="J683" s="1" t="s">
        <v>28</v>
      </c>
      <c r="K683" s="2">
        <v>42449</v>
      </c>
      <c r="L683">
        <v>1001</v>
      </c>
      <c r="M683">
        <v>788</v>
      </c>
      <c r="N683">
        <v>4248</v>
      </c>
      <c r="O683">
        <v>4697</v>
      </c>
      <c r="P683">
        <v>78</v>
      </c>
      <c r="Q683" t="s">
        <v>23</v>
      </c>
      <c r="R683">
        <v>7</v>
      </c>
      <c r="S683">
        <f>Table1[[#This Row],[Revenue]]-Table1[[#This Row],[ShippingCost]]</f>
        <v>449</v>
      </c>
    </row>
    <row r="684" spans="1:19" x14ac:dyDescent="0.25">
      <c r="A684">
        <v>10679</v>
      </c>
      <c r="B684">
        <v>2</v>
      </c>
      <c r="C684">
        <v>5</v>
      </c>
      <c r="D684" s="1" t="s">
        <v>73</v>
      </c>
      <c r="E684" s="2">
        <v>42560</v>
      </c>
      <c r="F684" s="1" t="s">
        <v>41</v>
      </c>
      <c r="G684" s="1" t="s">
        <v>20</v>
      </c>
      <c r="H684" s="1">
        <v>8</v>
      </c>
      <c r="I684" s="1" t="s">
        <v>42</v>
      </c>
      <c r="J684" s="1" t="s">
        <v>36</v>
      </c>
      <c r="K684" s="2">
        <v>42566</v>
      </c>
      <c r="L684">
        <v>535</v>
      </c>
      <c r="M684">
        <v>442</v>
      </c>
      <c r="N684">
        <v>4501</v>
      </c>
      <c r="O684">
        <v>4725</v>
      </c>
      <c r="P684">
        <v>66</v>
      </c>
      <c r="Q684" t="s">
        <v>50</v>
      </c>
      <c r="R684">
        <v>3</v>
      </c>
      <c r="S684">
        <f>Table1[[#This Row],[Revenue]]-Table1[[#This Row],[ShippingCost]]</f>
        <v>224</v>
      </c>
    </row>
    <row r="685" spans="1:19" x14ac:dyDescent="0.25">
      <c r="A685">
        <v>10680</v>
      </c>
      <c r="B685">
        <v>2</v>
      </c>
      <c r="C685">
        <v>5</v>
      </c>
      <c r="D685" s="1" t="s">
        <v>74</v>
      </c>
      <c r="E685" s="2">
        <v>42472</v>
      </c>
      <c r="F685" s="1" t="s">
        <v>44</v>
      </c>
      <c r="G685" s="1" t="s">
        <v>36</v>
      </c>
      <c r="H685" s="1">
        <v>6</v>
      </c>
      <c r="I685" s="1" t="s">
        <v>25</v>
      </c>
      <c r="J685" s="1" t="s">
        <v>26</v>
      </c>
      <c r="K685" s="2">
        <v>42477</v>
      </c>
      <c r="L685">
        <v>663</v>
      </c>
      <c r="M685">
        <v>350</v>
      </c>
      <c r="N685">
        <v>6747</v>
      </c>
      <c r="O685">
        <v>7370</v>
      </c>
      <c r="P685">
        <v>80</v>
      </c>
      <c r="Q685" t="s">
        <v>50</v>
      </c>
      <c r="R685">
        <v>2</v>
      </c>
      <c r="S685">
        <f>Table1[[#This Row],[Revenue]]-Table1[[#This Row],[ShippingCost]]</f>
        <v>623</v>
      </c>
    </row>
    <row r="686" spans="1:19" x14ac:dyDescent="0.25">
      <c r="A686">
        <v>10681</v>
      </c>
      <c r="B686">
        <v>1</v>
      </c>
      <c r="C686">
        <v>7</v>
      </c>
      <c r="D686" s="1" t="s">
        <v>75</v>
      </c>
      <c r="E686" s="2">
        <v>42530</v>
      </c>
      <c r="F686" s="1" t="s">
        <v>46</v>
      </c>
      <c r="G686" s="1" t="s">
        <v>28</v>
      </c>
      <c r="H686" s="1">
        <v>2</v>
      </c>
      <c r="I686" s="1" t="s">
        <v>47</v>
      </c>
      <c r="J686" s="1" t="s">
        <v>26</v>
      </c>
      <c r="K686" s="2">
        <v>42531</v>
      </c>
      <c r="L686">
        <v>1160</v>
      </c>
      <c r="M686">
        <v>650</v>
      </c>
      <c r="N686">
        <v>2334</v>
      </c>
      <c r="O686">
        <v>3067</v>
      </c>
      <c r="P686">
        <v>76</v>
      </c>
      <c r="Q686" t="s">
        <v>23</v>
      </c>
      <c r="R686">
        <v>9</v>
      </c>
      <c r="S686">
        <f>Table1[[#This Row],[Revenue]]-Table1[[#This Row],[ShippingCost]]</f>
        <v>733</v>
      </c>
    </row>
    <row r="687" spans="1:19" x14ac:dyDescent="0.25">
      <c r="A687">
        <v>10682</v>
      </c>
      <c r="B687">
        <v>1</v>
      </c>
      <c r="C687">
        <v>7</v>
      </c>
      <c r="D687" s="1" t="s">
        <v>76</v>
      </c>
      <c r="E687" s="2">
        <v>42556</v>
      </c>
      <c r="F687" s="1" t="s">
        <v>42</v>
      </c>
      <c r="G687" s="1" t="s">
        <v>36</v>
      </c>
      <c r="H687" s="1">
        <v>2</v>
      </c>
      <c r="I687" s="1" t="s">
        <v>49</v>
      </c>
      <c r="J687" s="1" t="s">
        <v>20</v>
      </c>
      <c r="K687" s="2">
        <v>42558</v>
      </c>
      <c r="L687">
        <v>1013</v>
      </c>
      <c r="M687">
        <v>396</v>
      </c>
      <c r="N687">
        <v>3311</v>
      </c>
      <c r="O687">
        <v>3733</v>
      </c>
      <c r="P687">
        <v>67</v>
      </c>
      <c r="Q687" t="s">
        <v>23</v>
      </c>
      <c r="R687">
        <v>1</v>
      </c>
      <c r="S687">
        <f>Table1[[#This Row],[Revenue]]-Table1[[#This Row],[ShippingCost]]</f>
        <v>422</v>
      </c>
    </row>
    <row r="688" spans="1:19" x14ac:dyDescent="0.25">
      <c r="A688">
        <v>10683</v>
      </c>
      <c r="B688">
        <v>1</v>
      </c>
      <c r="C688">
        <v>8</v>
      </c>
      <c r="D688" s="1" t="s">
        <v>77</v>
      </c>
      <c r="E688" s="2">
        <v>42508</v>
      </c>
      <c r="F688" s="1" t="s">
        <v>47</v>
      </c>
      <c r="G688" s="1" t="s">
        <v>26</v>
      </c>
      <c r="H688" s="1">
        <v>3</v>
      </c>
      <c r="I688" s="1" t="s">
        <v>52</v>
      </c>
      <c r="J688" s="1" t="s">
        <v>20</v>
      </c>
      <c r="K688" s="2">
        <v>42511</v>
      </c>
      <c r="L688">
        <v>1046</v>
      </c>
      <c r="M688">
        <v>708</v>
      </c>
      <c r="N688">
        <v>2864</v>
      </c>
      <c r="O688">
        <v>3242</v>
      </c>
      <c r="P688">
        <v>75</v>
      </c>
      <c r="Q688" t="s">
        <v>23</v>
      </c>
      <c r="R688">
        <v>3</v>
      </c>
      <c r="S688">
        <f>Table1[[#This Row],[Revenue]]-Table1[[#This Row],[ShippingCost]]</f>
        <v>378</v>
      </c>
    </row>
    <row r="689" spans="1:19" x14ac:dyDescent="0.25">
      <c r="A689">
        <v>10684</v>
      </c>
      <c r="B689">
        <v>2</v>
      </c>
      <c r="C689">
        <v>8</v>
      </c>
      <c r="D689" s="1" t="s">
        <v>78</v>
      </c>
      <c r="E689" s="2">
        <v>42570</v>
      </c>
      <c r="F689" s="1" t="s">
        <v>54</v>
      </c>
      <c r="G689" s="1" t="s">
        <v>26</v>
      </c>
      <c r="H689" s="1">
        <v>4</v>
      </c>
      <c r="I689" s="1" t="s">
        <v>46</v>
      </c>
      <c r="J689" s="1" t="s">
        <v>28</v>
      </c>
      <c r="K689" s="2">
        <v>42574</v>
      </c>
      <c r="L689">
        <v>373</v>
      </c>
      <c r="M689">
        <v>366</v>
      </c>
      <c r="N689">
        <v>4644</v>
      </c>
      <c r="O689">
        <v>5437</v>
      </c>
      <c r="P689">
        <v>70</v>
      </c>
      <c r="Q689" t="s">
        <v>23</v>
      </c>
      <c r="R689">
        <v>2</v>
      </c>
      <c r="S689">
        <f>Table1[[#This Row],[Revenue]]-Table1[[#This Row],[ShippingCost]]</f>
        <v>793</v>
      </c>
    </row>
    <row r="690" spans="1:19" x14ac:dyDescent="0.25">
      <c r="A690">
        <v>10685</v>
      </c>
      <c r="B690">
        <v>2</v>
      </c>
      <c r="C690">
        <v>4</v>
      </c>
      <c r="D690" s="1" t="s">
        <v>79</v>
      </c>
      <c r="E690" s="2">
        <v>42553</v>
      </c>
      <c r="F690" s="1" t="s">
        <v>39</v>
      </c>
      <c r="G690" s="1" t="s">
        <v>28</v>
      </c>
      <c r="H690" s="1">
        <v>3</v>
      </c>
      <c r="I690" s="1" t="s">
        <v>35</v>
      </c>
      <c r="J690" s="1" t="s">
        <v>36</v>
      </c>
      <c r="K690" s="2">
        <v>42556</v>
      </c>
      <c r="L690">
        <v>254</v>
      </c>
      <c r="M690">
        <v>246</v>
      </c>
      <c r="N690">
        <v>7021</v>
      </c>
      <c r="O690">
        <v>4690</v>
      </c>
      <c r="P690">
        <v>71</v>
      </c>
      <c r="Q690" t="s">
        <v>23</v>
      </c>
      <c r="R690">
        <v>7</v>
      </c>
      <c r="S690">
        <f>Table1[[#This Row],[Revenue]]-Table1[[#This Row],[ShippingCost]]</f>
        <v>-2331</v>
      </c>
    </row>
    <row r="691" spans="1:19" x14ac:dyDescent="0.25">
      <c r="A691">
        <v>10686</v>
      </c>
      <c r="B691">
        <v>2</v>
      </c>
      <c r="C691">
        <v>4</v>
      </c>
      <c r="D691" s="1" t="s">
        <v>80</v>
      </c>
      <c r="E691" s="2">
        <v>42533</v>
      </c>
      <c r="F691" s="1" t="s">
        <v>33</v>
      </c>
      <c r="G691" s="1" t="s">
        <v>28</v>
      </c>
      <c r="H691" s="1">
        <v>3</v>
      </c>
      <c r="I691" s="1" t="s">
        <v>54</v>
      </c>
      <c r="J691" s="1" t="s">
        <v>26</v>
      </c>
      <c r="K691" s="2">
        <v>42536</v>
      </c>
      <c r="L691">
        <v>1128</v>
      </c>
      <c r="M691">
        <v>363</v>
      </c>
      <c r="N691">
        <v>457</v>
      </c>
      <c r="O691">
        <v>-770</v>
      </c>
      <c r="P691">
        <v>79</v>
      </c>
      <c r="Q691" t="s">
        <v>23</v>
      </c>
      <c r="R691">
        <v>8</v>
      </c>
      <c r="S691">
        <f>Table1[[#This Row],[Revenue]]-Table1[[#This Row],[ShippingCost]]</f>
        <v>-1227</v>
      </c>
    </row>
    <row r="692" spans="1:19" x14ac:dyDescent="0.25">
      <c r="A692">
        <v>10687</v>
      </c>
      <c r="B692">
        <v>2</v>
      </c>
      <c r="C692">
        <v>6</v>
      </c>
      <c r="D692" s="1" t="s">
        <v>81</v>
      </c>
      <c r="E692" s="2">
        <v>42378</v>
      </c>
      <c r="F692" s="1" t="s">
        <v>58</v>
      </c>
      <c r="G692" s="1" t="s">
        <v>26</v>
      </c>
      <c r="H692" s="1">
        <v>3</v>
      </c>
      <c r="I692" s="1" t="s">
        <v>19</v>
      </c>
      <c r="J692" s="1" t="s">
        <v>20</v>
      </c>
      <c r="K692" s="2">
        <v>42381</v>
      </c>
      <c r="L692">
        <v>1057</v>
      </c>
      <c r="M692">
        <v>534</v>
      </c>
      <c r="N692">
        <v>51</v>
      </c>
      <c r="O692">
        <v>1038</v>
      </c>
      <c r="P692">
        <v>65</v>
      </c>
      <c r="Q692" t="s">
        <v>23</v>
      </c>
      <c r="R692">
        <v>6</v>
      </c>
      <c r="S692">
        <f>Table1[[#This Row],[Revenue]]-Table1[[#This Row],[ShippingCost]]</f>
        <v>987</v>
      </c>
    </row>
    <row r="693" spans="1:19" x14ac:dyDescent="0.25">
      <c r="A693">
        <v>10688</v>
      </c>
      <c r="B693">
        <v>2</v>
      </c>
      <c r="C693">
        <v>4</v>
      </c>
      <c r="D693" s="1" t="s">
        <v>82</v>
      </c>
      <c r="E693" s="2">
        <v>42610</v>
      </c>
      <c r="F693" s="1" t="s">
        <v>61</v>
      </c>
      <c r="G693" s="1" t="s">
        <v>22</v>
      </c>
      <c r="H693" s="1">
        <v>1</v>
      </c>
      <c r="I693" s="1" t="s">
        <v>44</v>
      </c>
      <c r="J693" s="1" t="s">
        <v>36</v>
      </c>
      <c r="K693" s="2">
        <v>42611</v>
      </c>
      <c r="L693">
        <v>446</v>
      </c>
      <c r="M693">
        <v>446</v>
      </c>
      <c r="N693">
        <v>8698</v>
      </c>
      <c r="O693">
        <v>6541</v>
      </c>
      <c r="P693">
        <v>59</v>
      </c>
      <c r="Q693" t="s">
        <v>23</v>
      </c>
      <c r="R693">
        <v>10</v>
      </c>
      <c r="S693">
        <f>Table1[[#This Row],[Revenue]]-Table1[[#This Row],[ShippingCost]]</f>
        <v>-2157</v>
      </c>
    </row>
    <row r="694" spans="1:19" x14ac:dyDescent="0.25">
      <c r="A694">
        <v>10689</v>
      </c>
      <c r="B694">
        <v>1</v>
      </c>
      <c r="C694">
        <v>6</v>
      </c>
      <c r="D694" s="1" t="s">
        <v>83</v>
      </c>
      <c r="E694" s="2">
        <v>42399</v>
      </c>
      <c r="F694" s="1" t="s">
        <v>63</v>
      </c>
      <c r="G694" s="1" t="s">
        <v>22</v>
      </c>
      <c r="H694" s="1">
        <v>2</v>
      </c>
      <c r="I694" s="1" t="s">
        <v>64</v>
      </c>
      <c r="J694" s="1" t="s">
        <v>28</v>
      </c>
      <c r="K694" s="2">
        <v>42400</v>
      </c>
      <c r="L694">
        <v>1048</v>
      </c>
      <c r="M694">
        <v>244</v>
      </c>
      <c r="N694">
        <v>3554</v>
      </c>
      <c r="O694">
        <v>4527</v>
      </c>
      <c r="P694">
        <v>71</v>
      </c>
      <c r="Q694" t="s">
        <v>23</v>
      </c>
      <c r="R694">
        <v>9</v>
      </c>
      <c r="S694">
        <f>Table1[[#This Row],[Revenue]]-Table1[[#This Row],[ShippingCost]]</f>
        <v>973</v>
      </c>
    </row>
    <row r="695" spans="1:19" x14ac:dyDescent="0.25">
      <c r="A695">
        <v>10690</v>
      </c>
      <c r="B695">
        <v>2</v>
      </c>
      <c r="C695">
        <v>6</v>
      </c>
      <c r="D695" s="1" t="s">
        <v>84</v>
      </c>
      <c r="E695" s="2">
        <v>42520</v>
      </c>
      <c r="F695" s="1" t="s">
        <v>21</v>
      </c>
      <c r="G695" s="1" t="s">
        <v>22</v>
      </c>
      <c r="H695" s="1">
        <v>10</v>
      </c>
      <c r="I695" s="1" t="s">
        <v>41</v>
      </c>
      <c r="J695" s="1" t="s">
        <v>20</v>
      </c>
      <c r="K695" s="2">
        <v>42530</v>
      </c>
      <c r="L695">
        <v>1104</v>
      </c>
      <c r="M695">
        <v>765</v>
      </c>
      <c r="N695">
        <v>665</v>
      </c>
      <c r="O695">
        <v>1092</v>
      </c>
      <c r="P695">
        <v>57</v>
      </c>
      <c r="Q695" t="s">
        <v>50</v>
      </c>
      <c r="R695">
        <v>2</v>
      </c>
      <c r="S695">
        <f>Table1[[#This Row],[Revenue]]-Table1[[#This Row],[ShippingCost]]</f>
        <v>427</v>
      </c>
    </row>
    <row r="696" spans="1:19" x14ac:dyDescent="0.25">
      <c r="A696">
        <v>10691</v>
      </c>
      <c r="B696">
        <v>1</v>
      </c>
      <c r="C696">
        <v>5</v>
      </c>
      <c r="D696" s="1" t="s">
        <v>85</v>
      </c>
      <c r="E696" s="2">
        <v>42580</v>
      </c>
      <c r="F696" s="1" t="s">
        <v>49</v>
      </c>
      <c r="G696" s="1" t="s">
        <v>20</v>
      </c>
      <c r="H696" s="1">
        <v>10</v>
      </c>
      <c r="I696" s="1" t="s">
        <v>63</v>
      </c>
      <c r="J696" s="1" t="s">
        <v>22</v>
      </c>
      <c r="K696" s="2">
        <v>42590</v>
      </c>
      <c r="L696">
        <v>887</v>
      </c>
      <c r="M696">
        <v>580</v>
      </c>
      <c r="N696">
        <v>682</v>
      </c>
      <c r="O696">
        <v>1348</v>
      </c>
      <c r="P696">
        <v>86</v>
      </c>
      <c r="Q696" t="s">
        <v>50</v>
      </c>
      <c r="R696">
        <v>4</v>
      </c>
      <c r="S696">
        <f>Table1[[#This Row],[Revenue]]-Table1[[#This Row],[ShippingCost]]</f>
        <v>666</v>
      </c>
    </row>
    <row r="697" spans="1:19" x14ac:dyDescent="0.25">
      <c r="A697">
        <v>10692</v>
      </c>
      <c r="B697">
        <v>2</v>
      </c>
      <c r="C697">
        <v>5</v>
      </c>
      <c r="D697" s="1" t="s">
        <v>86</v>
      </c>
      <c r="E697" s="2">
        <v>42600</v>
      </c>
      <c r="F697" s="1" t="s">
        <v>68</v>
      </c>
      <c r="G697" s="1" t="s">
        <v>20</v>
      </c>
      <c r="H697" s="1">
        <v>10</v>
      </c>
      <c r="I697" s="1" t="s">
        <v>69</v>
      </c>
      <c r="J697" s="1" t="s">
        <v>70</v>
      </c>
      <c r="K697" s="2">
        <v>42610</v>
      </c>
      <c r="L697">
        <v>870</v>
      </c>
      <c r="M697">
        <v>610</v>
      </c>
      <c r="N697">
        <v>5515</v>
      </c>
      <c r="O697">
        <v>5788</v>
      </c>
      <c r="P697">
        <v>57</v>
      </c>
      <c r="Q697" t="s">
        <v>50</v>
      </c>
      <c r="R697">
        <v>10</v>
      </c>
      <c r="S697">
        <f>Table1[[#This Row],[Revenue]]-Table1[[#This Row],[ShippingCost]]</f>
        <v>273</v>
      </c>
    </row>
    <row r="698" spans="1:19" x14ac:dyDescent="0.25">
      <c r="A698">
        <v>10693</v>
      </c>
      <c r="B698">
        <v>2</v>
      </c>
      <c r="C698">
        <v>5</v>
      </c>
      <c r="D698" s="1" t="s">
        <v>87</v>
      </c>
      <c r="E698" s="2">
        <v>42437</v>
      </c>
      <c r="F698" s="1" t="s">
        <v>64</v>
      </c>
      <c r="G698" s="1" t="s">
        <v>28</v>
      </c>
      <c r="H698" s="1">
        <v>8</v>
      </c>
      <c r="I698" s="1" t="s">
        <v>61</v>
      </c>
      <c r="J698" s="1" t="s">
        <v>22</v>
      </c>
      <c r="K698" s="2">
        <v>42445</v>
      </c>
      <c r="L698">
        <v>529</v>
      </c>
      <c r="M698">
        <v>450</v>
      </c>
      <c r="N698">
        <v>6014</v>
      </c>
      <c r="O698">
        <v>6538</v>
      </c>
      <c r="P698">
        <v>53</v>
      </c>
      <c r="Q698" t="s">
        <v>50</v>
      </c>
      <c r="R698">
        <v>8</v>
      </c>
      <c r="S698">
        <f>Table1[[#This Row],[Revenue]]-Table1[[#This Row],[ShippingCost]]</f>
        <v>524</v>
      </c>
    </row>
    <row r="699" spans="1:19" x14ac:dyDescent="0.25">
      <c r="A699">
        <v>10694</v>
      </c>
      <c r="B699">
        <v>1</v>
      </c>
      <c r="C699">
        <v>4</v>
      </c>
      <c r="D699" s="1" t="s">
        <v>88</v>
      </c>
      <c r="E699" s="2">
        <v>42398</v>
      </c>
      <c r="F699" s="1" t="s">
        <v>30</v>
      </c>
      <c r="G699" s="1" t="s">
        <v>28</v>
      </c>
      <c r="H699" s="1">
        <v>6</v>
      </c>
      <c r="I699" s="1" t="s">
        <v>32</v>
      </c>
      <c r="J699" s="1" t="s">
        <v>28</v>
      </c>
      <c r="K699" s="2"/>
      <c r="L699">
        <v>658</v>
      </c>
      <c r="M699">
        <v>220</v>
      </c>
      <c r="N699">
        <v>3484</v>
      </c>
      <c r="O699">
        <v>1257</v>
      </c>
      <c r="P699">
        <v>61</v>
      </c>
      <c r="Q699" t="s">
        <v>50</v>
      </c>
      <c r="R699">
        <v>1</v>
      </c>
      <c r="S699">
        <f>Table1[[#This Row],[Revenue]]-Table1[[#This Row],[ShippingCost]]</f>
        <v>-2227</v>
      </c>
    </row>
    <row r="700" spans="1:19" x14ac:dyDescent="0.25">
      <c r="A700">
        <v>10695</v>
      </c>
      <c r="B700">
        <v>1</v>
      </c>
      <c r="C700">
        <v>5</v>
      </c>
      <c r="D700" s="1" t="s">
        <v>89</v>
      </c>
      <c r="E700" s="2">
        <v>42590</v>
      </c>
      <c r="F700" s="1" t="s">
        <v>52</v>
      </c>
      <c r="G700" s="1" t="s">
        <v>20</v>
      </c>
      <c r="H700" s="1">
        <v>1</v>
      </c>
      <c r="I700" s="1" t="s">
        <v>68</v>
      </c>
      <c r="J700" s="1" t="s">
        <v>20</v>
      </c>
      <c r="K700" s="2">
        <v>42591</v>
      </c>
      <c r="L700">
        <v>840</v>
      </c>
      <c r="M700">
        <v>508</v>
      </c>
      <c r="N700">
        <v>3696</v>
      </c>
      <c r="O700">
        <v>4346</v>
      </c>
      <c r="P700">
        <v>78</v>
      </c>
      <c r="Q700" t="s">
        <v>59</v>
      </c>
      <c r="R700">
        <v>9</v>
      </c>
      <c r="S700">
        <f>Table1[[#This Row],[Revenue]]-Table1[[#This Row],[ShippingCost]]</f>
        <v>650</v>
      </c>
    </row>
    <row r="701" spans="1:19" x14ac:dyDescent="0.25">
      <c r="A701">
        <v>10696</v>
      </c>
      <c r="B701">
        <v>1</v>
      </c>
      <c r="C701">
        <v>4</v>
      </c>
      <c r="D701" s="1" t="s">
        <v>90</v>
      </c>
      <c r="E701" s="2">
        <v>42427</v>
      </c>
      <c r="F701" s="1" t="s">
        <v>69</v>
      </c>
      <c r="G701" s="1" t="s">
        <v>70</v>
      </c>
      <c r="H701" s="1">
        <v>3</v>
      </c>
      <c r="I701" s="1" t="s">
        <v>58</v>
      </c>
      <c r="J701" s="1" t="s">
        <v>26</v>
      </c>
      <c r="K701" s="2">
        <v>42430</v>
      </c>
      <c r="L701">
        <v>349</v>
      </c>
      <c r="M701">
        <v>349</v>
      </c>
      <c r="N701">
        <v>7682</v>
      </c>
      <c r="O701">
        <v>5934</v>
      </c>
      <c r="P701">
        <v>58</v>
      </c>
      <c r="Q701" t="s">
        <v>23</v>
      </c>
      <c r="R701">
        <v>2</v>
      </c>
      <c r="S701">
        <f>Table1[[#This Row],[Revenue]]-Table1[[#This Row],[ShippingCost]]</f>
        <v>-1748</v>
      </c>
    </row>
    <row r="702" spans="1:19" x14ac:dyDescent="0.25">
      <c r="A702">
        <v>10697</v>
      </c>
      <c r="B702">
        <v>1</v>
      </c>
      <c r="C702">
        <v>7</v>
      </c>
      <c r="D702" s="1" t="s">
        <v>91</v>
      </c>
      <c r="E702" s="2">
        <v>42448</v>
      </c>
      <c r="F702" s="1" t="s">
        <v>19</v>
      </c>
      <c r="G702" s="1" t="s">
        <v>20</v>
      </c>
      <c r="H702" s="1">
        <v>3</v>
      </c>
      <c r="I702" s="1" t="s">
        <v>21</v>
      </c>
      <c r="J702" s="1" t="s">
        <v>22</v>
      </c>
      <c r="K702" s="2">
        <v>42451</v>
      </c>
      <c r="L702">
        <v>1088</v>
      </c>
      <c r="M702">
        <v>202</v>
      </c>
      <c r="N702">
        <v>30</v>
      </c>
      <c r="O702">
        <v>821</v>
      </c>
      <c r="P702">
        <v>69</v>
      </c>
      <c r="Q702" t="s">
        <v>23</v>
      </c>
      <c r="R702">
        <v>2</v>
      </c>
      <c r="S702">
        <f>Table1[[#This Row],[Revenue]]-Table1[[#This Row],[ShippingCost]]</f>
        <v>791</v>
      </c>
    </row>
    <row r="703" spans="1:19" x14ac:dyDescent="0.25">
      <c r="A703">
        <v>10698</v>
      </c>
      <c r="B703">
        <v>2</v>
      </c>
      <c r="C703">
        <v>8</v>
      </c>
      <c r="D703" s="1" t="s">
        <v>92</v>
      </c>
      <c r="E703" s="2">
        <v>42539</v>
      </c>
      <c r="F703" s="1" t="s">
        <v>25</v>
      </c>
      <c r="G703" s="1" t="s">
        <v>26</v>
      </c>
      <c r="H703" s="1">
        <v>4</v>
      </c>
      <c r="I703" s="1" t="s">
        <v>27</v>
      </c>
      <c r="J703" s="1" t="s">
        <v>28</v>
      </c>
      <c r="K703" s="2">
        <v>42543</v>
      </c>
      <c r="L703">
        <v>656</v>
      </c>
      <c r="M703">
        <v>257</v>
      </c>
      <c r="N703">
        <v>389</v>
      </c>
      <c r="O703">
        <v>533</v>
      </c>
      <c r="P703">
        <v>71</v>
      </c>
      <c r="Q703" t="s">
        <v>23</v>
      </c>
      <c r="R703">
        <v>9</v>
      </c>
      <c r="S703">
        <f>Table1[[#This Row],[Revenue]]-Table1[[#This Row],[ShippingCost]]</f>
        <v>144</v>
      </c>
    </row>
    <row r="704" spans="1:19" x14ac:dyDescent="0.25">
      <c r="A704">
        <v>10699</v>
      </c>
      <c r="B704">
        <v>2</v>
      </c>
      <c r="C704">
        <v>6</v>
      </c>
      <c r="D704" s="1" t="s">
        <v>93</v>
      </c>
      <c r="E704" s="2">
        <v>42440</v>
      </c>
      <c r="F704" s="1" t="s">
        <v>27</v>
      </c>
      <c r="G704" s="1" t="s">
        <v>28</v>
      </c>
      <c r="H704" s="1">
        <v>9</v>
      </c>
      <c r="I704" s="1" t="s">
        <v>30</v>
      </c>
      <c r="J704" s="1" t="s">
        <v>28</v>
      </c>
      <c r="K704" s="2">
        <v>42446</v>
      </c>
      <c r="L704">
        <v>682</v>
      </c>
      <c r="M704">
        <v>636</v>
      </c>
      <c r="N704">
        <v>1197</v>
      </c>
      <c r="O704">
        <v>1523</v>
      </c>
      <c r="P704">
        <v>63</v>
      </c>
      <c r="Q704" t="s">
        <v>50</v>
      </c>
      <c r="R704">
        <v>8</v>
      </c>
      <c r="S704">
        <f>Table1[[#This Row],[Revenue]]-Table1[[#This Row],[ShippingCost]]</f>
        <v>326</v>
      </c>
    </row>
    <row r="705" spans="1:19" x14ac:dyDescent="0.25">
      <c r="A705">
        <v>10700</v>
      </c>
      <c r="B705">
        <v>2</v>
      </c>
      <c r="C705">
        <v>6</v>
      </c>
      <c r="D705" s="1" t="s">
        <v>94</v>
      </c>
      <c r="E705" s="2">
        <v>42581</v>
      </c>
      <c r="F705" s="1" t="s">
        <v>32</v>
      </c>
      <c r="G705" s="1" t="s">
        <v>28</v>
      </c>
      <c r="H705" s="1">
        <v>6</v>
      </c>
      <c r="I705" s="1" t="s">
        <v>33</v>
      </c>
      <c r="J705" s="1" t="s">
        <v>28</v>
      </c>
      <c r="K705" s="2">
        <v>42584</v>
      </c>
      <c r="L705">
        <v>252</v>
      </c>
      <c r="M705">
        <v>252</v>
      </c>
      <c r="N705">
        <v>-525</v>
      </c>
      <c r="O705">
        <v>420</v>
      </c>
      <c r="P705">
        <v>81</v>
      </c>
      <c r="Q705" t="s">
        <v>50</v>
      </c>
      <c r="R705">
        <v>5</v>
      </c>
      <c r="S705">
        <f>Table1[[#This Row],[Revenue]]-Table1[[#This Row],[ShippingCost]]</f>
        <v>945</v>
      </c>
    </row>
    <row r="706" spans="1:19" x14ac:dyDescent="0.25">
      <c r="A706">
        <v>10701</v>
      </c>
      <c r="B706">
        <v>1</v>
      </c>
      <c r="C706">
        <v>4</v>
      </c>
      <c r="D706" s="1" t="s">
        <v>95</v>
      </c>
      <c r="E706" s="2">
        <v>42381</v>
      </c>
      <c r="F706" s="1" t="s">
        <v>35</v>
      </c>
      <c r="G706" s="1" t="s">
        <v>36</v>
      </c>
      <c r="H706" s="1">
        <v>4</v>
      </c>
      <c r="I706" s="1" t="s">
        <v>37</v>
      </c>
      <c r="J706" s="1" t="s">
        <v>28</v>
      </c>
      <c r="K706" s="2">
        <v>42384</v>
      </c>
      <c r="L706">
        <v>347</v>
      </c>
      <c r="M706">
        <v>347</v>
      </c>
      <c r="N706">
        <v>6215</v>
      </c>
      <c r="O706">
        <v>4341</v>
      </c>
      <c r="P706">
        <v>78</v>
      </c>
      <c r="Q706" t="s">
        <v>23</v>
      </c>
      <c r="R706">
        <v>2</v>
      </c>
      <c r="S706">
        <f>Table1[[#This Row],[Revenue]]-Table1[[#This Row],[ShippingCost]]</f>
        <v>-1874</v>
      </c>
    </row>
    <row r="707" spans="1:19" x14ac:dyDescent="0.25">
      <c r="A707">
        <v>10702</v>
      </c>
      <c r="B707">
        <v>1</v>
      </c>
      <c r="C707">
        <v>6</v>
      </c>
      <c r="D707" s="1" t="s">
        <v>96</v>
      </c>
      <c r="E707" s="2">
        <v>42550</v>
      </c>
      <c r="F707" s="1" t="s">
        <v>37</v>
      </c>
      <c r="G707" s="1" t="s">
        <v>28</v>
      </c>
      <c r="H707" s="1">
        <v>2</v>
      </c>
      <c r="I707" s="1" t="s">
        <v>39</v>
      </c>
      <c r="J707" s="1" t="s">
        <v>28</v>
      </c>
      <c r="K707" s="2">
        <v>42552</v>
      </c>
      <c r="L707">
        <v>866</v>
      </c>
      <c r="M707">
        <v>563</v>
      </c>
      <c r="N707">
        <v>3845</v>
      </c>
      <c r="O707">
        <v>4170</v>
      </c>
      <c r="P707">
        <v>98</v>
      </c>
      <c r="Q707" t="s">
        <v>23</v>
      </c>
      <c r="R707">
        <v>4</v>
      </c>
      <c r="S707">
        <f>Table1[[#This Row],[Revenue]]-Table1[[#This Row],[ShippingCost]]</f>
        <v>325</v>
      </c>
    </row>
    <row r="708" spans="1:19" x14ac:dyDescent="0.25">
      <c r="A708">
        <v>10703</v>
      </c>
      <c r="B708">
        <v>2</v>
      </c>
      <c r="C708">
        <v>6</v>
      </c>
      <c r="D708" s="1" t="s">
        <v>97</v>
      </c>
      <c r="E708" s="2">
        <v>42491</v>
      </c>
      <c r="F708" s="1" t="s">
        <v>41</v>
      </c>
      <c r="G708" s="1" t="s">
        <v>20</v>
      </c>
      <c r="H708" s="1">
        <v>3</v>
      </c>
      <c r="I708" s="1" t="s">
        <v>42</v>
      </c>
      <c r="J708" s="1" t="s">
        <v>36</v>
      </c>
      <c r="K708" s="2">
        <v>42494</v>
      </c>
      <c r="L708">
        <v>1058</v>
      </c>
      <c r="M708">
        <v>423</v>
      </c>
      <c r="N708">
        <v>5577</v>
      </c>
      <c r="O708">
        <v>5944</v>
      </c>
      <c r="P708">
        <v>93</v>
      </c>
      <c r="Q708" t="s">
        <v>23</v>
      </c>
      <c r="R708">
        <v>3</v>
      </c>
      <c r="S708">
        <f>Table1[[#This Row],[Revenue]]-Table1[[#This Row],[ShippingCost]]</f>
        <v>367</v>
      </c>
    </row>
    <row r="709" spans="1:19" x14ac:dyDescent="0.25">
      <c r="A709">
        <v>10704</v>
      </c>
      <c r="B709">
        <v>1</v>
      </c>
      <c r="C709">
        <v>6</v>
      </c>
      <c r="D709" s="1" t="s">
        <v>98</v>
      </c>
      <c r="E709" s="2">
        <v>42595</v>
      </c>
      <c r="F709" s="1" t="s">
        <v>44</v>
      </c>
      <c r="G709" s="1" t="s">
        <v>36</v>
      </c>
      <c r="H709" s="1">
        <v>1</v>
      </c>
      <c r="I709" s="1" t="s">
        <v>25</v>
      </c>
      <c r="J709" s="1" t="s">
        <v>26</v>
      </c>
      <c r="K709" s="2">
        <v>42596</v>
      </c>
      <c r="L709">
        <v>1166</v>
      </c>
      <c r="M709">
        <v>228</v>
      </c>
      <c r="N709">
        <v>8454</v>
      </c>
      <c r="O709">
        <v>8893</v>
      </c>
      <c r="P709">
        <v>78</v>
      </c>
      <c r="Q709" t="s">
        <v>23</v>
      </c>
      <c r="R709">
        <v>4</v>
      </c>
      <c r="S709">
        <f>Table1[[#This Row],[Revenue]]-Table1[[#This Row],[ShippingCost]]</f>
        <v>439</v>
      </c>
    </row>
    <row r="710" spans="1:19" x14ac:dyDescent="0.25">
      <c r="A710">
        <v>10705</v>
      </c>
      <c r="B710">
        <v>2</v>
      </c>
      <c r="C710">
        <v>5</v>
      </c>
      <c r="D710" s="1" t="s">
        <v>99</v>
      </c>
      <c r="E710" s="2">
        <v>42517</v>
      </c>
      <c r="F710" s="1" t="s">
        <v>46</v>
      </c>
      <c r="G710" s="1" t="s">
        <v>28</v>
      </c>
      <c r="H710" s="1">
        <v>3</v>
      </c>
      <c r="I710" s="1" t="s">
        <v>47</v>
      </c>
      <c r="J710" s="1" t="s">
        <v>26</v>
      </c>
      <c r="K710" s="2">
        <v>42520</v>
      </c>
      <c r="L710">
        <v>205</v>
      </c>
      <c r="M710">
        <v>205</v>
      </c>
      <c r="N710">
        <v>7974</v>
      </c>
      <c r="O710">
        <v>8918</v>
      </c>
      <c r="P710">
        <v>54</v>
      </c>
      <c r="Q710" t="s">
        <v>23</v>
      </c>
      <c r="R710">
        <v>5</v>
      </c>
      <c r="S710">
        <f>Table1[[#This Row],[Revenue]]-Table1[[#This Row],[ShippingCost]]</f>
        <v>944</v>
      </c>
    </row>
    <row r="711" spans="1:19" x14ac:dyDescent="0.25">
      <c r="A711">
        <v>10706</v>
      </c>
      <c r="B711">
        <v>1</v>
      </c>
      <c r="C711">
        <v>8</v>
      </c>
      <c r="D711" s="1" t="s">
        <v>100</v>
      </c>
      <c r="E711" s="2">
        <v>42523</v>
      </c>
      <c r="F711" s="1" t="s">
        <v>42</v>
      </c>
      <c r="G711" s="1" t="s">
        <v>36</v>
      </c>
      <c r="H711" s="1">
        <v>2</v>
      </c>
      <c r="I711" s="1" t="s">
        <v>49</v>
      </c>
      <c r="J711" s="1" t="s">
        <v>20</v>
      </c>
      <c r="K711" s="2">
        <v>42525</v>
      </c>
      <c r="L711">
        <v>337</v>
      </c>
      <c r="M711">
        <v>337</v>
      </c>
      <c r="N711">
        <v>6547</v>
      </c>
      <c r="O711">
        <v>7366</v>
      </c>
      <c r="P711">
        <v>64</v>
      </c>
      <c r="Q711" t="s">
        <v>23</v>
      </c>
      <c r="R711">
        <v>9</v>
      </c>
      <c r="S711">
        <f>Table1[[#This Row],[Revenue]]-Table1[[#This Row],[ShippingCost]]</f>
        <v>819</v>
      </c>
    </row>
    <row r="712" spans="1:19" x14ac:dyDescent="0.25">
      <c r="A712">
        <v>10707</v>
      </c>
      <c r="B712">
        <v>1</v>
      </c>
      <c r="C712">
        <v>5</v>
      </c>
      <c r="D712" s="1" t="s">
        <v>101</v>
      </c>
      <c r="E712" s="2">
        <v>42569</v>
      </c>
      <c r="F712" s="1" t="s">
        <v>47</v>
      </c>
      <c r="G712" s="1" t="s">
        <v>26</v>
      </c>
      <c r="H712" s="1">
        <v>4</v>
      </c>
      <c r="I712" s="1" t="s">
        <v>52</v>
      </c>
      <c r="J712" s="1" t="s">
        <v>20</v>
      </c>
      <c r="K712" s="2">
        <v>42573</v>
      </c>
      <c r="L712">
        <v>1186</v>
      </c>
      <c r="M712">
        <v>373</v>
      </c>
      <c r="N712">
        <v>3198</v>
      </c>
      <c r="O712">
        <v>3451</v>
      </c>
      <c r="P712">
        <v>84</v>
      </c>
      <c r="Q712" t="s">
        <v>23</v>
      </c>
      <c r="R712">
        <v>10</v>
      </c>
      <c r="S712">
        <f>Table1[[#This Row],[Revenue]]-Table1[[#This Row],[ShippingCost]]</f>
        <v>253</v>
      </c>
    </row>
    <row r="713" spans="1:19" x14ac:dyDescent="0.25">
      <c r="A713">
        <v>10708</v>
      </c>
      <c r="B713">
        <v>1</v>
      </c>
      <c r="C713">
        <v>5</v>
      </c>
      <c r="D713" s="1" t="s">
        <v>102</v>
      </c>
      <c r="E713" s="2">
        <v>42603</v>
      </c>
      <c r="F713" s="1" t="s">
        <v>54</v>
      </c>
      <c r="G713" s="1" t="s">
        <v>26</v>
      </c>
      <c r="H713" s="1">
        <v>4</v>
      </c>
      <c r="I713" s="1" t="s">
        <v>46</v>
      </c>
      <c r="J713" s="1" t="s">
        <v>28</v>
      </c>
      <c r="K713" s="2">
        <v>42607</v>
      </c>
      <c r="L713">
        <v>994</v>
      </c>
      <c r="M713">
        <v>290</v>
      </c>
      <c r="N713">
        <v>56</v>
      </c>
      <c r="O713">
        <v>1016</v>
      </c>
      <c r="P713">
        <v>73</v>
      </c>
      <c r="Q713" t="s">
        <v>23</v>
      </c>
      <c r="R713">
        <v>5</v>
      </c>
      <c r="S713">
        <f>Table1[[#This Row],[Revenue]]-Table1[[#This Row],[ShippingCost]]</f>
        <v>960</v>
      </c>
    </row>
    <row r="714" spans="1:19" x14ac:dyDescent="0.25">
      <c r="A714">
        <v>10709</v>
      </c>
      <c r="B714">
        <v>2</v>
      </c>
      <c r="C714">
        <v>6</v>
      </c>
      <c r="D714" s="1" t="s">
        <v>103</v>
      </c>
      <c r="E714" s="2">
        <v>42433</v>
      </c>
      <c r="F714" s="1" t="s">
        <v>39</v>
      </c>
      <c r="G714" s="1" t="s">
        <v>28</v>
      </c>
      <c r="H714" s="1">
        <v>2</v>
      </c>
      <c r="I714" s="1" t="s">
        <v>35</v>
      </c>
      <c r="J714" s="1" t="s">
        <v>36</v>
      </c>
      <c r="K714" s="2">
        <v>42434</v>
      </c>
      <c r="L714">
        <v>380</v>
      </c>
      <c r="M714">
        <v>380</v>
      </c>
      <c r="N714">
        <v>1910</v>
      </c>
      <c r="O714">
        <v>2067</v>
      </c>
      <c r="P714">
        <v>97</v>
      </c>
      <c r="Q714" t="s">
        <v>23</v>
      </c>
      <c r="R714">
        <v>6</v>
      </c>
      <c r="S714">
        <f>Table1[[#This Row],[Revenue]]-Table1[[#This Row],[ShippingCost]]</f>
        <v>157</v>
      </c>
    </row>
    <row r="715" spans="1:19" x14ac:dyDescent="0.25">
      <c r="A715">
        <v>10710</v>
      </c>
      <c r="B715">
        <v>1</v>
      </c>
      <c r="C715">
        <v>5</v>
      </c>
      <c r="D715" s="1" t="s">
        <v>104</v>
      </c>
      <c r="E715" s="2">
        <v>42396</v>
      </c>
      <c r="F715" s="1" t="s">
        <v>33</v>
      </c>
      <c r="G715" s="1" t="s">
        <v>28</v>
      </c>
      <c r="H715" s="1">
        <v>6</v>
      </c>
      <c r="I715" s="1" t="s">
        <v>54</v>
      </c>
      <c r="J715" s="1" t="s">
        <v>26</v>
      </c>
      <c r="K715" s="2">
        <v>42402</v>
      </c>
      <c r="L715">
        <v>966</v>
      </c>
      <c r="M715">
        <v>790</v>
      </c>
      <c r="N715">
        <v>5938</v>
      </c>
      <c r="O715">
        <v>6216</v>
      </c>
      <c r="P715">
        <v>52</v>
      </c>
      <c r="Q715" t="s">
        <v>50</v>
      </c>
      <c r="R715">
        <v>10</v>
      </c>
      <c r="S715">
        <f>Table1[[#This Row],[Revenue]]-Table1[[#This Row],[ShippingCost]]</f>
        <v>278</v>
      </c>
    </row>
    <row r="716" spans="1:19" x14ac:dyDescent="0.25">
      <c r="A716">
        <v>10711</v>
      </c>
      <c r="B716">
        <v>2</v>
      </c>
      <c r="C716">
        <v>7</v>
      </c>
      <c r="D716" s="1" t="s">
        <v>105</v>
      </c>
      <c r="E716" s="2">
        <v>42583</v>
      </c>
      <c r="F716" s="1" t="s">
        <v>58</v>
      </c>
      <c r="G716" s="1" t="s">
        <v>26</v>
      </c>
      <c r="H716" s="1">
        <v>10</v>
      </c>
      <c r="I716" s="1" t="s">
        <v>19</v>
      </c>
      <c r="J716" s="1" t="s">
        <v>20</v>
      </c>
      <c r="K716" s="2">
        <v>42593</v>
      </c>
      <c r="L716">
        <v>420</v>
      </c>
      <c r="M716">
        <v>407</v>
      </c>
      <c r="N716">
        <v>4568</v>
      </c>
      <c r="O716">
        <v>5475</v>
      </c>
      <c r="P716">
        <v>58</v>
      </c>
      <c r="Q716" t="s">
        <v>50</v>
      </c>
      <c r="R716">
        <v>4</v>
      </c>
      <c r="S716">
        <f>Table1[[#This Row],[Revenue]]-Table1[[#This Row],[ShippingCost]]</f>
        <v>907</v>
      </c>
    </row>
    <row r="717" spans="1:19" x14ac:dyDescent="0.25">
      <c r="A717">
        <v>10712</v>
      </c>
      <c r="B717">
        <v>1</v>
      </c>
      <c r="C717">
        <v>7</v>
      </c>
      <c r="D717" s="1" t="s">
        <v>106</v>
      </c>
      <c r="E717" s="2">
        <v>42370</v>
      </c>
      <c r="F717" s="1" t="s">
        <v>61</v>
      </c>
      <c r="G717" s="1" t="s">
        <v>22</v>
      </c>
      <c r="H717" s="1">
        <v>7</v>
      </c>
      <c r="I717" s="1" t="s">
        <v>44</v>
      </c>
      <c r="J717" s="1" t="s">
        <v>36</v>
      </c>
      <c r="K717" s="2">
        <v>42377</v>
      </c>
      <c r="L717">
        <v>402</v>
      </c>
      <c r="M717">
        <v>402</v>
      </c>
      <c r="N717">
        <v>677</v>
      </c>
      <c r="O717">
        <v>911</v>
      </c>
      <c r="P717">
        <v>98</v>
      </c>
      <c r="Q717" t="s">
        <v>50</v>
      </c>
      <c r="R717">
        <v>8</v>
      </c>
      <c r="S717">
        <f>Table1[[#This Row],[Revenue]]-Table1[[#This Row],[ShippingCost]]</f>
        <v>234</v>
      </c>
    </row>
    <row r="718" spans="1:19" x14ac:dyDescent="0.25">
      <c r="A718">
        <v>10713</v>
      </c>
      <c r="B718">
        <v>2</v>
      </c>
      <c r="C718">
        <v>5</v>
      </c>
      <c r="D718" s="1" t="s">
        <v>107</v>
      </c>
      <c r="E718" s="2">
        <v>42481</v>
      </c>
      <c r="F718" s="1" t="s">
        <v>63</v>
      </c>
      <c r="G718" s="1" t="s">
        <v>22</v>
      </c>
      <c r="H718" s="1">
        <v>10</v>
      </c>
      <c r="I718" s="1" t="s">
        <v>64</v>
      </c>
      <c r="J718" s="1" t="s">
        <v>28</v>
      </c>
      <c r="K718" s="2">
        <v>42491</v>
      </c>
      <c r="L718">
        <v>438</v>
      </c>
      <c r="M718">
        <v>212</v>
      </c>
      <c r="N718">
        <v>4807</v>
      </c>
      <c r="O718">
        <v>5400</v>
      </c>
      <c r="P718">
        <v>93</v>
      </c>
      <c r="Q718" t="s">
        <v>50</v>
      </c>
      <c r="R718">
        <v>4</v>
      </c>
      <c r="S718">
        <f>Table1[[#This Row],[Revenue]]-Table1[[#This Row],[ShippingCost]]</f>
        <v>593</v>
      </c>
    </row>
    <row r="719" spans="1:19" x14ac:dyDescent="0.25">
      <c r="A719">
        <v>10714</v>
      </c>
      <c r="B719">
        <v>2</v>
      </c>
      <c r="C719">
        <v>6</v>
      </c>
      <c r="D719" s="1" t="s">
        <v>108</v>
      </c>
      <c r="E719" s="2">
        <v>42410</v>
      </c>
      <c r="F719" s="1" t="s">
        <v>21</v>
      </c>
      <c r="G719" s="1" t="s">
        <v>22</v>
      </c>
      <c r="H719" s="1">
        <v>10</v>
      </c>
      <c r="I719" s="1" t="s">
        <v>41</v>
      </c>
      <c r="J719" s="1" t="s">
        <v>20</v>
      </c>
      <c r="K719" s="2"/>
      <c r="L719">
        <v>417</v>
      </c>
      <c r="M719">
        <v>321</v>
      </c>
      <c r="N719">
        <v>3831</v>
      </c>
      <c r="O719">
        <v>4804</v>
      </c>
      <c r="P719">
        <v>75</v>
      </c>
      <c r="Q719" t="s">
        <v>50</v>
      </c>
      <c r="R719">
        <v>6</v>
      </c>
      <c r="S719">
        <f>Table1[[#This Row],[Revenue]]-Table1[[#This Row],[ShippingCost]]</f>
        <v>973</v>
      </c>
    </row>
    <row r="720" spans="1:19" x14ac:dyDescent="0.25">
      <c r="A720">
        <v>10715</v>
      </c>
      <c r="B720">
        <v>1</v>
      </c>
      <c r="C720">
        <v>8</v>
      </c>
      <c r="D720" s="1" t="s">
        <v>109</v>
      </c>
      <c r="E720" s="2">
        <v>42452</v>
      </c>
      <c r="F720" s="1" t="s">
        <v>49</v>
      </c>
      <c r="G720" s="1" t="s">
        <v>20</v>
      </c>
      <c r="H720" s="1">
        <v>2</v>
      </c>
      <c r="I720" s="1" t="s">
        <v>63</v>
      </c>
      <c r="J720" s="1" t="s">
        <v>22</v>
      </c>
      <c r="K720" s="2">
        <v>42454</v>
      </c>
      <c r="L720">
        <v>392</v>
      </c>
      <c r="M720">
        <v>392</v>
      </c>
      <c r="N720">
        <v>4270</v>
      </c>
      <c r="O720">
        <v>4540</v>
      </c>
      <c r="P720">
        <v>99</v>
      </c>
      <c r="Q720" t="s">
        <v>59</v>
      </c>
      <c r="R720">
        <v>2</v>
      </c>
      <c r="S720">
        <f>Table1[[#This Row],[Revenue]]-Table1[[#This Row],[ShippingCost]]</f>
        <v>270</v>
      </c>
    </row>
    <row r="721" spans="1:19" x14ac:dyDescent="0.25">
      <c r="A721">
        <v>10716</v>
      </c>
      <c r="B721">
        <v>1</v>
      </c>
      <c r="C721">
        <v>8</v>
      </c>
      <c r="D721" s="1" t="s">
        <v>110</v>
      </c>
      <c r="E721" s="2">
        <v>42432</v>
      </c>
      <c r="F721" s="1" t="s">
        <v>68</v>
      </c>
      <c r="G721" s="1" t="s">
        <v>20</v>
      </c>
      <c r="H721" s="1">
        <v>2</v>
      </c>
      <c r="I721" s="1" t="s">
        <v>69</v>
      </c>
      <c r="J721" s="1" t="s">
        <v>70</v>
      </c>
      <c r="K721" s="2">
        <v>42434</v>
      </c>
      <c r="L721">
        <v>390</v>
      </c>
      <c r="M721">
        <v>390</v>
      </c>
      <c r="N721">
        <v>4594</v>
      </c>
      <c r="O721">
        <v>4956</v>
      </c>
      <c r="P721">
        <v>54</v>
      </c>
      <c r="Q721" t="s">
        <v>23</v>
      </c>
      <c r="R721">
        <v>4</v>
      </c>
      <c r="S721">
        <f>Table1[[#This Row],[Revenue]]-Table1[[#This Row],[ShippingCost]]</f>
        <v>362</v>
      </c>
    </row>
    <row r="722" spans="1:19" x14ac:dyDescent="0.25">
      <c r="A722">
        <v>10717</v>
      </c>
      <c r="B722">
        <v>2</v>
      </c>
      <c r="C722">
        <v>7</v>
      </c>
      <c r="D722" s="1" t="s">
        <v>111</v>
      </c>
      <c r="E722" s="2">
        <v>42598</v>
      </c>
      <c r="F722" s="1" t="s">
        <v>64</v>
      </c>
      <c r="G722" s="1" t="s">
        <v>28</v>
      </c>
      <c r="H722" s="1">
        <v>2</v>
      </c>
      <c r="I722" s="1" t="s">
        <v>61</v>
      </c>
      <c r="J722" s="1" t="s">
        <v>22</v>
      </c>
      <c r="K722" s="2">
        <v>42600</v>
      </c>
      <c r="L722">
        <v>892</v>
      </c>
      <c r="M722">
        <v>710</v>
      </c>
      <c r="N722">
        <v>-257</v>
      </c>
      <c r="O722">
        <v>565</v>
      </c>
      <c r="P722">
        <v>73</v>
      </c>
      <c r="Q722" t="s">
        <v>23</v>
      </c>
      <c r="R722">
        <v>10</v>
      </c>
      <c r="S722">
        <f>Table1[[#This Row],[Revenue]]-Table1[[#This Row],[ShippingCost]]</f>
        <v>822</v>
      </c>
    </row>
    <row r="723" spans="1:19" x14ac:dyDescent="0.25">
      <c r="A723">
        <v>10718</v>
      </c>
      <c r="B723">
        <v>2</v>
      </c>
      <c r="C723">
        <v>8</v>
      </c>
      <c r="D723" s="1" t="s">
        <v>112</v>
      </c>
      <c r="E723" s="2">
        <v>42553</v>
      </c>
      <c r="F723" s="1" t="s">
        <v>30</v>
      </c>
      <c r="G723" s="1" t="s">
        <v>28</v>
      </c>
      <c r="H723" s="1">
        <v>3</v>
      </c>
      <c r="I723" s="1" t="s">
        <v>32</v>
      </c>
      <c r="J723" s="1" t="s">
        <v>28</v>
      </c>
      <c r="K723" s="2">
        <v>42556</v>
      </c>
      <c r="L723">
        <v>432</v>
      </c>
      <c r="M723">
        <v>432</v>
      </c>
      <c r="N723">
        <v>6030</v>
      </c>
      <c r="O723">
        <v>6871</v>
      </c>
      <c r="P723">
        <v>65</v>
      </c>
      <c r="Q723" t="s">
        <v>23</v>
      </c>
      <c r="R723">
        <v>8</v>
      </c>
      <c r="S723">
        <f>Table1[[#This Row],[Revenue]]-Table1[[#This Row],[ShippingCost]]</f>
        <v>841</v>
      </c>
    </row>
    <row r="724" spans="1:19" x14ac:dyDescent="0.25">
      <c r="A724">
        <v>10719</v>
      </c>
      <c r="B724">
        <v>2</v>
      </c>
      <c r="C724">
        <v>8</v>
      </c>
      <c r="D724" s="1" t="s">
        <v>113</v>
      </c>
      <c r="E724" s="2">
        <v>42506</v>
      </c>
      <c r="F724" s="1" t="s">
        <v>52</v>
      </c>
      <c r="G724" s="1" t="s">
        <v>20</v>
      </c>
      <c r="H724" s="1">
        <v>8</v>
      </c>
      <c r="I724" s="1" t="s">
        <v>68</v>
      </c>
      <c r="J724" s="1" t="s">
        <v>20</v>
      </c>
      <c r="K724" s="2">
        <v>42511</v>
      </c>
      <c r="L724">
        <v>868</v>
      </c>
      <c r="M724">
        <v>235</v>
      </c>
      <c r="N724">
        <v>7835</v>
      </c>
      <c r="O724">
        <v>8248</v>
      </c>
      <c r="P724">
        <v>93</v>
      </c>
      <c r="Q724" t="s">
        <v>50</v>
      </c>
      <c r="R724">
        <v>2</v>
      </c>
      <c r="S724">
        <f>Table1[[#This Row],[Revenue]]-Table1[[#This Row],[ShippingCost]]</f>
        <v>413</v>
      </c>
    </row>
    <row r="725" spans="1:19" x14ac:dyDescent="0.25">
      <c r="A725">
        <v>10720</v>
      </c>
      <c r="B725">
        <v>2</v>
      </c>
      <c r="C725">
        <v>7</v>
      </c>
      <c r="D725" s="1" t="s">
        <v>114</v>
      </c>
      <c r="E725" s="2">
        <v>42386</v>
      </c>
      <c r="F725" s="1" t="s">
        <v>69</v>
      </c>
      <c r="G725" s="1" t="s">
        <v>70</v>
      </c>
      <c r="H725" s="1">
        <v>8</v>
      </c>
      <c r="I725" s="1" t="s">
        <v>58</v>
      </c>
      <c r="J725" s="1" t="s">
        <v>26</v>
      </c>
      <c r="K725" s="2">
        <v>42393</v>
      </c>
      <c r="L725">
        <v>970</v>
      </c>
      <c r="M725">
        <v>497</v>
      </c>
      <c r="N725">
        <v>7742</v>
      </c>
      <c r="O725">
        <v>8687</v>
      </c>
      <c r="P725">
        <v>63</v>
      </c>
      <c r="Q725" t="s">
        <v>50</v>
      </c>
      <c r="R725">
        <v>5</v>
      </c>
      <c r="S725">
        <f>Table1[[#This Row],[Revenue]]-Table1[[#This Row],[ShippingCost]]</f>
        <v>945</v>
      </c>
    </row>
    <row r="726" spans="1:19" x14ac:dyDescent="0.25">
      <c r="A726">
        <v>10721</v>
      </c>
      <c r="B726">
        <v>1</v>
      </c>
      <c r="C726">
        <v>5</v>
      </c>
      <c r="D726" s="1" t="s">
        <v>115</v>
      </c>
      <c r="E726" s="2">
        <v>42511</v>
      </c>
      <c r="F726" s="1" t="s">
        <v>19</v>
      </c>
      <c r="G726" s="1" t="s">
        <v>20</v>
      </c>
      <c r="H726" s="1">
        <v>4</v>
      </c>
      <c r="I726" s="1" t="s">
        <v>21</v>
      </c>
      <c r="J726" s="1" t="s">
        <v>22</v>
      </c>
      <c r="K726" s="2">
        <v>42514</v>
      </c>
      <c r="L726">
        <v>993</v>
      </c>
      <c r="M726">
        <v>227</v>
      </c>
      <c r="N726">
        <v>8519</v>
      </c>
      <c r="O726">
        <v>8748</v>
      </c>
      <c r="P726">
        <v>57</v>
      </c>
      <c r="Q726" t="s">
        <v>23</v>
      </c>
      <c r="R726">
        <v>4</v>
      </c>
      <c r="S726">
        <f>Table1[[#This Row],[Revenue]]-Table1[[#This Row],[ShippingCost]]</f>
        <v>229</v>
      </c>
    </row>
    <row r="727" spans="1:19" x14ac:dyDescent="0.25">
      <c r="A727">
        <v>10722</v>
      </c>
      <c r="B727">
        <v>2</v>
      </c>
      <c r="C727">
        <v>5</v>
      </c>
      <c r="D727" s="1" t="s">
        <v>116</v>
      </c>
      <c r="E727" s="2">
        <v>42501</v>
      </c>
      <c r="F727" s="1" t="s">
        <v>25</v>
      </c>
      <c r="G727" s="1" t="s">
        <v>26</v>
      </c>
      <c r="H727" s="1">
        <v>2</v>
      </c>
      <c r="I727" s="1" t="s">
        <v>27</v>
      </c>
      <c r="J727" s="1" t="s">
        <v>28</v>
      </c>
      <c r="K727" s="2">
        <v>42503</v>
      </c>
      <c r="L727">
        <v>295</v>
      </c>
      <c r="M727">
        <v>295</v>
      </c>
      <c r="N727">
        <v>646</v>
      </c>
      <c r="O727">
        <v>1289</v>
      </c>
      <c r="P727">
        <v>83</v>
      </c>
      <c r="Q727" t="s">
        <v>23</v>
      </c>
      <c r="R727">
        <v>1</v>
      </c>
      <c r="S727">
        <f>Table1[[#This Row],[Revenue]]-Table1[[#This Row],[ShippingCost]]</f>
        <v>643</v>
      </c>
    </row>
    <row r="728" spans="1:19" x14ac:dyDescent="0.25">
      <c r="A728">
        <v>10723</v>
      </c>
      <c r="B728">
        <v>1</v>
      </c>
      <c r="C728">
        <v>7</v>
      </c>
      <c r="D728" s="1" t="s">
        <v>117</v>
      </c>
      <c r="E728" s="2">
        <v>42579</v>
      </c>
      <c r="F728" s="1" t="s">
        <v>27</v>
      </c>
      <c r="G728" s="1" t="s">
        <v>28</v>
      </c>
      <c r="H728" s="1">
        <v>3</v>
      </c>
      <c r="I728" s="1" t="s">
        <v>30</v>
      </c>
      <c r="J728" s="1" t="s">
        <v>28</v>
      </c>
      <c r="K728" s="2">
        <v>42582</v>
      </c>
      <c r="L728">
        <v>989</v>
      </c>
      <c r="M728">
        <v>385</v>
      </c>
      <c r="N728">
        <v>4723</v>
      </c>
      <c r="O728">
        <v>5448</v>
      </c>
      <c r="P728">
        <v>94</v>
      </c>
      <c r="Q728" t="s">
        <v>23</v>
      </c>
      <c r="R728">
        <v>10</v>
      </c>
      <c r="S728">
        <f>Table1[[#This Row],[Revenue]]-Table1[[#This Row],[ShippingCost]]</f>
        <v>725</v>
      </c>
    </row>
    <row r="729" spans="1:19" x14ac:dyDescent="0.25">
      <c r="A729">
        <v>10724</v>
      </c>
      <c r="B729">
        <v>1</v>
      </c>
      <c r="C729">
        <v>5</v>
      </c>
      <c r="D729" s="1" t="s">
        <v>118</v>
      </c>
      <c r="E729" s="2">
        <v>42487</v>
      </c>
      <c r="F729" s="1" t="s">
        <v>32</v>
      </c>
      <c r="G729" s="1" t="s">
        <v>28</v>
      </c>
      <c r="H729" s="1">
        <v>3</v>
      </c>
      <c r="I729" s="1" t="s">
        <v>33</v>
      </c>
      <c r="J729" s="1" t="s">
        <v>28</v>
      </c>
      <c r="K729" s="2">
        <v>42490</v>
      </c>
      <c r="L729">
        <v>409</v>
      </c>
      <c r="M729">
        <v>257</v>
      </c>
      <c r="N729">
        <v>2195</v>
      </c>
      <c r="O729">
        <v>2949</v>
      </c>
      <c r="P729">
        <v>83</v>
      </c>
      <c r="Q729" t="s">
        <v>23</v>
      </c>
      <c r="R729">
        <v>8</v>
      </c>
      <c r="S729">
        <f>Table1[[#This Row],[Revenue]]-Table1[[#This Row],[ShippingCost]]</f>
        <v>754</v>
      </c>
    </row>
    <row r="730" spans="1:19" x14ac:dyDescent="0.25">
      <c r="A730">
        <v>10725</v>
      </c>
      <c r="B730">
        <v>1</v>
      </c>
      <c r="C730">
        <v>6</v>
      </c>
      <c r="D730" s="1" t="s">
        <v>119</v>
      </c>
      <c r="E730" s="2">
        <v>42389</v>
      </c>
      <c r="F730" s="1" t="s">
        <v>35</v>
      </c>
      <c r="G730" s="1" t="s">
        <v>36</v>
      </c>
      <c r="H730" s="1">
        <v>4</v>
      </c>
      <c r="I730" s="1" t="s">
        <v>37</v>
      </c>
      <c r="J730" s="1" t="s">
        <v>28</v>
      </c>
      <c r="K730" s="2">
        <v>42393</v>
      </c>
      <c r="L730">
        <v>1143</v>
      </c>
      <c r="M730">
        <v>591</v>
      </c>
      <c r="N730">
        <v>6993</v>
      </c>
      <c r="O730">
        <v>7568</v>
      </c>
      <c r="P730">
        <v>67</v>
      </c>
      <c r="Q730" t="s">
        <v>23</v>
      </c>
      <c r="R730">
        <v>3</v>
      </c>
      <c r="S730">
        <f>Table1[[#This Row],[Revenue]]-Table1[[#This Row],[ShippingCost]]</f>
        <v>575</v>
      </c>
    </row>
    <row r="731" spans="1:19" x14ac:dyDescent="0.25">
      <c r="A731">
        <v>10726</v>
      </c>
      <c r="B731">
        <v>2</v>
      </c>
      <c r="C731">
        <v>6</v>
      </c>
      <c r="D731" s="1" t="s">
        <v>120</v>
      </c>
      <c r="E731" s="2">
        <v>42597</v>
      </c>
      <c r="F731" s="1" t="s">
        <v>37</v>
      </c>
      <c r="G731" s="1" t="s">
        <v>28</v>
      </c>
      <c r="H731" s="1">
        <v>3</v>
      </c>
      <c r="I731" s="1" t="s">
        <v>39</v>
      </c>
      <c r="J731" s="1" t="s">
        <v>28</v>
      </c>
      <c r="K731" s="2">
        <v>42600</v>
      </c>
      <c r="L731">
        <v>1159</v>
      </c>
      <c r="M731">
        <v>778</v>
      </c>
      <c r="N731">
        <v>3648</v>
      </c>
      <c r="O731">
        <v>4557</v>
      </c>
      <c r="P731">
        <v>97</v>
      </c>
      <c r="Q731" t="s">
        <v>23</v>
      </c>
      <c r="R731">
        <v>10</v>
      </c>
      <c r="S731">
        <f>Table1[[#This Row],[Revenue]]-Table1[[#This Row],[ShippingCost]]</f>
        <v>909</v>
      </c>
    </row>
    <row r="732" spans="1:19" x14ac:dyDescent="0.25">
      <c r="A732">
        <v>10727</v>
      </c>
      <c r="B732">
        <v>1</v>
      </c>
      <c r="C732">
        <v>6</v>
      </c>
      <c r="D732" s="1" t="s">
        <v>121</v>
      </c>
      <c r="E732" s="2">
        <v>42434</v>
      </c>
      <c r="F732" s="1" t="s">
        <v>41</v>
      </c>
      <c r="G732" s="1" t="s">
        <v>20</v>
      </c>
      <c r="H732" s="1">
        <v>2</v>
      </c>
      <c r="I732" s="1" t="s">
        <v>42</v>
      </c>
      <c r="J732" s="1" t="s">
        <v>36</v>
      </c>
      <c r="K732" s="2">
        <v>42436</v>
      </c>
      <c r="L732">
        <v>1143</v>
      </c>
      <c r="M732">
        <v>563</v>
      </c>
      <c r="N732">
        <v>7882</v>
      </c>
      <c r="O732">
        <v>8267</v>
      </c>
      <c r="P732">
        <v>61</v>
      </c>
      <c r="Q732" t="s">
        <v>23</v>
      </c>
      <c r="R732">
        <v>2</v>
      </c>
      <c r="S732">
        <f>Table1[[#This Row],[Revenue]]-Table1[[#This Row],[ShippingCost]]</f>
        <v>385</v>
      </c>
    </row>
    <row r="733" spans="1:19" x14ac:dyDescent="0.25">
      <c r="A733">
        <v>10728</v>
      </c>
      <c r="B733">
        <v>2</v>
      </c>
      <c r="C733">
        <v>8</v>
      </c>
      <c r="D733" s="1" t="s">
        <v>122</v>
      </c>
      <c r="E733" s="2">
        <v>42592</v>
      </c>
      <c r="F733" s="1" t="s">
        <v>44</v>
      </c>
      <c r="G733" s="1" t="s">
        <v>36</v>
      </c>
      <c r="H733" s="1">
        <v>1</v>
      </c>
      <c r="I733" s="1" t="s">
        <v>25</v>
      </c>
      <c r="J733" s="1" t="s">
        <v>26</v>
      </c>
      <c r="K733" s="2">
        <v>42593</v>
      </c>
      <c r="L733">
        <v>1155</v>
      </c>
      <c r="M733">
        <v>257</v>
      </c>
      <c r="N733">
        <v>7583</v>
      </c>
      <c r="O733">
        <v>8379</v>
      </c>
      <c r="P733">
        <v>80</v>
      </c>
      <c r="Q733" t="s">
        <v>23</v>
      </c>
      <c r="R733">
        <v>6</v>
      </c>
      <c r="S733">
        <f>Table1[[#This Row],[Revenue]]-Table1[[#This Row],[ShippingCost]]</f>
        <v>796</v>
      </c>
    </row>
    <row r="734" spans="1:19" x14ac:dyDescent="0.25">
      <c r="A734">
        <v>10729</v>
      </c>
      <c r="B734">
        <v>1</v>
      </c>
      <c r="C734">
        <v>7</v>
      </c>
      <c r="D734" s="1" t="s">
        <v>123</v>
      </c>
      <c r="E734" s="2">
        <v>42549</v>
      </c>
      <c r="F734" s="1" t="s">
        <v>46</v>
      </c>
      <c r="G734" s="1" t="s">
        <v>28</v>
      </c>
      <c r="H734" s="1">
        <v>1</v>
      </c>
      <c r="I734" s="1" t="s">
        <v>47</v>
      </c>
      <c r="J734" s="1" t="s">
        <v>26</v>
      </c>
      <c r="K734" s="2">
        <v>42549</v>
      </c>
      <c r="L734">
        <v>903</v>
      </c>
      <c r="M734">
        <v>282</v>
      </c>
      <c r="N734">
        <v>7351</v>
      </c>
      <c r="O734">
        <v>8272</v>
      </c>
      <c r="P734">
        <v>51</v>
      </c>
      <c r="Q734" t="s">
        <v>23</v>
      </c>
      <c r="R734">
        <v>1</v>
      </c>
      <c r="S734">
        <f>Table1[[#This Row],[Revenue]]-Table1[[#This Row],[ShippingCost]]</f>
        <v>921</v>
      </c>
    </row>
    <row r="735" spans="1:19" x14ac:dyDescent="0.25">
      <c r="A735">
        <v>10730</v>
      </c>
      <c r="B735">
        <v>1</v>
      </c>
      <c r="C735">
        <v>5</v>
      </c>
      <c r="D735" s="1" t="s">
        <v>124</v>
      </c>
      <c r="E735" s="2">
        <v>42563</v>
      </c>
      <c r="F735" s="1" t="s">
        <v>42</v>
      </c>
      <c r="G735" s="1" t="s">
        <v>36</v>
      </c>
      <c r="H735" s="1">
        <v>10</v>
      </c>
      <c r="I735" s="1" t="s">
        <v>49</v>
      </c>
      <c r="J735" s="1" t="s">
        <v>20</v>
      </c>
      <c r="K735" s="2">
        <v>42573</v>
      </c>
      <c r="L735">
        <v>308</v>
      </c>
      <c r="M735">
        <v>286</v>
      </c>
      <c r="N735">
        <v>6050</v>
      </c>
      <c r="O735">
        <v>6688</v>
      </c>
      <c r="P735">
        <v>59</v>
      </c>
      <c r="Q735" t="s">
        <v>50</v>
      </c>
      <c r="R735">
        <v>1</v>
      </c>
      <c r="S735">
        <f>Table1[[#This Row],[Revenue]]-Table1[[#This Row],[ShippingCost]]</f>
        <v>638</v>
      </c>
    </row>
    <row r="736" spans="1:19" x14ac:dyDescent="0.25">
      <c r="A736">
        <v>10731</v>
      </c>
      <c r="B736">
        <v>2</v>
      </c>
      <c r="C736">
        <v>6</v>
      </c>
      <c r="D736" s="1" t="s">
        <v>125</v>
      </c>
      <c r="E736" s="2">
        <v>42372</v>
      </c>
      <c r="F736" s="1" t="s">
        <v>47</v>
      </c>
      <c r="G736" s="1" t="s">
        <v>26</v>
      </c>
      <c r="H736" s="1">
        <v>6</v>
      </c>
      <c r="I736" s="1" t="s">
        <v>52</v>
      </c>
      <c r="J736" s="1" t="s">
        <v>20</v>
      </c>
      <c r="K736" s="2">
        <v>42378</v>
      </c>
      <c r="L736">
        <v>552</v>
      </c>
      <c r="M736">
        <v>266</v>
      </c>
      <c r="N736">
        <v>6595</v>
      </c>
      <c r="O736">
        <v>7202</v>
      </c>
      <c r="P736">
        <v>57</v>
      </c>
      <c r="Q736" t="s">
        <v>50</v>
      </c>
      <c r="R736">
        <v>10</v>
      </c>
      <c r="S736">
        <f>Table1[[#This Row],[Revenue]]-Table1[[#This Row],[ShippingCost]]</f>
        <v>607</v>
      </c>
    </row>
    <row r="737" spans="1:19" x14ac:dyDescent="0.25">
      <c r="A737">
        <v>10732</v>
      </c>
      <c r="B737">
        <v>2</v>
      </c>
      <c r="C737">
        <v>6</v>
      </c>
      <c r="D737" s="1" t="s">
        <v>126</v>
      </c>
      <c r="E737" s="2">
        <v>42590</v>
      </c>
      <c r="F737" s="1" t="s">
        <v>54</v>
      </c>
      <c r="G737" s="1" t="s">
        <v>26</v>
      </c>
      <c r="H737" s="1">
        <v>5</v>
      </c>
      <c r="I737" s="1" t="s">
        <v>46</v>
      </c>
      <c r="J737" s="1" t="s">
        <v>28</v>
      </c>
      <c r="K737" s="2">
        <v>42595</v>
      </c>
      <c r="L737">
        <v>308</v>
      </c>
      <c r="M737">
        <v>308</v>
      </c>
      <c r="N737">
        <v>7272</v>
      </c>
      <c r="O737">
        <v>8062</v>
      </c>
      <c r="P737">
        <v>86</v>
      </c>
      <c r="Q737" t="s">
        <v>50</v>
      </c>
      <c r="R737">
        <v>2</v>
      </c>
      <c r="S737">
        <f>Table1[[#This Row],[Revenue]]-Table1[[#This Row],[ShippingCost]]</f>
        <v>790</v>
      </c>
    </row>
    <row r="738" spans="1:19" x14ac:dyDescent="0.25">
      <c r="A738">
        <v>10733</v>
      </c>
      <c r="B738">
        <v>1</v>
      </c>
      <c r="C738">
        <v>8</v>
      </c>
      <c r="D738" s="1" t="s">
        <v>127</v>
      </c>
      <c r="E738" s="2">
        <v>42453</v>
      </c>
      <c r="F738" s="1" t="s">
        <v>39</v>
      </c>
      <c r="G738" s="1" t="s">
        <v>28</v>
      </c>
      <c r="H738" s="1">
        <v>10</v>
      </c>
      <c r="I738" s="1" t="s">
        <v>35</v>
      </c>
      <c r="J738" s="1" t="s">
        <v>36</v>
      </c>
      <c r="K738" s="2">
        <v>42463</v>
      </c>
      <c r="L738">
        <v>431</v>
      </c>
      <c r="M738">
        <v>431</v>
      </c>
      <c r="N738">
        <v>3846</v>
      </c>
      <c r="O738">
        <v>4526</v>
      </c>
      <c r="P738">
        <v>78</v>
      </c>
      <c r="Q738" t="s">
        <v>50</v>
      </c>
      <c r="R738">
        <v>1</v>
      </c>
      <c r="S738">
        <f>Table1[[#This Row],[Revenue]]-Table1[[#This Row],[ShippingCost]]</f>
        <v>680</v>
      </c>
    </row>
    <row r="739" spans="1:19" x14ac:dyDescent="0.25">
      <c r="A739">
        <v>10734</v>
      </c>
      <c r="B739">
        <v>1</v>
      </c>
      <c r="C739">
        <v>4</v>
      </c>
      <c r="D739" s="1" t="s">
        <v>128</v>
      </c>
      <c r="E739" s="2">
        <v>42587</v>
      </c>
      <c r="F739" s="1" t="s">
        <v>33</v>
      </c>
      <c r="G739" s="1" t="s">
        <v>28</v>
      </c>
      <c r="H739" s="1">
        <v>10</v>
      </c>
      <c r="I739" s="1" t="s">
        <v>54</v>
      </c>
      <c r="J739" s="1" t="s">
        <v>26</v>
      </c>
      <c r="K739" s="2"/>
      <c r="L739">
        <v>496</v>
      </c>
      <c r="M739">
        <v>496</v>
      </c>
      <c r="N739">
        <v>4112</v>
      </c>
      <c r="O739">
        <v>1789</v>
      </c>
      <c r="P739">
        <v>89</v>
      </c>
      <c r="Q739" t="s">
        <v>50</v>
      </c>
      <c r="R739">
        <v>2</v>
      </c>
      <c r="S739">
        <f>Table1[[#This Row],[Revenue]]-Table1[[#This Row],[ShippingCost]]</f>
        <v>-2323</v>
      </c>
    </row>
    <row r="740" spans="1:19" x14ac:dyDescent="0.25">
      <c r="A740">
        <v>10735</v>
      </c>
      <c r="B740">
        <v>2</v>
      </c>
      <c r="C740">
        <v>6</v>
      </c>
      <c r="D740" s="1" t="s">
        <v>129</v>
      </c>
      <c r="E740" s="2">
        <v>42567</v>
      </c>
      <c r="F740" s="1" t="s">
        <v>58</v>
      </c>
      <c r="G740" s="1" t="s">
        <v>26</v>
      </c>
      <c r="H740" s="1">
        <v>2</v>
      </c>
      <c r="I740" s="1" t="s">
        <v>19</v>
      </c>
      <c r="J740" s="1" t="s">
        <v>20</v>
      </c>
      <c r="K740" s="2">
        <v>42569</v>
      </c>
      <c r="L740">
        <v>832</v>
      </c>
      <c r="M740">
        <v>340</v>
      </c>
      <c r="N740">
        <v>-46</v>
      </c>
      <c r="O740">
        <v>951</v>
      </c>
      <c r="P740">
        <v>95</v>
      </c>
      <c r="Q740" t="s">
        <v>59</v>
      </c>
      <c r="R740">
        <v>9</v>
      </c>
      <c r="S740">
        <f>Table1[[#This Row],[Revenue]]-Table1[[#This Row],[ShippingCost]]</f>
        <v>997</v>
      </c>
    </row>
    <row r="741" spans="1:19" x14ac:dyDescent="0.25">
      <c r="A741">
        <v>10736</v>
      </c>
      <c r="B741">
        <v>2</v>
      </c>
      <c r="C741">
        <v>6</v>
      </c>
      <c r="D741" s="1" t="s">
        <v>130</v>
      </c>
      <c r="E741" s="2">
        <v>42596</v>
      </c>
      <c r="F741" s="1" t="s">
        <v>61</v>
      </c>
      <c r="G741" s="1" t="s">
        <v>22</v>
      </c>
      <c r="H741" s="1">
        <v>2</v>
      </c>
      <c r="I741" s="1" t="s">
        <v>44</v>
      </c>
      <c r="J741" s="1" t="s">
        <v>36</v>
      </c>
      <c r="K741" s="2">
        <v>42598</v>
      </c>
      <c r="L741">
        <v>1005</v>
      </c>
      <c r="M741">
        <v>529</v>
      </c>
      <c r="N741">
        <v>6984</v>
      </c>
      <c r="O741">
        <v>7360</v>
      </c>
      <c r="P741">
        <v>81</v>
      </c>
      <c r="Q741" t="s">
        <v>23</v>
      </c>
      <c r="R741">
        <v>2</v>
      </c>
      <c r="S741">
        <f>Table1[[#This Row],[Revenue]]-Table1[[#This Row],[ShippingCost]]</f>
        <v>376</v>
      </c>
    </row>
    <row r="742" spans="1:19" x14ac:dyDescent="0.25">
      <c r="A742">
        <v>10737</v>
      </c>
      <c r="B742">
        <v>1</v>
      </c>
      <c r="C742">
        <v>4</v>
      </c>
      <c r="D742" s="1" t="s">
        <v>131</v>
      </c>
      <c r="E742" s="2">
        <v>42507</v>
      </c>
      <c r="F742" s="1" t="s">
        <v>63</v>
      </c>
      <c r="G742" s="1" t="s">
        <v>22</v>
      </c>
      <c r="H742" s="1">
        <v>2</v>
      </c>
      <c r="I742" s="1" t="s">
        <v>64</v>
      </c>
      <c r="J742" s="1" t="s">
        <v>28</v>
      </c>
      <c r="K742" s="2">
        <v>42509</v>
      </c>
      <c r="L742">
        <v>851</v>
      </c>
      <c r="M742">
        <v>733</v>
      </c>
      <c r="N742">
        <v>2807</v>
      </c>
      <c r="O742">
        <v>537</v>
      </c>
      <c r="P742">
        <v>82</v>
      </c>
      <c r="Q742" t="s">
        <v>23</v>
      </c>
      <c r="R742">
        <v>5</v>
      </c>
      <c r="S742">
        <f>Table1[[#This Row],[Revenue]]-Table1[[#This Row],[ShippingCost]]</f>
        <v>-2270</v>
      </c>
    </row>
    <row r="743" spans="1:19" x14ac:dyDescent="0.25">
      <c r="A743">
        <v>10738</v>
      </c>
      <c r="B743">
        <v>2</v>
      </c>
      <c r="C743">
        <v>7</v>
      </c>
      <c r="D743" s="1" t="s">
        <v>132</v>
      </c>
      <c r="E743" s="2">
        <v>42571</v>
      </c>
      <c r="F743" s="1" t="s">
        <v>21</v>
      </c>
      <c r="G743" s="1" t="s">
        <v>22</v>
      </c>
      <c r="H743" s="1">
        <v>3</v>
      </c>
      <c r="I743" s="1" t="s">
        <v>41</v>
      </c>
      <c r="J743" s="1" t="s">
        <v>20</v>
      </c>
      <c r="K743" s="2">
        <v>42574</v>
      </c>
      <c r="L743">
        <v>261</v>
      </c>
      <c r="M743">
        <v>261</v>
      </c>
      <c r="N743">
        <v>787</v>
      </c>
      <c r="O743">
        <v>1736</v>
      </c>
      <c r="P743">
        <v>69</v>
      </c>
      <c r="Q743" t="s">
        <v>23</v>
      </c>
      <c r="R743">
        <v>4</v>
      </c>
      <c r="S743">
        <f>Table1[[#This Row],[Revenue]]-Table1[[#This Row],[ShippingCost]]</f>
        <v>949</v>
      </c>
    </row>
    <row r="744" spans="1:19" x14ac:dyDescent="0.25">
      <c r="A744">
        <v>10739</v>
      </c>
      <c r="B744">
        <v>2</v>
      </c>
      <c r="C744">
        <v>5</v>
      </c>
      <c r="D744" s="1" t="s">
        <v>133</v>
      </c>
      <c r="E744" s="2">
        <v>42384</v>
      </c>
      <c r="F744" s="1" t="s">
        <v>49</v>
      </c>
      <c r="G744" s="1" t="s">
        <v>20</v>
      </c>
      <c r="H744" s="1">
        <v>6</v>
      </c>
      <c r="I744" s="1" t="s">
        <v>63</v>
      </c>
      <c r="J744" s="1" t="s">
        <v>22</v>
      </c>
      <c r="K744" s="2">
        <v>42389</v>
      </c>
      <c r="L744">
        <v>513</v>
      </c>
      <c r="M744">
        <v>435</v>
      </c>
      <c r="N744">
        <v>8053</v>
      </c>
      <c r="O744">
        <v>8593</v>
      </c>
      <c r="P744">
        <v>66</v>
      </c>
      <c r="Q744" t="s">
        <v>50</v>
      </c>
      <c r="R744">
        <v>9</v>
      </c>
      <c r="S744">
        <f>Table1[[#This Row],[Revenue]]-Table1[[#This Row],[ShippingCost]]</f>
        <v>540</v>
      </c>
    </row>
    <row r="745" spans="1:19" x14ac:dyDescent="0.25">
      <c r="A745">
        <v>10740</v>
      </c>
      <c r="B745">
        <v>1</v>
      </c>
      <c r="C745">
        <v>4</v>
      </c>
      <c r="D745" s="1" t="s">
        <v>134</v>
      </c>
      <c r="E745" s="2">
        <v>42525</v>
      </c>
      <c r="F745" s="1" t="s">
        <v>68</v>
      </c>
      <c r="G745" s="1" t="s">
        <v>20</v>
      </c>
      <c r="H745" s="1">
        <v>10</v>
      </c>
      <c r="I745" s="1" t="s">
        <v>69</v>
      </c>
      <c r="J745" s="1" t="s">
        <v>70</v>
      </c>
      <c r="K745" s="2">
        <v>42534</v>
      </c>
      <c r="L745">
        <v>528</v>
      </c>
      <c r="M745">
        <v>528</v>
      </c>
      <c r="N745">
        <v>8062</v>
      </c>
      <c r="O745">
        <v>6262</v>
      </c>
      <c r="P745">
        <v>70</v>
      </c>
      <c r="Q745" t="s">
        <v>50</v>
      </c>
      <c r="R745">
        <v>7</v>
      </c>
      <c r="S745">
        <f>Table1[[#This Row],[Revenue]]-Table1[[#This Row],[ShippingCost]]</f>
        <v>-1800</v>
      </c>
    </row>
    <row r="746" spans="1:19" x14ac:dyDescent="0.25">
      <c r="A746">
        <v>10741</v>
      </c>
      <c r="B746">
        <v>2</v>
      </c>
      <c r="C746">
        <v>7</v>
      </c>
      <c r="D746" s="1" t="s">
        <v>135</v>
      </c>
      <c r="E746" s="2">
        <v>42439</v>
      </c>
      <c r="F746" s="1" t="s">
        <v>64</v>
      </c>
      <c r="G746" s="1" t="s">
        <v>28</v>
      </c>
      <c r="H746" s="1">
        <v>2</v>
      </c>
      <c r="I746" s="1" t="s">
        <v>61</v>
      </c>
      <c r="J746" s="1" t="s">
        <v>22</v>
      </c>
      <c r="K746" s="2">
        <v>42439</v>
      </c>
      <c r="L746">
        <v>1197</v>
      </c>
      <c r="M746">
        <v>234</v>
      </c>
      <c r="N746">
        <v>6019</v>
      </c>
      <c r="O746">
        <v>6190</v>
      </c>
      <c r="P746">
        <v>58</v>
      </c>
      <c r="Q746" t="s">
        <v>23</v>
      </c>
      <c r="R746">
        <v>2</v>
      </c>
      <c r="S746">
        <f>Table1[[#This Row],[Revenue]]-Table1[[#This Row],[ShippingCost]]</f>
        <v>171</v>
      </c>
    </row>
    <row r="747" spans="1:19" x14ac:dyDescent="0.25">
      <c r="A747">
        <v>10742</v>
      </c>
      <c r="B747">
        <v>2</v>
      </c>
      <c r="C747">
        <v>7</v>
      </c>
      <c r="D747" s="1" t="s">
        <v>136</v>
      </c>
      <c r="E747" s="2">
        <v>42428</v>
      </c>
      <c r="F747" s="1" t="s">
        <v>30</v>
      </c>
      <c r="G747" s="1" t="s">
        <v>28</v>
      </c>
      <c r="H747" s="1">
        <v>4</v>
      </c>
      <c r="I747" s="1" t="s">
        <v>32</v>
      </c>
      <c r="J747" s="1" t="s">
        <v>28</v>
      </c>
      <c r="K747" s="2">
        <v>42432</v>
      </c>
      <c r="L747">
        <v>699</v>
      </c>
      <c r="M747">
        <v>678</v>
      </c>
      <c r="N747">
        <v>8014</v>
      </c>
      <c r="O747">
        <v>8429</v>
      </c>
      <c r="P747">
        <v>53</v>
      </c>
      <c r="Q747" t="s">
        <v>23</v>
      </c>
      <c r="R747">
        <v>10</v>
      </c>
      <c r="S747">
        <f>Table1[[#This Row],[Revenue]]-Table1[[#This Row],[ShippingCost]]</f>
        <v>415</v>
      </c>
    </row>
    <row r="748" spans="1:19" x14ac:dyDescent="0.25">
      <c r="A748">
        <v>10743</v>
      </c>
      <c r="B748">
        <v>2</v>
      </c>
      <c r="C748">
        <v>8</v>
      </c>
      <c r="D748" s="1" t="s">
        <v>137</v>
      </c>
      <c r="E748" s="2">
        <v>42423</v>
      </c>
      <c r="F748" s="1" t="s">
        <v>52</v>
      </c>
      <c r="G748" s="1" t="s">
        <v>20</v>
      </c>
      <c r="H748" s="1">
        <v>1</v>
      </c>
      <c r="I748" s="1" t="s">
        <v>68</v>
      </c>
      <c r="J748" s="1" t="s">
        <v>20</v>
      </c>
      <c r="K748" s="2">
        <v>42424</v>
      </c>
      <c r="L748">
        <v>873</v>
      </c>
      <c r="M748">
        <v>384</v>
      </c>
      <c r="N748">
        <v>7386</v>
      </c>
      <c r="O748">
        <v>7729</v>
      </c>
      <c r="P748">
        <v>56</v>
      </c>
      <c r="Q748" t="s">
        <v>23</v>
      </c>
      <c r="R748">
        <v>10</v>
      </c>
      <c r="S748">
        <f>Table1[[#This Row],[Revenue]]-Table1[[#This Row],[ShippingCost]]</f>
        <v>343</v>
      </c>
    </row>
    <row r="749" spans="1:19" x14ac:dyDescent="0.25">
      <c r="A749">
        <v>10744</v>
      </c>
      <c r="B749">
        <v>2</v>
      </c>
      <c r="C749">
        <v>8</v>
      </c>
      <c r="D749" s="1" t="s">
        <v>138</v>
      </c>
      <c r="E749" s="2">
        <v>42568</v>
      </c>
      <c r="F749" s="1" t="s">
        <v>69</v>
      </c>
      <c r="G749" s="1" t="s">
        <v>70</v>
      </c>
      <c r="H749" s="1">
        <v>1</v>
      </c>
      <c r="I749" s="1" t="s">
        <v>58</v>
      </c>
      <c r="J749" s="1" t="s">
        <v>26</v>
      </c>
      <c r="K749" s="2">
        <v>42569</v>
      </c>
      <c r="L749">
        <v>863</v>
      </c>
      <c r="M749">
        <v>305</v>
      </c>
      <c r="N749">
        <v>4503</v>
      </c>
      <c r="O749">
        <v>4869</v>
      </c>
      <c r="P749">
        <v>70</v>
      </c>
      <c r="Q749" t="s">
        <v>23</v>
      </c>
      <c r="R749">
        <v>3</v>
      </c>
      <c r="S749">
        <f>Table1[[#This Row],[Revenue]]-Table1[[#This Row],[ShippingCost]]</f>
        <v>366</v>
      </c>
    </row>
    <row r="750" spans="1:19" x14ac:dyDescent="0.25">
      <c r="A750">
        <v>10745</v>
      </c>
      <c r="B750">
        <v>1</v>
      </c>
      <c r="C750">
        <v>4</v>
      </c>
      <c r="D750" s="1" t="s">
        <v>139</v>
      </c>
      <c r="E750" s="2">
        <v>42442</v>
      </c>
      <c r="F750" s="1" t="s">
        <v>19</v>
      </c>
      <c r="G750" s="1" t="s">
        <v>20</v>
      </c>
      <c r="H750" s="1">
        <v>3</v>
      </c>
      <c r="I750" s="1" t="s">
        <v>21</v>
      </c>
      <c r="J750" s="1" t="s">
        <v>22</v>
      </c>
      <c r="K750" s="2">
        <v>42445</v>
      </c>
      <c r="L750">
        <v>999</v>
      </c>
      <c r="M750">
        <v>574</v>
      </c>
      <c r="N750">
        <v>1568</v>
      </c>
      <c r="O750">
        <v>51</v>
      </c>
      <c r="P750">
        <v>54</v>
      </c>
      <c r="Q750" t="s">
        <v>23</v>
      </c>
      <c r="R750">
        <v>1</v>
      </c>
      <c r="S750">
        <f>Table1[[#This Row],[Revenue]]-Table1[[#This Row],[ShippingCost]]</f>
        <v>-1517</v>
      </c>
    </row>
    <row r="751" spans="1:19" x14ac:dyDescent="0.25">
      <c r="A751">
        <v>10746</v>
      </c>
      <c r="B751">
        <v>2</v>
      </c>
      <c r="C751">
        <v>7</v>
      </c>
      <c r="D751" s="1" t="s">
        <v>140</v>
      </c>
      <c r="E751" s="2">
        <v>42449</v>
      </c>
      <c r="F751" s="1" t="s">
        <v>25</v>
      </c>
      <c r="G751" s="1" t="s">
        <v>26</v>
      </c>
      <c r="H751" s="1">
        <v>3</v>
      </c>
      <c r="I751" s="1" t="s">
        <v>27</v>
      </c>
      <c r="J751" s="1" t="s">
        <v>28</v>
      </c>
      <c r="K751" s="2">
        <v>42452</v>
      </c>
      <c r="L751">
        <v>1013</v>
      </c>
      <c r="M751">
        <v>492</v>
      </c>
      <c r="N751">
        <v>783</v>
      </c>
      <c r="O751">
        <v>1711</v>
      </c>
      <c r="P751">
        <v>64</v>
      </c>
      <c r="Q751" t="s">
        <v>23</v>
      </c>
      <c r="R751">
        <v>4</v>
      </c>
      <c r="S751">
        <f>Table1[[#This Row],[Revenue]]-Table1[[#This Row],[ShippingCost]]</f>
        <v>928</v>
      </c>
    </row>
    <row r="752" spans="1:19" x14ac:dyDescent="0.25">
      <c r="A752">
        <v>10747</v>
      </c>
      <c r="B752">
        <v>1</v>
      </c>
      <c r="C752">
        <v>6</v>
      </c>
      <c r="D752" s="1" t="s">
        <v>141</v>
      </c>
      <c r="E752" s="2">
        <v>42526</v>
      </c>
      <c r="F752" s="1" t="s">
        <v>27</v>
      </c>
      <c r="G752" s="1" t="s">
        <v>28</v>
      </c>
      <c r="H752" s="1">
        <v>3</v>
      </c>
      <c r="I752" s="1" t="s">
        <v>30</v>
      </c>
      <c r="J752" s="1" t="s">
        <v>28</v>
      </c>
      <c r="K752" s="2">
        <v>42529</v>
      </c>
      <c r="L752">
        <v>651</v>
      </c>
      <c r="M752">
        <v>632</v>
      </c>
      <c r="N752">
        <v>4860</v>
      </c>
      <c r="O752">
        <v>5668</v>
      </c>
      <c r="P752">
        <v>97</v>
      </c>
      <c r="Q752" t="s">
        <v>23</v>
      </c>
      <c r="R752">
        <v>5</v>
      </c>
      <c r="S752">
        <f>Table1[[#This Row],[Revenue]]-Table1[[#This Row],[ShippingCost]]</f>
        <v>808</v>
      </c>
    </row>
    <row r="753" spans="1:19" x14ac:dyDescent="0.25">
      <c r="A753">
        <v>10748</v>
      </c>
      <c r="B753">
        <v>2</v>
      </c>
      <c r="C753">
        <v>4</v>
      </c>
      <c r="D753" s="1" t="s">
        <v>142</v>
      </c>
      <c r="E753" s="2">
        <v>42437</v>
      </c>
      <c r="F753" s="1" t="s">
        <v>32</v>
      </c>
      <c r="G753" s="1" t="s">
        <v>28</v>
      </c>
      <c r="H753" s="1">
        <v>4</v>
      </c>
      <c r="I753" s="1" t="s">
        <v>33</v>
      </c>
      <c r="J753" s="1" t="s">
        <v>28</v>
      </c>
      <c r="K753" s="2">
        <v>42441</v>
      </c>
      <c r="L753">
        <v>388</v>
      </c>
      <c r="M753">
        <v>388</v>
      </c>
      <c r="N753">
        <v>6071</v>
      </c>
      <c r="O753">
        <v>3903</v>
      </c>
      <c r="P753">
        <v>82</v>
      </c>
      <c r="Q753" t="s">
        <v>23</v>
      </c>
      <c r="R753">
        <v>2</v>
      </c>
      <c r="S753">
        <f>Table1[[#This Row],[Revenue]]-Table1[[#This Row],[ShippingCost]]</f>
        <v>-2168</v>
      </c>
    </row>
    <row r="754" spans="1:19" x14ac:dyDescent="0.25">
      <c r="A754">
        <v>10749</v>
      </c>
      <c r="B754">
        <v>1</v>
      </c>
      <c r="C754">
        <v>7</v>
      </c>
      <c r="D754" s="1" t="s">
        <v>143</v>
      </c>
      <c r="E754" s="2">
        <v>42543</v>
      </c>
      <c r="F754" s="1" t="s">
        <v>35</v>
      </c>
      <c r="G754" s="1" t="s">
        <v>36</v>
      </c>
      <c r="H754" s="1">
        <v>2</v>
      </c>
      <c r="I754" s="1" t="s">
        <v>37</v>
      </c>
      <c r="J754" s="1" t="s">
        <v>28</v>
      </c>
      <c r="K754" s="2">
        <v>42543</v>
      </c>
      <c r="L754">
        <v>785</v>
      </c>
      <c r="M754">
        <v>712</v>
      </c>
      <c r="N754">
        <v>7847</v>
      </c>
      <c r="O754">
        <v>8389</v>
      </c>
      <c r="P754">
        <v>61</v>
      </c>
      <c r="Q754" t="s">
        <v>23</v>
      </c>
      <c r="R754">
        <v>8</v>
      </c>
      <c r="S754">
        <f>Table1[[#This Row],[Revenue]]-Table1[[#This Row],[ShippingCost]]</f>
        <v>542</v>
      </c>
    </row>
    <row r="755" spans="1:19" x14ac:dyDescent="0.25">
      <c r="A755">
        <v>10750</v>
      </c>
      <c r="B755">
        <v>1</v>
      </c>
      <c r="C755">
        <v>6</v>
      </c>
      <c r="D755" s="1" t="s">
        <v>144</v>
      </c>
      <c r="E755" s="2">
        <v>42601</v>
      </c>
      <c r="F755" s="1" t="s">
        <v>37</v>
      </c>
      <c r="G755" s="1" t="s">
        <v>28</v>
      </c>
      <c r="H755" s="1">
        <v>5</v>
      </c>
      <c r="I755" s="1" t="s">
        <v>39</v>
      </c>
      <c r="J755" s="1" t="s">
        <v>28</v>
      </c>
      <c r="K755" s="2">
        <v>42606</v>
      </c>
      <c r="L755">
        <v>437</v>
      </c>
      <c r="M755">
        <v>437</v>
      </c>
      <c r="N755">
        <v>2642</v>
      </c>
      <c r="O755">
        <v>3461</v>
      </c>
      <c r="P755">
        <v>87</v>
      </c>
      <c r="Q755" t="s">
        <v>50</v>
      </c>
      <c r="R755">
        <v>4</v>
      </c>
      <c r="S755">
        <f>Table1[[#This Row],[Revenue]]-Table1[[#This Row],[ShippingCost]]</f>
        <v>819</v>
      </c>
    </row>
    <row r="756" spans="1:19" x14ac:dyDescent="0.25">
      <c r="A756">
        <v>10751</v>
      </c>
      <c r="B756">
        <v>1</v>
      </c>
      <c r="C756">
        <v>4</v>
      </c>
      <c r="D756" s="1" t="s">
        <v>145</v>
      </c>
      <c r="E756" s="2">
        <v>42486</v>
      </c>
      <c r="F756" s="1" t="s">
        <v>41</v>
      </c>
      <c r="G756" s="1" t="s">
        <v>20</v>
      </c>
      <c r="H756" s="1">
        <v>7</v>
      </c>
      <c r="I756" s="1" t="s">
        <v>42</v>
      </c>
      <c r="J756" s="1" t="s">
        <v>36</v>
      </c>
      <c r="K756" s="2">
        <v>42493</v>
      </c>
      <c r="L756">
        <v>845</v>
      </c>
      <c r="M756">
        <v>374</v>
      </c>
      <c r="N756">
        <v>1207</v>
      </c>
      <c r="O756">
        <v>-990</v>
      </c>
      <c r="P756">
        <v>90</v>
      </c>
      <c r="Q756" t="s">
        <v>50</v>
      </c>
      <c r="R756">
        <v>3</v>
      </c>
      <c r="S756">
        <f>Table1[[#This Row],[Revenue]]-Table1[[#This Row],[ShippingCost]]</f>
        <v>-2197</v>
      </c>
    </row>
    <row r="757" spans="1:19" x14ac:dyDescent="0.25">
      <c r="A757">
        <v>10752</v>
      </c>
      <c r="B757">
        <v>1</v>
      </c>
      <c r="C757">
        <v>5</v>
      </c>
      <c r="D757" s="1" t="s">
        <v>146</v>
      </c>
      <c r="E757" s="2">
        <v>42374</v>
      </c>
      <c r="F757" s="1" t="s">
        <v>44</v>
      </c>
      <c r="G757" s="1" t="s">
        <v>36</v>
      </c>
      <c r="H757" s="1">
        <v>5</v>
      </c>
      <c r="I757" s="1" t="s">
        <v>25</v>
      </c>
      <c r="J757" s="1" t="s">
        <v>26</v>
      </c>
      <c r="K757" s="2">
        <v>42379</v>
      </c>
      <c r="L757">
        <v>1071</v>
      </c>
      <c r="M757">
        <v>546</v>
      </c>
      <c r="N757">
        <v>8603</v>
      </c>
      <c r="O757">
        <v>8817</v>
      </c>
      <c r="P757">
        <v>91</v>
      </c>
      <c r="Q757" t="s">
        <v>50</v>
      </c>
      <c r="R757">
        <v>6</v>
      </c>
      <c r="S757">
        <f>Table1[[#This Row],[Revenue]]-Table1[[#This Row],[ShippingCost]]</f>
        <v>214</v>
      </c>
    </row>
    <row r="758" spans="1:19" x14ac:dyDescent="0.25">
      <c r="A758">
        <v>10753</v>
      </c>
      <c r="B758">
        <v>2</v>
      </c>
      <c r="C758">
        <v>8</v>
      </c>
      <c r="D758" s="1" t="s">
        <v>147</v>
      </c>
      <c r="E758" s="2">
        <v>42519</v>
      </c>
      <c r="F758" s="1" t="s">
        <v>46</v>
      </c>
      <c r="G758" s="1" t="s">
        <v>28</v>
      </c>
      <c r="H758" s="1">
        <v>8</v>
      </c>
      <c r="I758" s="1" t="s">
        <v>47</v>
      </c>
      <c r="J758" s="1" t="s">
        <v>26</v>
      </c>
      <c r="K758" s="2">
        <v>42527</v>
      </c>
      <c r="L758">
        <v>390</v>
      </c>
      <c r="M758">
        <v>390</v>
      </c>
      <c r="N758">
        <v>-63</v>
      </c>
      <c r="O758">
        <v>494</v>
      </c>
      <c r="P758">
        <v>72</v>
      </c>
      <c r="Q758" t="s">
        <v>50</v>
      </c>
      <c r="R758">
        <v>6</v>
      </c>
      <c r="S758">
        <f>Table1[[#This Row],[Revenue]]-Table1[[#This Row],[ShippingCost]]</f>
        <v>557</v>
      </c>
    </row>
    <row r="759" spans="1:19" x14ac:dyDescent="0.25">
      <c r="A759">
        <v>10754</v>
      </c>
      <c r="B759">
        <v>2</v>
      </c>
      <c r="C759">
        <v>5</v>
      </c>
      <c r="D759" s="1" t="s">
        <v>148</v>
      </c>
      <c r="E759" s="2">
        <v>42536</v>
      </c>
      <c r="F759" s="1" t="s">
        <v>42</v>
      </c>
      <c r="G759" s="1" t="s">
        <v>36</v>
      </c>
      <c r="H759" s="1">
        <v>7</v>
      </c>
      <c r="I759" s="1" t="s">
        <v>49</v>
      </c>
      <c r="J759" s="1" t="s">
        <v>20</v>
      </c>
      <c r="K759" s="2"/>
      <c r="L759">
        <v>965</v>
      </c>
      <c r="M759">
        <v>311</v>
      </c>
      <c r="N759">
        <v>7654</v>
      </c>
      <c r="O759">
        <v>8317</v>
      </c>
      <c r="P759">
        <v>89</v>
      </c>
      <c r="Q759" t="s">
        <v>50</v>
      </c>
      <c r="R759">
        <v>6</v>
      </c>
      <c r="S759">
        <f>Table1[[#This Row],[Revenue]]-Table1[[#This Row],[ShippingCost]]</f>
        <v>663</v>
      </c>
    </row>
    <row r="760" spans="1:19" x14ac:dyDescent="0.25">
      <c r="A760">
        <v>10755</v>
      </c>
      <c r="B760">
        <v>2</v>
      </c>
      <c r="C760">
        <v>8</v>
      </c>
      <c r="D760" s="1" t="s">
        <v>149</v>
      </c>
      <c r="E760" s="2">
        <v>42592</v>
      </c>
      <c r="F760" s="1" t="s">
        <v>47</v>
      </c>
      <c r="G760" s="1" t="s">
        <v>26</v>
      </c>
      <c r="H760" s="1">
        <v>2</v>
      </c>
      <c r="I760" s="1" t="s">
        <v>52</v>
      </c>
      <c r="J760" s="1" t="s">
        <v>20</v>
      </c>
      <c r="K760" s="2">
        <v>42594</v>
      </c>
      <c r="L760">
        <v>410</v>
      </c>
      <c r="M760">
        <v>410</v>
      </c>
      <c r="N760">
        <v>7434</v>
      </c>
      <c r="O760">
        <v>7686</v>
      </c>
      <c r="P760">
        <v>55</v>
      </c>
      <c r="Q760" t="s">
        <v>59</v>
      </c>
      <c r="R760">
        <v>9</v>
      </c>
      <c r="S760">
        <f>Table1[[#This Row],[Revenue]]-Table1[[#This Row],[ShippingCost]]</f>
        <v>252</v>
      </c>
    </row>
    <row r="761" spans="1:19" x14ac:dyDescent="0.25">
      <c r="A761">
        <v>10756</v>
      </c>
      <c r="B761">
        <v>1</v>
      </c>
      <c r="C761">
        <v>8</v>
      </c>
      <c r="D761" s="1" t="s">
        <v>150</v>
      </c>
      <c r="E761" s="2">
        <v>42528</v>
      </c>
      <c r="F761" s="1" t="s">
        <v>54</v>
      </c>
      <c r="G761" s="1" t="s">
        <v>26</v>
      </c>
      <c r="H761" s="1">
        <v>2</v>
      </c>
      <c r="I761" s="1" t="s">
        <v>46</v>
      </c>
      <c r="J761" s="1" t="s">
        <v>28</v>
      </c>
      <c r="K761" s="2">
        <v>42530</v>
      </c>
      <c r="L761">
        <v>955</v>
      </c>
      <c r="M761">
        <v>234</v>
      </c>
      <c r="N761">
        <v>1109</v>
      </c>
      <c r="O761">
        <v>1943</v>
      </c>
      <c r="P761">
        <v>76</v>
      </c>
      <c r="Q761" t="s">
        <v>23</v>
      </c>
      <c r="R761">
        <v>1</v>
      </c>
      <c r="S761">
        <f>Table1[[#This Row],[Revenue]]-Table1[[#This Row],[ShippingCost]]</f>
        <v>834</v>
      </c>
    </row>
    <row r="762" spans="1:19" x14ac:dyDescent="0.25">
      <c r="A762">
        <v>10757</v>
      </c>
      <c r="B762">
        <v>1</v>
      </c>
      <c r="C762">
        <v>6</v>
      </c>
      <c r="D762" s="1" t="s">
        <v>151</v>
      </c>
      <c r="E762" s="2">
        <v>42585</v>
      </c>
      <c r="F762" s="1" t="s">
        <v>39</v>
      </c>
      <c r="G762" s="1" t="s">
        <v>28</v>
      </c>
      <c r="H762" s="1">
        <v>4</v>
      </c>
      <c r="I762" s="1" t="s">
        <v>35</v>
      </c>
      <c r="J762" s="1" t="s">
        <v>36</v>
      </c>
      <c r="K762" s="2">
        <v>42589</v>
      </c>
      <c r="L762">
        <v>339</v>
      </c>
      <c r="M762">
        <v>339</v>
      </c>
      <c r="N762">
        <v>4701</v>
      </c>
      <c r="O762">
        <v>5433</v>
      </c>
      <c r="P762">
        <v>66</v>
      </c>
      <c r="Q762" t="s">
        <v>23</v>
      </c>
      <c r="R762">
        <v>4</v>
      </c>
      <c r="S762">
        <f>Table1[[#This Row],[Revenue]]-Table1[[#This Row],[ShippingCost]]</f>
        <v>732</v>
      </c>
    </row>
    <row r="763" spans="1:19" x14ac:dyDescent="0.25">
      <c r="A763">
        <v>10758</v>
      </c>
      <c r="B763">
        <v>2</v>
      </c>
      <c r="C763">
        <v>8</v>
      </c>
      <c r="D763" s="1" t="s">
        <v>152</v>
      </c>
      <c r="E763" s="2">
        <v>42611</v>
      </c>
      <c r="F763" s="1" t="s">
        <v>33</v>
      </c>
      <c r="G763" s="1" t="s">
        <v>28</v>
      </c>
      <c r="H763" s="1">
        <v>2</v>
      </c>
      <c r="I763" s="1" t="s">
        <v>54</v>
      </c>
      <c r="J763" s="1" t="s">
        <v>26</v>
      </c>
      <c r="K763" s="2">
        <v>42613</v>
      </c>
      <c r="L763">
        <v>762</v>
      </c>
      <c r="M763">
        <v>660</v>
      </c>
      <c r="N763">
        <v>7119</v>
      </c>
      <c r="O763">
        <v>7571</v>
      </c>
      <c r="P763">
        <v>99</v>
      </c>
      <c r="Q763" t="s">
        <v>23</v>
      </c>
      <c r="R763">
        <v>8</v>
      </c>
      <c r="S763">
        <f>Table1[[#This Row],[Revenue]]-Table1[[#This Row],[ShippingCost]]</f>
        <v>452</v>
      </c>
    </row>
    <row r="764" spans="1:19" x14ac:dyDescent="0.25">
      <c r="A764">
        <v>10759</v>
      </c>
      <c r="B764">
        <v>1</v>
      </c>
      <c r="C764">
        <v>8</v>
      </c>
      <c r="D764" s="1" t="s">
        <v>153</v>
      </c>
      <c r="E764" s="2">
        <v>42467</v>
      </c>
      <c r="F764" s="1" t="s">
        <v>58</v>
      </c>
      <c r="G764" s="1" t="s">
        <v>26</v>
      </c>
      <c r="H764" s="1">
        <v>10</v>
      </c>
      <c r="I764" s="1" t="s">
        <v>19</v>
      </c>
      <c r="J764" s="1" t="s">
        <v>20</v>
      </c>
      <c r="K764" s="2">
        <v>42476</v>
      </c>
      <c r="L764">
        <v>537</v>
      </c>
      <c r="M764">
        <v>522</v>
      </c>
      <c r="N764">
        <v>4026</v>
      </c>
      <c r="O764">
        <v>4631</v>
      </c>
      <c r="P764">
        <v>64</v>
      </c>
      <c r="Q764" t="s">
        <v>50</v>
      </c>
      <c r="R764">
        <v>2</v>
      </c>
      <c r="S764">
        <f>Table1[[#This Row],[Revenue]]-Table1[[#This Row],[ShippingCost]]</f>
        <v>605</v>
      </c>
    </row>
    <row r="765" spans="1:19" x14ac:dyDescent="0.25">
      <c r="A765">
        <v>10760</v>
      </c>
      <c r="B765">
        <v>2</v>
      </c>
      <c r="C765">
        <v>8</v>
      </c>
      <c r="D765" s="1" t="s">
        <v>154</v>
      </c>
      <c r="E765" s="2">
        <v>42500</v>
      </c>
      <c r="F765" s="1" t="s">
        <v>61</v>
      </c>
      <c r="G765" s="1" t="s">
        <v>22</v>
      </c>
      <c r="H765" s="1">
        <v>5</v>
      </c>
      <c r="I765" s="1" t="s">
        <v>44</v>
      </c>
      <c r="J765" s="1" t="s">
        <v>36</v>
      </c>
      <c r="K765" s="2">
        <v>42502</v>
      </c>
      <c r="L765">
        <v>468</v>
      </c>
      <c r="M765">
        <v>468</v>
      </c>
      <c r="N765">
        <v>2959</v>
      </c>
      <c r="O765">
        <v>3114</v>
      </c>
      <c r="P765">
        <v>88</v>
      </c>
      <c r="Q765" t="s">
        <v>50</v>
      </c>
      <c r="R765">
        <v>2</v>
      </c>
      <c r="S765">
        <f>Table1[[#This Row],[Revenue]]-Table1[[#This Row],[ShippingCost]]</f>
        <v>155</v>
      </c>
    </row>
    <row r="766" spans="1:19" x14ac:dyDescent="0.25">
      <c r="A766">
        <v>10761</v>
      </c>
      <c r="B766">
        <v>1</v>
      </c>
      <c r="C766">
        <v>8</v>
      </c>
      <c r="D766" s="1" t="s">
        <v>155</v>
      </c>
      <c r="E766" s="2">
        <v>42400</v>
      </c>
      <c r="F766" s="1" t="s">
        <v>63</v>
      </c>
      <c r="G766" s="1" t="s">
        <v>22</v>
      </c>
      <c r="H766" s="1">
        <v>2</v>
      </c>
      <c r="I766" s="1" t="s">
        <v>64</v>
      </c>
      <c r="J766" s="1" t="s">
        <v>28</v>
      </c>
      <c r="K766" s="2">
        <v>42401</v>
      </c>
      <c r="L766">
        <v>1070</v>
      </c>
      <c r="M766">
        <v>738</v>
      </c>
      <c r="N766">
        <v>7240</v>
      </c>
      <c r="O766">
        <v>7594</v>
      </c>
      <c r="P766">
        <v>86</v>
      </c>
      <c r="Q766" t="s">
        <v>23</v>
      </c>
      <c r="R766">
        <v>1</v>
      </c>
      <c r="S766">
        <f>Table1[[#This Row],[Revenue]]-Table1[[#This Row],[ShippingCost]]</f>
        <v>354</v>
      </c>
    </row>
    <row r="767" spans="1:19" x14ac:dyDescent="0.25">
      <c r="A767">
        <v>10762</v>
      </c>
      <c r="B767">
        <v>1</v>
      </c>
      <c r="C767">
        <v>7</v>
      </c>
      <c r="D767" s="1" t="s">
        <v>156</v>
      </c>
      <c r="E767" s="2">
        <v>42396</v>
      </c>
      <c r="F767" s="1" t="s">
        <v>21</v>
      </c>
      <c r="G767" s="1" t="s">
        <v>22</v>
      </c>
      <c r="H767" s="1">
        <v>3</v>
      </c>
      <c r="I767" s="1" t="s">
        <v>41</v>
      </c>
      <c r="J767" s="1" t="s">
        <v>20</v>
      </c>
      <c r="K767" s="2">
        <v>42399</v>
      </c>
      <c r="L767">
        <v>328</v>
      </c>
      <c r="M767">
        <v>328</v>
      </c>
      <c r="N767">
        <v>5351</v>
      </c>
      <c r="O767">
        <v>5616</v>
      </c>
      <c r="P767">
        <v>82</v>
      </c>
      <c r="Q767" t="s">
        <v>23</v>
      </c>
      <c r="R767">
        <v>3</v>
      </c>
      <c r="S767">
        <f>Table1[[#This Row],[Revenue]]-Table1[[#This Row],[ShippingCost]]</f>
        <v>265</v>
      </c>
    </row>
    <row r="768" spans="1:19" x14ac:dyDescent="0.25">
      <c r="A768">
        <v>10763</v>
      </c>
      <c r="B768">
        <v>2</v>
      </c>
      <c r="C768">
        <v>4</v>
      </c>
      <c r="D768" s="1" t="s">
        <v>157</v>
      </c>
      <c r="E768" s="2">
        <v>42384</v>
      </c>
      <c r="F768" s="1" t="s">
        <v>49</v>
      </c>
      <c r="G768" s="1" t="s">
        <v>20</v>
      </c>
      <c r="H768" s="1">
        <v>1</v>
      </c>
      <c r="I768" s="1" t="s">
        <v>63</v>
      </c>
      <c r="J768" s="1" t="s">
        <v>22</v>
      </c>
      <c r="K768" s="2">
        <v>42385</v>
      </c>
      <c r="L768">
        <v>972</v>
      </c>
      <c r="M768">
        <v>637</v>
      </c>
      <c r="N768">
        <v>1330</v>
      </c>
      <c r="O768">
        <v>-233</v>
      </c>
      <c r="P768">
        <v>79</v>
      </c>
      <c r="Q768" t="s">
        <v>23</v>
      </c>
      <c r="R768">
        <v>10</v>
      </c>
      <c r="S768">
        <f>Table1[[#This Row],[Revenue]]-Table1[[#This Row],[ShippingCost]]</f>
        <v>-1563</v>
      </c>
    </row>
    <row r="769" spans="1:19" x14ac:dyDescent="0.25">
      <c r="A769">
        <v>10764</v>
      </c>
      <c r="B769">
        <v>2</v>
      </c>
      <c r="C769">
        <v>8</v>
      </c>
      <c r="D769" s="1" t="s">
        <v>158</v>
      </c>
      <c r="E769" s="2">
        <v>42510</v>
      </c>
      <c r="F769" s="1" t="s">
        <v>68</v>
      </c>
      <c r="G769" s="1" t="s">
        <v>20</v>
      </c>
      <c r="H769" s="1">
        <v>3</v>
      </c>
      <c r="I769" s="1" t="s">
        <v>69</v>
      </c>
      <c r="J769" s="1" t="s">
        <v>70</v>
      </c>
      <c r="K769" s="2">
        <v>42513</v>
      </c>
      <c r="L769">
        <v>1123</v>
      </c>
      <c r="M769">
        <v>415</v>
      </c>
      <c r="N769">
        <v>2709</v>
      </c>
      <c r="O769">
        <v>3521</v>
      </c>
      <c r="P769">
        <v>74</v>
      </c>
      <c r="Q769" t="s">
        <v>23</v>
      </c>
      <c r="R769">
        <v>4</v>
      </c>
      <c r="S769">
        <f>Table1[[#This Row],[Revenue]]-Table1[[#This Row],[ShippingCost]]</f>
        <v>812</v>
      </c>
    </row>
    <row r="770" spans="1:19" x14ac:dyDescent="0.25">
      <c r="A770">
        <v>10765</v>
      </c>
      <c r="B770">
        <v>2</v>
      </c>
      <c r="C770">
        <v>8</v>
      </c>
      <c r="D770" s="1" t="s">
        <v>159</v>
      </c>
      <c r="E770" s="2">
        <v>42412</v>
      </c>
      <c r="F770" s="1" t="s">
        <v>64</v>
      </c>
      <c r="G770" s="1" t="s">
        <v>28</v>
      </c>
      <c r="H770" s="1">
        <v>4</v>
      </c>
      <c r="I770" s="1" t="s">
        <v>61</v>
      </c>
      <c r="J770" s="1" t="s">
        <v>22</v>
      </c>
      <c r="K770" s="2">
        <v>42416</v>
      </c>
      <c r="L770">
        <v>976</v>
      </c>
      <c r="M770">
        <v>484</v>
      </c>
      <c r="N770">
        <v>830</v>
      </c>
      <c r="O770">
        <v>1487</v>
      </c>
      <c r="P770">
        <v>73</v>
      </c>
      <c r="Q770" t="s">
        <v>23</v>
      </c>
      <c r="R770">
        <v>7</v>
      </c>
      <c r="S770">
        <f>Table1[[#This Row],[Revenue]]-Table1[[#This Row],[ShippingCost]]</f>
        <v>657</v>
      </c>
    </row>
    <row r="771" spans="1:19" x14ac:dyDescent="0.25">
      <c r="A771">
        <v>10766</v>
      </c>
      <c r="B771">
        <v>1</v>
      </c>
      <c r="C771">
        <v>6</v>
      </c>
      <c r="D771" s="1" t="s">
        <v>160</v>
      </c>
      <c r="E771" s="2">
        <v>42605</v>
      </c>
      <c r="F771" s="1" t="s">
        <v>30</v>
      </c>
      <c r="G771" s="1" t="s">
        <v>28</v>
      </c>
      <c r="H771" s="1">
        <v>1</v>
      </c>
      <c r="I771" s="1" t="s">
        <v>32</v>
      </c>
      <c r="J771" s="1" t="s">
        <v>28</v>
      </c>
      <c r="K771" s="2">
        <v>42606</v>
      </c>
      <c r="L771">
        <v>987</v>
      </c>
      <c r="M771">
        <v>250</v>
      </c>
      <c r="N771">
        <v>3453</v>
      </c>
      <c r="O771">
        <v>3862</v>
      </c>
      <c r="P771">
        <v>97</v>
      </c>
      <c r="Q771" t="s">
        <v>23</v>
      </c>
      <c r="R771">
        <v>8</v>
      </c>
      <c r="S771">
        <f>Table1[[#This Row],[Revenue]]-Table1[[#This Row],[ShippingCost]]</f>
        <v>409</v>
      </c>
    </row>
    <row r="772" spans="1:19" x14ac:dyDescent="0.25">
      <c r="A772">
        <v>10767</v>
      </c>
      <c r="B772">
        <v>2</v>
      </c>
      <c r="C772">
        <v>7</v>
      </c>
      <c r="D772" s="1" t="s">
        <v>161</v>
      </c>
      <c r="E772" s="2">
        <v>42494</v>
      </c>
      <c r="F772" s="1" t="s">
        <v>52</v>
      </c>
      <c r="G772" s="1" t="s">
        <v>20</v>
      </c>
      <c r="H772" s="1">
        <v>1</v>
      </c>
      <c r="I772" s="1" t="s">
        <v>68</v>
      </c>
      <c r="J772" s="1" t="s">
        <v>20</v>
      </c>
      <c r="K772" s="2">
        <v>42495</v>
      </c>
      <c r="L772">
        <v>241</v>
      </c>
      <c r="M772">
        <v>241</v>
      </c>
      <c r="N772">
        <v>2503</v>
      </c>
      <c r="O772">
        <v>3118</v>
      </c>
      <c r="P772">
        <v>73</v>
      </c>
      <c r="Q772" t="s">
        <v>23</v>
      </c>
      <c r="R772">
        <v>1</v>
      </c>
      <c r="S772">
        <f>Table1[[#This Row],[Revenue]]-Table1[[#This Row],[ShippingCost]]</f>
        <v>615</v>
      </c>
    </row>
    <row r="773" spans="1:19" x14ac:dyDescent="0.25">
      <c r="A773">
        <v>10768</v>
      </c>
      <c r="B773">
        <v>2</v>
      </c>
      <c r="C773">
        <v>8</v>
      </c>
      <c r="D773" s="1" t="s">
        <v>162</v>
      </c>
      <c r="E773" s="2">
        <v>42412</v>
      </c>
      <c r="F773" s="1" t="s">
        <v>69</v>
      </c>
      <c r="G773" s="1" t="s">
        <v>70</v>
      </c>
      <c r="H773" s="1">
        <v>1</v>
      </c>
      <c r="I773" s="1" t="s">
        <v>58</v>
      </c>
      <c r="J773" s="1" t="s">
        <v>26</v>
      </c>
      <c r="K773" s="2">
        <v>42413</v>
      </c>
      <c r="L773">
        <v>690</v>
      </c>
      <c r="M773">
        <v>223</v>
      </c>
      <c r="N773">
        <v>7808</v>
      </c>
      <c r="O773">
        <v>8502</v>
      </c>
      <c r="P773">
        <v>85</v>
      </c>
      <c r="Q773" t="s">
        <v>23</v>
      </c>
      <c r="R773">
        <v>2</v>
      </c>
      <c r="S773">
        <f>Table1[[#This Row],[Revenue]]-Table1[[#This Row],[ShippingCost]]</f>
        <v>694</v>
      </c>
    </row>
    <row r="774" spans="1:19" x14ac:dyDescent="0.25">
      <c r="A774">
        <v>10769</v>
      </c>
      <c r="B774">
        <v>2</v>
      </c>
      <c r="C774">
        <v>4</v>
      </c>
      <c r="D774" s="1" t="s">
        <v>130</v>
      </c>
      <c r="E774" s="2">
        <v>42507</v>
      </c>
      <c r="F774" s="1" t="s">
        <v>19</v>
      </c>
      <c r="G774" s="1" t="s">
        <v>20</v>
      </c>
      <c r="H774" s="1">
        <v>4</v>
      </c>
      <c r="I774" s="1" t="s">
        <v>21</v>
      </c>
      <c r="J774" s="1" t="s">
        <v>22</v>
      </c>
      <c r="K774" s="2">
        <v>42510</v>
      </c>
      <c r="L774">
        <v>953</v>
      </c>
      <c r="M774">
        <v>462</v>
      </c>
      <c r="N774">
        <v>2888</v>
      </c>
      <c r="O774">
        <v>291</v>
      </c>
      <c r="P774">
        <v>83</v>
      </c>
      <c r="Q774" t="s">
        <v>23</v>
      </c>
      <c r="R774">
        <v>3</v>
      </c>
      <c r="S774">
        <f>Table1[[#This Row],[Revenue]]-Table1[[#This Row],[ShippingCost]]</f>
        <v>-2597</v>
      </c>
    </row>
    <row r="775" spans="1:19" x14ac:dyDescent="0.25">
      <c r="A775">
        <v>10770</v>
      </c>
      <c r="B775">
        <v>2</v>
      </c>
      <c r="C775">
        <v>4</v>
      </c>
      <c r="D775" s="1" t="s">
        <v>163</v>
      </c>
      <c r="E775" s="2">
        <v>42453</v>
      </c>
      <c r="F775" s="1" t="s">
        <v>25</v>
      </c>
      <c r="G775" s="1" t="s">
        <v>26</v>
      </c>
      <c r="H775" s="1">
        <v>10</v>
      </c>
      <c r="I775" s="1" t="s">
        <v>27</v>
      </c>
      <c r="J775" s="1" t="s">
        <v>28</v>
      </c>
      <c r="K775" s="2">
        <v>42463</v>
      </c>
      <c r="L775">
        <v>631</v>
      </c>
      <c r="M775">
        <v>319</v>
      </c>
      <c r="N775">
        <v>4791</v>
      </c>
      <c r="O775">
        <v>2154</v>
      </c>
      <c r="P775">
        <v>67</v>
      </c>
      <c r="Q775" t="s">
        <v>50</v>
      </c>
      <c r="R775">
        <v>5</v>
      </c>
      <c r="S775">
        <f>Table1[[#This Row],[Revenue]]-Table1[[#This Row],[ShippingCost]]</f>
        <v>-2637</v>
      </c>
    </row>
    <row r="776" spans="1:19" x14ac:dyDescent="0.25">
      <c r="A776">
        <v>10771</v>
      </c>
      <c r="B776">
        <v>2</v>
      </c>
      <c r="C776">
        <v>7</v>
      </c>
      <c r="D776" s="1" t="s">
        <v>164</v>
      </c>
      <c r="E776" s="2">
        <v>42578</v>
      </c>
      <c r="F776" s="1" t="s">
        <v>27</v>
      </c>
      <c r="G776" s="1" t="s">
        <v>28</v>
      </c>
      <c r="H776" s="1">
        <v>6</v>
      </c>
      <c r="I776" s="1" t="s">
        <v>30</v>
      </c>
      <c r="J776" s="1" t="s">
        <v>28</v>
      </c>
      <c r="K776" s="2">
        <v>42584</v>
      </c>
      <c r="L776">
        <v>643</v>
      </c>
      <c r="M776">
        <v>328</v>
      </c>
      <c r="N776">
        <v>1019</v>
      </c>
      <c r="O776">
        <v>1222</v>
      </c>
      <c r="P776">
        <v>55</v>
      </c>
      <c r="Q776" t="s">
        <v>50</v>
      </c>
      <c r="R776">
        <v>10</v>
      </c>
      <c r="S776">
        <f>Table1[[#This Row],[Revenue]]-Table1[[#This Row],[ShippingCost]]</f>
        <v>203</v>
      </c>
    </row>
    <row r="777" spans="1:19" x14ac:dyDescent="0.25">
      <c r="A777">
        <v>10772</v>
      </c>
      <c r="B777">
        <v>1</v>
      </c>
      <c r="C777">
        <v>8</v>
      </c>
      <c r="D777" s="1" t="s">
        <v>165</v>
      </c>
      <c r="E777" s="2">
        <v>42583</v>
      </c>
      <c r="F777" s="1" t="s">
        <v>32</v>
      </c>
      <c r="G777" s="1" t="s">
        <v>28</v>
      </c>
      <c r="H777" s="1">
        <v>8</v>
      </c>
      <c r="I777" s="1" t="s">
        <v>33</v>
      </c>
      <c r="J777" s="1" t="s">
        <v>28</v>
      </c>
      <c r="K777" s="2">
        <v>42591</v>
      </c>
      <c r="L777">
        <v>369</v>
      </c>
      <c r="M777">
        <v>320</v>
      </c>
      <c r="N777">
        <v>5754</v>
      </c>
      <c r="O777">
        <v>6350</v>
      </c>
      <c r="P777">
        <v>82</v>
      </c>
      <c r="Q777" t="s">
        <v>50</v>
      </c>
      <c r="R777">
        <v>1</v>
      </c>
      <c r="S777">
        <f>Table1[[#This Row],[Revenue]]-Table1[[#This Row],[ShippingCost]]</f>
        <v>596</v>
      </c>
    </row>
    <row r="778" spans="1:19" x14ac:dyDescent="0.25">
      <c r="A778">
        <v>10773</v>
      </c>
      <c r="B778">
        <v>2</v>
      </c>
      <c r="C778">
        <v>4</v>
      </c>
      <c r="D778" s="1" t="s">
        <v>166</v>
      </c>
      <c r="E778" s="2">
        <v>42461</v>
      </c>
      <c r="F778" s="1" t="s">
        <v>35</v>
      </c>
      <c r="G778" s="1" t="s">
        <v>36</v>
      </c>
      <c r="H778" s="1">
        <v>9</v>
      </c>
      <c r="I778" s="1" t="s">
        <v>37</v>
      </c>
      <c r="J778" s="1" t="s">
        <v>28</v>
      </c>
      <c r="K778" s="2">
        <v>42470</v>
      </c>
      <c r="L778">
        <v>1090</v>
      </c>
      <c r="M778">
        <v>278</v>
      </c>
      <c r="N778">
        <v>3505</v>
      </c>
      <c r="O778">
        <v>1098</v>
      </c>
      <c r="P778">
        <v>92</v>
      </c>
      <c r="Q778" t="s">
        <v>50</v>
      </c>
      <c r="R778">
        <v>9</v>
      </c>
      <c r="S778">
        <f>Table1[[#This Row],[Revenue]]-Table1[[#This Row],[ShippingCost]]</f>
        <v>-2407</v>
      </c>
    </row>
    <row r="779" spans="1:19" x14ac:dyDescent="0.25">
      <c r="A779">
        <v>10774</v>
      </c>
      <c r="B779">
        <v>1</v>
      </c>
      <c r="C779">
        <v>8</v>
      </c>
      <c r="D779" s="1" t="s">
        <v>167</v>
      </c>
      <c r="E779" s="2">
        <v>42567</v>
      </c>
      <c r="F779" s="1" t="s">
        <v>37</v>
      </c>
      <c r="G779" s="1" t="s">
        <v>28</v>
      </c>
      <c r="H779" s="1">
        <v>6</v>
      </c>
      <c r="I779" s="1" t="s">
        <v>39</v>
      </c>
      <c r="J779" s="1" t="s">
        <v>28</v>
      </c>
      <c r="K779" s="2"/>
      <c r="L779">
        <v>400</v>
      </c>
      <c r="M779">
        <v>400</v>
      </c>
      <c r="N779">
        <v>873</v>
      </c>
      <c r="O779">
        <v>1000</v>
      </c>
      <c r="P779">
        <v>87</v>
      </c>
      <c r="Q779" t="s">
        <v>50</v>
      </c>
      <c r="R779">
        <v>5</v>
      </c>
      <c r="S779">
        <f>Table1[[#This Row],[Revenue]]-Table1[[#This Row],[ShippingCost]]</f>
        <v>127</v>
      </c>
    </row>
    <row r="780" spans="1:19" x14ac:dyDescent="0.25">
      <c r="A780">
        <v>10775</v>
      </c>
      <c r="B780">
        <v>1</v>
      </c>
      <c r="C780">
        <v>5</v>
      </c>
      <c r="D780" s="1" t="s">
        <v>168</v>
      </c>
      <c r="E780" s="2">
        <v>42442</v>
      </c>
      <c r="F780" s="1" t="s">
        <v>41</v>
      </c>
      <c r="G780" s="1" t="s">
        <v>20</v>
      </c>
      <c r="H780" s="1">
        <v>2</v>
      </c>
      <c r="I780" s="1" t="s">
        <v>42</v>
      </c>
      <c r="J780" s="1" t="s">
        <v>36</v>
      </c>
      <c r="K780" s="2">
        <v>42444</v>
      </c>
      <c r="L780">
        <v>524</v>
      </c>
      <c r="M780">
        <v>524</v>
      </c>
      <c r="N780">
        <v>6846</v>
      </c>
      <c r="O780">
        <v>7562</v>
      </c>
      <c r="P780">
        <v>74</v>
      </c>
      <c r="Q780" t="s">
        <v>59</v>
      </c>
      <c r="R780">
        <v>2</v>
      </c>
      <c r="S780">
        <f>Table1[[#This Row],[Revenue]]-Table1[[#This Row],[ShippingCost]]</f>
        <v>716</v>
      </c>
    </row>
    <row r="781" spans="1:19" x14ac:dyDescent="0.25">
      <c r="A781">
        <v>10776</v>
      </c>
      <c r="B781">
        <v>2</v>
      </c>
      <c r="C781">
        <v>7</v>
      </c>
      <c r="D781" s="1" t="s">
        <v>169</v>
      </c>
      <c r="E781" s="2">
        <v>42512</v>
      </c>
      <c r="F781" s="1" t="s">
        <v>44</v>
      </c>
      <c r="G781" s="1" t="s">
        <v>36</v>
      </c>
      <c r="H781" s="1">
        <v>4</v>
      </c>
      <c r="I781" s="1" t="s">
        <v>25</v>
      </c>
      <c r="J781" s="1" t="s">
        <v>26</v>
      </c>
      <c r="K781" s="2">
        <v>42516</v>
      </c>
      <c r="L781">
        <v>1094</v>
      </c>
      <c r="M781">
        <v>208</v>
      </c>
      <c r="N781">
        <v>7449</v>
      </c>
      <c r="O781">
        <v>7606</v>
      </c>
      <c r="P781">
        <v>96</v>
      </c>
      <c r="Q781" t="s">
        <v>23</v>
      </c>
      <c r="R781">
        <v>4</v>
      </c>
      <c r="S781">
        <f>Table1[[#This Row],[Revenue]]-Table1[[#This Row],[ShippingCost]]</f>
        <v>157</v>
      </c>
    </row>
    <row r="782" spans="1:19" x14ac:dyDescent="0.25">
      <c r="A782">
        <v>10777</v>
      </c>
      <c r="B782">
        <v>1</v>
      </c>
      <c r="C782">
        <v>4</v>
      </c>
      <c r="D782" s="1" t="s">
        <v>170</v>
      </c>
      <c r="E782" s="2">
        <v>42447</v>
      </c>
      <c r="F782" s="1" t="s">
        <v>46</v>
      </c>
      <c r="G782" s="1" t="s">
        <v>28</v>
      </c>
      <c r="H782" s="1">
        <v>1</v>
      </c>
      <c r="I782" s="1" t="s">
        <v>47</v>
      </c>
      <c r="J782" s="1" t="s">
        <v>26</v>
      </c>
      <c r="K782" s="2">
        <v>42448</v>
      </c>
      <c r="L782">
        <v>626</v>
      </c>
      <c r="M782">
        <v>379</v>
      </c>
      <c r="N782">
        <v>1276</v>
      </c>
      <c r="O782">
        <v>-174</v>
      </c>
      <c r="P782">
        <v>55</v>
      </c>
      <c r="Q782" t="s">
        <v>23</v>
      </c>
      <c r="R782">
        <v>9</v>
      </c>
      <c r="S782">
        <f>Table1[[#This Row],[Revenue]]-Table1[[#This Row],[ShippingCost]]</f>
        <v>-1450</v>
      </c>
    </row>
    <row r="783" spans="1:19" x14ac:dyDescent="0.25">
      <c r="A783">
        <v>10778</v>
      </c>
      <c r="B783">
        <v>1</v>
      </c>
      <c r="C783">
        <v>8</v>
      </c>
      <c r="D783" s="1" t="s">
        <v>171</v>
      </c>
      <c r="E783" s="2">
        <v>42482</v>
      </c>
      <c r="F783" s="1" t="s">
        <v>42</v>
      </c>
      <c r="G783" s="1" t="s">
        <v>36</v>
      </c>
      <c r="H783" s="1">
        <v>2</v>
      </c>
      <c r="I783" s="1" t="s">
        <v>49</v>
      </c>
      <c r="J783" s="1" t="s">
        <v>20</v>
      </c>
      <c r="K783" s="2">
        <v>42484</v>
      </c>
      <c r="L783">
        <v>463</v>
      </c>
      <c r="M783">
        <v>384</v>
      </c>
      <c r="N783">
        <v>6905</v>
      </c>
      <c r="O783">
        <v>7336</v>
      </c>
      <c r="P783">
        <v>95</v>
      </c>
      <c r="Q783" t="s">
        <v>23</v>
      </c>
      <c r="R783">
        <v>5</v>
      </c>
      <c r="S783">
        <f>Table1[[#This Row],[Revenue]]-Table1[[#This Row],[ShippingCost]]</f>
        <v>431</v>
      </c>
    </row>
    <row r="784" spans="1:19" x14ac:dyDescent="0.25">
      <c r="A784">
        <v>10779</v>
      </c>
      <c r="B784">
        <v>2</v>
      </c>
      <c r="C784">
        <v>5</v>
      </c>
      <c r="D784" s="1" t="s">
        <v>172</v>
      </c>
      <c r="E784" s="2">
        <v>42474</v>
      </c>
      <c r="F784" s="1" t="s">
        <v>47</v>
      </c>
      <c r="G784" s="1" t="s">
        <v>26</v>
      </c>
      <c r="H784" s="1">
        <v>6</v>
      </c>
      <c r="I784" s="1" t="s">
        <v>52</v>
      </c>
      <c r="J784" s="1" t="s">
        <v>20</v>
      </c>
      <c r="K784" s="2">
        <v>42479</v>
      </c>
      <c r="L784">
        <v>553</v>
      </c>
      <c r="M784">
        <v>553</v>
      </c>
      <c r="N784">
        <v>4077</v>
      </c>
      <c r="O784">
        <v>4990</v>
      </c>
      <c r="P784">
        <v>63</v>
      </c>
      <c r="Q784" t="s">
        <v>50</v>
      </c>
      <c r="R784">
        <v>6</v>
      </c>
      <c r="S784">
        <f>Table1[[#This Row],[Revenue]]-Table1[[#This Row],[ShippingCost]]</f>
        <v>913</v>
      </c>
    </row>
    <row r="785" spans="1:19" x14ac:dyDescent="0.25">
      <c r="A785">
        <v>10780</v>
      </c>
      <c r="B785">
        <v>1</v>
      </c>
      <c r="C785">
        <v>8</v>
      </c>
      <c r="D785" s="1" t="s">
        <v>173</v>
      </c>
      <c r="E785" s="2">
        <v>42608</v>
      </c>
      <c r="F785" s="1" t="s">
        <v>54</v>
      </c>
      <c r="G785" s="1" t="s">
        <v>26</v>
      </c>
      <c r="H785" s="1">
        <v>9</v>
      </c>
      <c r="I785" s="1" t="s">
        <v>46</v>
      </c>
      <c r="J785" s="1" t="s">
        <v>28</v>
      </c>
      <c r="K785" s="2">
        <v>42616</v>
      </c>
      <c r="L785">
        <v>1093</v>
      </c>
      <c r="M785">
        <v>715</v>
      </c>
      <c r="N785">
        <v>2788</v>
      </c>
      <c r="O785">
        <v>2894</v>
      </c>
      <c r="P785">
        <v>77</v>
      </c>
      <c r="Q785" t="s">
        <v>50</v>
      </c>
      <c r="R785">
        <v>2</v>
      </c>
      <c r="S785">
        <f>Table1[[#This Row],[Revenue]]-Table1[[#This Row],[ShippingCost]]</f>
        <v>106</v>
      </c>
    </row>
    <row r="786" spans="1:19" x14ac:dyDescent="0.25">
      <c r="A786">
        <v>10781</v>
      </c>
      <c r="B786">
        <v>2</v>
      </c>
      <c r="C786">
        <v>5</v>
      </c>
      <c r="D786" s="1" t="s">
        <v>174</v>
      </c>
      <c r="E786" s="2">
        <v>42428</v>
      </c>
      <c r="F786" s="1" t="s">
        <v>39</v>
      </c>
      <c r="G786" s="1" t="s">
        <v>28</v>
      </c>
      <c r="H786" s="1">
        <v>2</v>
      </c>
      <c r="I786" s="1" t="s">
        <v>35</v>
      </c>
      <c r="J786" s="1" t="s">
        <v>36</v>
      </c>
      <c r="K786" s="2">
        <v>42429</v>
      </c>
      <c r="L786">
        <v>1038</v>
      </c>
      <c r="M786">
        <v>452</v>
      </c>
      <c r="N786">
        <v>2556</v>
      </c>
      <c r="O786">
        <v>2858</v>
      </c>
      <c r="P786">
        <v>73</v>
      </c>
      <c r="Q786" t="s">
        <v>23</v>
      </c>
      <c r="R786">
        <v>10</v>
      </c>
      <c r="S786">
        <f>Table1[[#This Row],[Revenue]]-Table1[[#This Row],[ShippingCost]]</f>
        <v>302</v>
      </c>
    </row>
    <row r="787" spans="1:19" x14ac:dyDescent="0.25">
      <c r="A787">
        <v>10782</v>
      </c>
      <c r="B787">
        <v>1</v>
      </c>
      <c r="C787">
        <v>4</v>
      </c>
      <c r="D787" s="1" t="s">
        <v>175</v>
      </c>
      <c r="E787" s="2">
        <v>42375</v>
      </c>
      <c r="F787" s="1" t="s">
        <v>33</v>
      </c>
      <c r="G787" s="1" t="s">
        <v>28</v>
      </c>
      <c r="H787" s="1">
        <v>3</v>
      </c>
      <c r="I787" s="1" t="s">
        <v>54</v>
      </c>
      <c r="J787" s="1" t="s">
        <v>26</v>
      </c>
      <c r="K787" s="2">
        <v>42378</v>
      </c>
      <c r="L787">
        <v>419</v>
      </c>
      <c r="M787">
        <v>419</v>
      </c>
      <c r="N787">
        <v>6312</v>
      </c>
      <c r="O787">
        <v>4268</v>
      </c>
      <c r="P787">
        <v>93</v>
      </c>
      <c r="Q787" t="s">
        <v>23</v>
      </c>
      <c r="R787">
        <v>6</v>
      </c>
      <c r="S787">
        <f>Table1[[#This Row],[Revenue]]-Table1[[#This Row],[ShippingCost]]</f>
        <v>-2044</v>
      </c>
    </row>
    <row r="788" spans="1:19" x14ac:dyDescent="0.25">
      <c r="A788">
        <v>10783</v>
      </c>
      <c r="B788">
        <v>1</v>
      </c>
      <c r="C788">
        <v>4</v>
      </c>
      <c r="D788" s="1" t="s">
        <v>176</v>
      </c>
      <c r="E788" s="2">
        <v>42609</v>
      </c>
      <c r="F788" s="1" t="s">
        <v>58</v>
      </c>
      <c r="G788" s="1" t="s">
        <v>26</v>
      </c>
      <c r="H788" s="1">
        <v>1</v>
      </c>
      <c r="I788" s="1" t="s">
        <v>19</v>
      </c>
      <c r="J788" s="1" t="s">
        <v>20</v>
      </c>
      <c r="K788" s="2">
        <v>42610</v>
      </c>
      <c r="L788">
        <v>542</v>
      </c>
      <c r="M788">
        <v>542</v>
      </c>
      <c r="N788">
        <v>7700</v>
      </c>
      <c r="O788">
        <v>6346</v>
      </c>
      <c r="P788">
        <v>98</v>
      </c>
      <c r="Q788" t="s">
        <v>23</v>
      </c>
      <c r="R788">
        <v>3</v>
      </c>
      <c r="S788">
        <f>Table1[[#This Row],[Revenue]]-Table1[[#This Row],[ShippingCost]]</f>
        <v>-1354</v>
      </c>
    </row>
    <row r="789" spans="1:19" x14ac:dyDescent="0.25">
      <c r="A789">
        <v>10784</v>
      </c>
      <c r="B789">
        <v>1</v>
      </c>
      <c r="C789">
        <v>4</v>
      </c>
      <c r="D789" s="1" t="s">
        <v>177</v>
      </c>
      <c r="E789" s="2">
        <v>42372</v>
      </c>
      <c r="F789" s="1" t="s">
        <v>61</v>
      </c>
      <c r="G789" s="1" t="s">
        <v>22</v>
      </c>
      <c r="H789" s="1">
        <v>1</v>
      </c>
      <c r="I789" s="1" t="s">
        <v>44</v>
      </c>
      <c r="J789" s="1" t="s">
        <v>36</v>
      </c>
      <c r="K789" s="2">
        <v>42373</v>
      </c>
      <c r="L789">
        <v>353</v>
      </c>
      <c r="M789">
        <v>305</v>
      </c>
      <c r="N789">
        <v>4545</v>
      </c>
      <c r="O789">
        <v>3118</v>
      </c>
      <c r="P789">
        <v>59</v>
      </c>
      <c r="Q789" t="s">
        <v>23</v>
      </c>
      <c r="R789">
        <v>7</v>
      </c>
      <c r="S789">
        <f>Table1[[#This Row],[Revenue]]-Table1[[#This Row],[ShippingCost]]</f>
        <v>-1427</v>
      </c>
    </row>
    <row r="790" spans="1:19" x14ac:dyDescent="0.25">
      <c r="A790">
        <v>10785</v>
      </c>
      <c r="B790">
        <v>1</v>
      </c>
      <c r="C790">
        <v>8</v>
      </c>
      <c r="D790" s="1" t="s">
        <v>178</v>
      </c>
      <c r="E790" s="2">
        <v>42517</v>
      </c>
      <c r="F790" s="1" t="s">
        <v>63</v>
      </c>
      <c r="G790" s="1" t="s">
        <v>22</v>
      </c>
      <c r="H790" s="1">
        <v>1</v>
      </c>
      <c r="I790" s="1" t="s">
        <v>64</v>
      </c>
      <c r="J790" s="1" t="s">
        <v>28</v>
      </c>
      <c r="K790" s="2">
        <v>42518</v>
      </c>
      <c r="L790">
        <v>1173</v>
      </c>
      <c r="M790">
        <v>302</v>
      </c>
      <c r="N790">
        <v>4050</v>
      </c>
      <c r="O790">
        <v>4826</v>
      </c>
      <c r="P790">
        <v>72</v>
      </c>
      <c r="Q790" t="s">
        <v>23</v>
      </c>
      <c r="R790">
        <v>7</v>
      </c>
      <c r="S790">
        <f>Table1[[#This Row],[Revenue]]-Table1[[#This Row],[ShippingCost]]</f>
        <v>776</v>
      </c>
    </row>
    <row r="791" spans="1:19" x14ac:dyDescent="0.25">
      <c r="A791">
        <v>10786</v>
      </c>
      <c r="B791">
        <v>1</v>
      </c>
      <c r="C791">
        <v>6</v>
      </c>
      <c r="D791" s="1" t="s">
        <v>179</v>
      </c>
      <c r="E791" s="2">
        <v>42479</v>
      </c>
      <c r="F791" s="1" t="s">
        <v>21</v>
      </c>
      <c r="G791" s="1" t="s">
        <v>22</v>
      </c>
      <c r="H791" s="1">
        <v>2</v>
      </c>
      <c r="I791" s="1" t="s">
        <v>41</v>
      </c>
      <c r="J791" s="1" t="s">
        <v>20</v>
      </c>
      <c r="K791" s="2">
        <v>42481</v>
      </c>
      <c r="L791">
        <v>929</v>
      </c>
      <c r="M791">
        <v>518</v>
      </c>
      <c r="N791">
        <v>912</v>
      </c>
      <c r="O791">
        <v>1324</v>
      </c>
      <c r="P791">
        <v>79</v>
      </c>
      <c r="Q791" t="s">
        <v>23</v>
      </c>
      <c r="R791">
        <v>2</v>
      </c>
      <c r="S791">
        <f>Table1[[#This Row],[Revenue]]-Table1[[#This Row],[ShippingCost]]</f>
        <v>412</v>
      </c>
    </row>
    <row r="792" spans="1:19" x14ac:dyDescent="0.25">
      <c r="A792">
        <v>10787</v>
      </c>
      <c r="B792">
        <v>2</v>
      </c>
      <c r="C792">
        <v>4</v>
      </c>
      <c r="D792" s="1" t="s">
        <v>180</v>
      </c>
      <c r="E792" s="2">
        <v>42379</v>
      </c>
      <c r="F792" s="1" t="s">
        <v>49</v>
      </c>
      <c r="G792" s="1" t="s">
        <v>20</v>
      </c>
      <c r="H792" s="1">
        <v>2</v>
      </c>
      <c r="I792" s="1" t="s">
        <v>63</v>
      </c>
      <c r="J792" s="1" t="s">
        <v>22</v>
      </c>
      <c r="K792" s="2">
        <v>42381</v>
      </c>
      <c r="L792">
        <v>1196</v>
      </c>
      <c r="M792">
        <v>410</v>
      </c>
      <c r="N792">
        <v>8138</v>
      </c>
      <c r="O792">
        <v>6536</v>
      </c>
      <c r="P792">
        <v>89</v>
      </c>
      <c r="Q792" t="s">
        <v>23</v>
      </c>
      <c r="R792">
        <v>8</v>
      </c>
      <c r="S792">
        <f>Table1[[#This Row],[Revenue]]-Table1[[#This Row],[ShippingCost]]</f>
        <v>-1602</v>
      </c>
    </row>
    <row r="793" spans="1:19" x14ac:dyDescent="0.25">
      <c r="A793">
        <v>10788</v>
      </c>
      <c r="B793">
        <v>2</v>
      </c>
      <c r="C793">
        <v>6</v>
      </c>
      <c r="D793" s="1" t="s">
        <v>181</v>
      </c>
      <c r="E793" s="2">
        <v>42388</v>
      </c>
      <c r="F793" s="1" t="s">
        <v>68</v>
      </c>
      <c r="G793" s="1" t="s">
        <v>20</v>
      </c>
      <c r="H793" s="1">
        <v>2</v>
      </c>
      <c r="I793" s="1" t="s">
        <v>69</v>
      </c>
      <c r="J793" s="1" t="s">
        <v>70</v>
      </c>
      <c r="K793" s="2">
        <v>42390</v>
      </c>
      <c r="L793">
        <v>1035</v>
      </c>
      <c r="M793">
        <v>220</v>
      </c>
      <c r="N793">
        <v>392</v>
      </c>
      <c r="O793">
        <v>742</v>
      </c>
      <c r="P793">
        <v>86</v>
      </c>
      <c r="Q793" t="s">
        <v>23</v>
      </c>
      <c r="R793">
        <v>10</v>
      </c>
      <c r="S793">
        <f>Table1[[#This Row],[Revenue]]-Table1[[#This Row],[ShippingCost]]</f>
        <v>350</v>
      </c>
    </row>
    <row r="794" spans="1:19" x14ac:dyDescent="0.25">
      <c r="A794">
        <v>10789</v>
      </c>
      <c r="B794">
        <v>2</v>
      </c>
      <c r="C794">
        <v>6</v>
      </c>
      <c r="D794" s="1" t="s">
        <v>182</v>
      </c>
      <c r="E794" s="2">
        <v>42393</v>
      </c>
      <c r="F794" s="1" t="s">
        <v>64</v>
      </c>
      <c r="G794" s="1" t="s">
        <v>28</v>
      </c>
      <c r="H794" s="1">
        <v>4</v>
      </c>
      <c r="I794" s="1" t="s">
        <v>61</v>
      </c>
      <c r="J794" s="1" t="s">
        <v>22</v>
      </c>
      <c r="K794" s="2">
        <v>42394</v>
      </c>
      <c r="L794">
        <v>202</v>
      </c>
      <c r="M794">
        <v>202</v>
      </c>
      <c r="N794">
        <v>380</v>
      </c>
      <c r="O794">
        <v>792</v>
      </c>
      <c r="P794">
        <v>96</v>
      </c>
      <c r="Q794" t="s">
        <v>23</v>
      </c>
      <c r="R794">
        <v>8</v>
      </c>
      <c r="S794">
        <f>Table1[[#This Row],[Revenue]]-Table1[[#This Row],[ShippingCost]]</f>
        <v>412</v>
      </c>
    </row>
    <row r="795" spans="1:19" x14ac:dyDescent="0.25">
      <c r="A795">
        <v>10790</v>
      </c>
      <c r="B795">
        <v>1</v>
      </c>
      <c r="C795">
        <v>7</v>
      </c>
      <c r="D795" s="1" t="s">
        <v>183</v>
      </c>
      <c r="E795" s="2">
        <v>42549</v>
      </c>
      <c r="F795" s="1" t="s">
        <v>30</v>
      </c>
      <c r="G795" s="1" t="s">
        <v>28</v>
      </c>
      <c r="H795" s="1">
        <v>5</v>
      </c>
      <c r="I795" s="1" t="s">
        <v>32</v>
      </c>
      <c r="J795" s="1" t="s">
        <v>28</v>
      </c>
      <c r="K795" s="2">
        <v>42554</v>
      </c>
      <c r="L795">
        <v>697</v>
      </c>
      <c r="M795">
        <v>346</v>
      </c>
      <c r="N795">
        <v>2292</v>
      </c>
      <c r="O795">
        <v>2407</v>
      </c>
      <c r="P795">
        <v>80</v>
      </c>
      <c r="Q795" t="s">
        <v>50</v>
      </c>
      <c r="R795">
        <v>1</v>
      </c>
      <c r="S795">
        <f>Table1[[#This Row],[Revenue]]-Table1[[#This Row],[ShippingCost]]</f>
        <v>115</v>
      </c>
    </row>
    <row r="796" spans="1:19" x14ac:dyDescent="0.25">
      <c r="A796">
        <v>10791</v>
      </c>
      <c r="B796">
        <v>1</v>
      </c>
      <c r="C796">
        <v>7</v>
      </c>
      <c r="D796" s="1" t="s">
        <v>184</v>
      </c>
      <c r="E796" s="2">
        <v>42381</v>
      </c>
      <c r="F796" s="1" t="s">
        <v>52</v>
      </c>
      <c r="G796" s="1" t="s">
        <v>20</v>
      </c>
      <c r="H796" s="1">
        <v>7</v>
      </c>
      <c r="I796" s="1" t="s">
        <v>68</v>
      </c>
      <c r="J796" s="1" t="s">
        <v>20</v>
      </c>
      <c r="K796" s="2">
        <v>42388</v>
      </c>
      <c r="L796">
        <v>319</v>
      </c>
      <c r="M796">
        <v>319</v>
      </c>
      <c r="N796">
        <v>1570</v>
      </c>
      <c r="O796">
        <v>2508</v>
      </c>
      <c r="P796">
        <v>61</v>
      </c>
      <c r="Q796" t="s">
        <v>50</v>
      </c>
      <c r="R796">
        <v>10</v>
      </c>
      <c r="S796">
        <f>Table1[[#This Row],[Revenue]]-Table1[[#This Row],[ShippingCost]]</f>
        <v>938</v>
      </c>
    </row>
    <row r="797" spans="1:19" x14ac:dyDescent="0.25">
      <c r="A797">
        <v>10792</v>
      </c>
      <c r="B797">
        <v>2</v>
      </c>
      <c r="C797">
        <v>6</v>
      </c>
      <c r="D797" s="1" t="s">
        <v>185</v>
      </c>
      <c r="E797" s="2">
        <v>42467</v>
      </c>
      <c r="F797" s="1" t="s">
        <v>69</v>
      </c>
      <c r="G797" s="1" t="s">
        <v>70</v>
      </c>
      <c r="H797" s="1">
        <v>5</v>
      </c>
      <c r="I797" s="1" t="s">
        <v>58</v>
      </c>
      <c r="J797" s="1" t="s">
        <v>26</v>
      </c>
      <c r="K797" s="2">
        <v>42472</v>
      </c>
      <c r="L797">
        <v>766</v>
      </c>
      <c r="M797">
        <v>536</v>
      </c>
      <c r="N797">
        <v>1314</v>
      </c>
      <c r="O797">
        <v>2224</v>
      </c>
      <c r="P797">
        <v>80</v>
      </c>
      <c r="Q797" t="s">
        <v>50</v>
      </c>
      <c r="R797">
        <v>4</v>
      </c>
      <c r="S797">
        <f>Table1[[#This Row],[Revenue]]-Table1[[#This Row],[ShippingCost]]</f>
        <v>910</v>
      </c>
    </row>
    <row r="798" spans="1:19" x14ac:dyDescent="0.25">
      <c r="A798">
        <v>10793</v>
      </c>
      <c r="B798">
        <v>2</v>
      </c>
      <c r="C798">
        <v>6</v>
      </c>
      <c r="D798" s="1" t="s">
        <v>186</v>
      </c>
      <c r="E798" s="2">
        <v>42446</v>
      </c>
      <c r="F798" s="1" t="s">
        <v>19</v>
      </c>
      <c r="G798" s="1" t="s">
        <v>20</v>
      </c>
      <c r="H798" s="1">
        <v>9</v>
      </c>
      <c r="I798" s="1" t="s">
        <v>21</v>
      </c>
      <c r="J798" s="1" t="s">
        <v>22</v>
      </c>
      <c r="K798" s="2">
        <v>42455</v>
      </c>
      <c r="L798">
        <v>633</v>
      </c>
      <c r="M798">
        <v>220</v>
      </c>
      <c r="N798">
        <v>2771</v>
      </c>
      <c r="O798">
        <v>3293</v>
      </c>
      <c r="P798">
        <v>71</v>
      </c>
      <c r="Q798" t="s">
        <v>50</v>
      </c>
      <c r="R798">
        <v>9</v>
      </c>
      <c r="S798">
        <f>Table1[[#This Row],[Revenue]]-Table1[[#This Row],[ShippingCost]]</f>
        <v>522</v>
      </c>
    </row>
    <row r="799" spans="1:19" x14ac:dyDescent="0.25">
      <c r="A799">
        <v>10794</v>
      </c>
      <c r="B799">
        <v>1</v>
      </c>
      <c r="C799">
        <v>8</v>
      </c>
      <c r="D799" s="1" t="s">
        <v>187</v>
      </c>
      <c r="E799" s="2">
        <v>42439</v>
      </c>
      <c r="F799" s="1" t="s">
        <v>25</v>
      </c>
      <c r="G799" s="1" t="s">
        <v>26</v>
      </c>
      <c r="H799" s="1">
        <v>7</v>
      </c>
      <c r="I799" s="1" t="s">
        <v>27</v>
      </c>
      <c r="J799" s="1" t="s">
        <v>28</v>
      </c>
      <c r="K799" s="2"/>
      <c r="L799">
        <v>1018</v>
      </c>
      <c r="M799">
        <v>484</v>
      </c>
      <c r="N799">
        <v>6039</v>
      </c>
      <c r="O799">
        <v>6526</v>
      </c>
      <c r="P799">
        <v>73</v>
      </c>
      <c r="Q799" t="s">
        <v>50</v>
      </c>
      <c r="R799">
        <v>3</v>
      </c>
      <c r="S799">
        <f>Table1[[#This Row],[Revenue]]-Table1[[#This Row],[ShippingCost]]</f>
        <v>487</v>
      </c>
    </row>
    <row r="800" spans="1:19" x14ac:dyDescent="0.25">
      <c r="A800">
        <v>10795</v>
      </c>
      <c r="B800">
        <v>1</v>
      </c>
      <c r="C800">
        <v>5</v>
      </c>
      <c r="D800" s="1" t="s">
        <v>188</v>
      </c>
      <c r="E800" s="2">
        <v>42588</v>
      </c>
      <c r="F800" s="1" t="s">
        <v>27</v>
      </c>
      <c r="G800" s="1" t="s">
        <v>28</v>
      </c>
      <c r="H800" s="1">
        <v>2</v>
      </c>
      <c r="I800" s="1" t="s">
        <v>30</v>
      </c>
      <c r="J800" s="1" t="s">
        <v>28</v>
      </c>
      <c r="K800" s="2">
        <v>42590</v>
      </c>
      <c r="L800">
        <v>431</v>
      </c>
      <c r="M800">
        <v>431</v>
      </c>
      <c r="N800">
        <v>7972</v>
      </c>
      <c r="O800">
        <v>8435</v>
      </c>
      <c r="P800">
        <v>54</v>
      </c>
      <c r="Q800" t="s">
        <v>59</v>
      </c>
      <c r="R800">
        <v>7</v>
      </c>
      <c r="S800">
        <f>Table1[[#This Row],[Revenue]]-Table1[[#This Row],[ShippingCost]]</f>
        <v>463</v>
      </c>
    </row>
    <row r="801" spans="1:19" x14ac:dyDescent="0.25">
      <c r="A801">
        <v>10796</v>
      </c>
      <c r="B801">
        <v>2</v>
      </c>
      <c r="C801">
        <v>4</v>
      </c>
      <c r="D801" s="1" t="s">
        <v>189</v>
      </c>
      <c r="E801" s="2">
        <v>42611</v>
      </c>
      <c r="F801" s="1" t="s">
        <v>32</v>
      </c>
      <c r="G801" s="1" t="s">
        <v>28</v>
      </c>
      <c r="H801" s="1">
        <v>2</v>
      </c>
      <c r="I801" s="1" t="s">
        <v>33</v>
      </c>
      <c r="J801" s="1" t="s">
        <v>28</v>
      </c>
      <c r="K801" s="2">
        <v>42613</v>
      </c>
      <c r="L801">
        <v>390</v>
      </c>
      <c r="M801">
        <v>390</v>
      </c>
      <c r="N801">
        <v>2572</v>
      </c>
      <c r="O801">
        <v>890</v>
      </c>
      <c r="P801">
        <v>84</v>
      </c>
      <c r="Q801" t="s">
        <v>23</v>
      </c>
      <c r="R801">
        <v>5</v>
      </c>
      <c r="S801">
        <f>Table1[[#This Row],[Revenue]]-Table1[[#This Row],[ShippingCost]]</f>
        <v>-1682</v>
      </c>
    </row>
    <row r="802" spans="1:19" x14ac:dyDescent="0.25">
      <c r="A802">
        <v>10797</v>
      </c>
      <c r="B802">
        <v>2</v>
      </c>
      <c r="C802">
        <v>6</v>
      </c>
      <c r="D802" s="1" t="s">
        <v>190</v>
      </c>
      <c r="E802" s="2">
        <v>42431</v>
      </c>
      <c r="F802" s="1" t="s">
        <v>35</v>
      </c>
      <c r="G802" s="1" t="s">
        <v>36</v>
      </c>
      <c r="H802" s="1">
        <v>1</v>
      </c>
      <c r="I802" s="1" t="s">
        <v>37</v>
      </c>
      <c r="J802" s="1" t="s">
        <v>28</v>
      </c>
      <c r="K802" s="2">
        <v>42432</v>
      </c>
      <c r="L802">
        <v>315</v>
      </c>
      <c r="M802">
        <v>315</v>
      </c>
      <c r="N802">
        <v>5028</v>
      </c>
      <c r="O802">
        <v>5230</v>
      </c>
      <c r="P802">
        <v>97</v>
      </c>
      <c r="Q802" t="s">
        <v>23</v>
      </c>
      <c r="R802">
        <v>5</v>
      </c>
      <c r="S802">
        <f>Table1[[#This Row],[Revenue]]-Table1[[#This Row],[ShippingCost]]</f>
        <v>202</v>
      </c>
    </row>
    <row r="803" spans="1:19" x14ac:dyDescent="0.25">
      <c r="A803">
        <v>10798</v>
      </c>
      <c r="B803">
        <v>1</v>
      </c>
      <c r="C803">
        <v>4</v>
      </c>
      <c r="D803" s="1" t="s">
        <v>191</v>
      </c>
      <c r="E803" s="2">
        <v>42399</v>
      </c>
      <c r="F803" s="1" t="s">
        <v>37</v>
      </c>
      <c r="G803" s="1" t="s">
        <v>28</v>
      </c>
      <c r="H803" s="1">
        <v>1</v>
      </c>
      <c r="I803" s="1" t="s">
        <v>39</v>
      </c>
      <c r="J803" s="1" t="s">
        <v>28</v>
      </c>
      <c r="K803" s="2">
        <v>42400</v>
      </c>
      <c r="L803">
        <v>253</v>
      </c>
      <c r="M803">
        <v>204</v>
      </c>
      <c r="N803">
        <v>1680</v>
      </c>
      <c r="O803">
        <v>-283</v>
      </c>
      <c r="P803">
        <v>50</v>
      </c>
      <c r="Q803" t="s">
        <v>23</v>
      </c>
      <c r="R803">
        <v>5</v>
      </c>
      <c r="S803">
        <f>Table1[[#This Row],[Revenue]]-Table1[[#This Row],[ShippingCost]]</f>
        <v>-1963</v>
      </c>
    </row>
    <row r="804" spans="1:19" x14ac:dyDescent="0.25">
      <c r="A804">
        <v>10799</v>
      </c>
      <c r="B804">
        <v>1</v>
      </c>
      <c r="C804">
        <v>5</v>
      </c>
      <c r="D804" s="1" t="s">
        <v>192</v>
      </c>
      <c r="E804" s="2">
        <v>42492</v>
      </c>
      <c r="F804" s="1" t="s">
        <v>41</v>
      </c>
      <c r="G804" s="1" t="s">
        <v>20</v>
      </c>
      <c r="H804" s="1">
        <v>8</v>
      </c>
      <c r="I804" s="1" t="s">
        <v>42</v>
      </c>
      <c r="J804" s="1" t="s">
        <v>36</v>
      </c>
      <c r="K804" s="2">
        <v>42497</v>
      </c>
      <c r="L804">
        <v>1152</v>
      </c>
      <c r="M804">
        <v>312</v>
      </c>
      <c r="N804">
        <v>1209</v>
      </c>
      <c r="O804">
        <v>1959</v>
      </c>
      <c r="P804">
        <v>78</v>
      </c>
      <c r="Q804" t="s">
        <v>50</v>
      </c>
      <c r="R804">
        <v>7</v>
      </c>
      <c r="S804">
        <f>Table1[[#This Row],[Revenue]]-Table1[[#This Row],[ShippingCost]]</f>
        <v>750</v>
      </c>
    </row>
    <row r="805" spans="1:19" x14ac:dyDescent="0.25">
      <c r="A805">
        <v>10800</v>
      </c>
      <c r="B805">
        <v>1</v>
      </c>
      <c r="C805">
        <v>6</v>
      </c>
      <c r="D805" s="1" t="s">
        <v>174</v>
      </c>
      <c r="E805" s="2">
        <v>42541</v>
      </c>
      <c r="F805" s="1" t="s">
        <v>44</v>
      </c>
      <c r="G805" s="1" t="s">
        <v>36</v>
      </c>
      <c r="H805" s="1">
        <v>5</v>
      </c>
      <c r="I805" s="1" t="s">
        <v>25</v>
      </c>
      <c r="J805" s="1" t="s">
        <v>26</v>
      </c>
      <c r="K805" s="2">
        <v>42544</v>
      </c>
      <c r="L805">
        <v>479</v>
      </c>
      <c r="M805">
        <v>479</v>
      </c>
      <c r="N805">
        <v>1518</v>
      </c>
      <c r="O805">
        <v>2165</v>
      </c>
      <c r="P805">
        <v>77</v>
      </c>
      <c r="Q805" t="s">
        <v>50</v>
      </c>
      <c r="R805">
        <v>2</v>
      </c>
      <c r="S805">
        <f>Table1[[#This Row],[Revenue]]-Table1[[#This Row],[ShippingCost]]</f>
        <v>647</v>
      </c>
    </row>
    <row r="806" spans="1:19" x14ac:dyDescent="0.25">
      <c r="A806">
        <v>10801</v>
      </c>
      <c r="B806">
        <v>2</v>
      </c>
      <c r="C806">
        <v>6</v>
      </c>
      <c r="D806" s="1" t="s">
        <v>193</v>
      </c>
      <c r="E806" s="2">
        <v>42472</v>
      </c>
      <c r="F806" s="1" t="s">
        <v>46</v>
      </c>
      <c r="G806" s="1" t="s">
        <v>28</v>
      </c>
      <c r="H806" s="1">
        <v>1</v>
      </c>
      <c r="I806" s="1" t="s">
        <v>47</v>
      </c>
      <c r="J806" s="1" t="s">
        <v>26</v>
      </c>
      <c r="K806" s="2">
        <v>42472</v>
      </c>
      <c r="L806">
        <v>254</v>
      </c>
      <c r="M806">
        <v>254</v>
      </c>
      <c r="N806">
        <v>6575</v>
      </c>
      <c r="O806">
        <v>7232</v>
      </c>
      <c r="P806">
        <v>91</v>
      </c>
      <c r="Q806" t="s">
        <v>23</v>
      </c>
      <c r="R806">
        <v>5</v>
      </c>
      <c r="S806">
        <f>Table1[[#This Row],[Revenue]]-Table1[[#This Row],[ShippingCost]]</f>
        <v>657</v>
      </c>
    </row>
    <row r="807" spans="1:19" x14ac:dyDescent="0.25">
      <c r="A807">
        <v>10802</v>
      </c>
      <c r="B807">
        <v>1</v>
      </c>
      <c r="C807">
        <v>7</v>
      </c>
      <c r="D807" s="1" t="s">
        <v>194</v>
      </c>
      <c r="E807" s="2">
        <v>42496</v>
      </c>
      <c r="F807" s="1" t="s">
        <v>42</v>
      </c>
      <c r="G807" s="1" t="s">
        <v>36</v>
      </c>
      <c r="H807" s="1">
        <v>3</v>
      </c>
      <c r="I807" s="1" t="s">
        <v>49</v>
      </c>
      <c r="J807" s="1" t="s">
        <v>20</v>
      </c>
      <c r="K807" s="2">
        <v>42499</v>
      </c>
      <c r="L807">
        <v>721</v>
      </c>
      <c r="M807">
        <v>541</v>
      </c>
      <c r="N807">
        <v>2636</v>
      </c>
      <c r="O807">
        <v>3408</v>
      </c>
      <c r="P807">
        <v>82</v>
      </c>
      <c r="Q807" t="s">
        <v>23</v>
      </c>
      <c r="R807">
        <v>10</v>
      </c>
      <c r="S807">
        <f>Table1[[#This Row],[Revenue]]-Table1[[#This Row],[ShippingCost]]</f>
        <v>772</v>
      </c>
    </row>
    <row r="808" spans="1:19" x14ac:dyDescent="0.25">
      <c r="A808">
        <v>10803</v>
      </c>
      <c r="B808">
        <v>1</v>
      </c>
      <c r="C808">
        <v>5</v>
      </c>
      <c r="D808" s="1" t="s">
        <v>195</v>
      </c>
      <c r="E808" s="2">
        <v>42457</v>
      </c>
      <c r="F808" s="1" t="s">
        <v>47</v>
      </c>
      <c r="G808" s="1" t="s">
        <v>26</v>
      </c>
      <c r="H808" s="1">
        <v>1</v>
      </c>
      <c r="I808" s="1" t="s">
        <v>52</v>
      </c>
      <c r="J808" s="1" t="s">
        <v>20</v>
      </c>
      <c r="K808" s="2">
        <v>42458</v>
      </c>
      <c r="L808">
        <v>679</v>
      </c>
      <c r="M808">
        <v>522</v>
      </c>
      <c r="N808">
        <v>2217</v>
      </c>
      <c r="O808">
        <v>3032</v>
      </c>
      <c r="P808">
        <v>90</v>
      </c>
      <c r="Q808" t="s">
        <v>23</v>
      </c>
      <c r="R808">
        <v>8</v>
      </c>
      <c r="S808">
        <f>Table1[[#This Row],[Revenue]]-Table1[[#This Row],[ShippingCost]]</f>
        <v>815</v>
      </c>
    </row>
    <row r="809" spans="1:19" x14ac:dyDescent="0.25">
      <c r="A809">
        <v>10804</v>
      </c>
      <c r="B809">
        <v>2</v>
      </c>
      <c r="C809">
        <v>4</v>
      </c>
      <c r="D809" s="1" t="s">
        <v>196</v>
      </c>
      <c r="E809" s="2">
        <v>42546</v>
      </c>
      <c r="F809" s="1" t="s">
        <v>54</v>
      </c>
      <c r="G809" s="1" t="s">
        <v>26</v>
      </c>
      <c r="H809" s="1">
        <v>3</v>
      </c>
      <c r="I809" s="1" t="s">
        <v>46</v>
      </c>
      <c r="J809" s="1" t="s">
        <v>28</v>
      </c>
      <c r="K809" s="2">
        <v>42549</v>
      </c>
      <c r="L809">
        <v>1141</v>
      </c>
      <c r="M809">
        <v>420</v>
      </c>
      <c r="N809">
        <v>5991</v>
      </c>
      <c r="O809">
        <v>3543</v>
      </c>
      <c r="P809">
        <v>60</v>
      </c>
      <c r="Q809" t="s">
        <v>23</v>
      </c>
      <c r="R809">
        <v>4</v>
      </c>
      <c r="S809">
        <f>Table1[[#This Row],[Revenue]]-Table1[[#This Row],[ShippingCost]]</f>
        <v>-2448</v>
      </c>
    </row>
    <row r="810" spans="1:19" x14ac:dyDescent="0.25">
      <c r="A810">
        <v>10805</v>
      </c>
      <c r="B810">
        <v>2</v>
      </c>
      <c r="C810">
        <v>5</v>
      </c>
      <c r="D810" s="1" t="s">
        <v>197</v>
      </c>
      <c r="E810" s="2">
        <v>42604</v>
      </c>
      <c r="F810" s="1" t="s">
        <v>39</v>
      </c>
      <c r="G810" s="1" t="s">
        <v>28</v>
      </c>
      <c r="H810" s="1">
        <v>4</v>
      </c>
      <c r="I810" s="1" t="s">
        <v>35</v>
      </c>
      <c r="J810" s="1" t="s">
        <v>36</v>
      </c>
      <c r="K810" s="2">
        <v>42608</v>
      </c>
      <c r="L810">
        <v>552</v>
      </c>
      <c r="M810">
        <v>552</v>
      </c>
      <c r="N810">
        <v>3035</v>
      </c>
      <c r="O810">
        <v>3135</v>
      </c>
      <c r="P810">
        <v>88</v>
      </c>
      <c r="Q810" t="s">
        <v>23</v>
      </c>
      <c r="R810">
        <v>9</v>
      </c>
      <c r="S810">
        <f>Table1[[#This Row],[Revenue]]-Table1[[#This Row],[ShippingCost]]</f>
        <v>100</v>
      </c>
    </row>
    <row r="811" spans="1:19" x14ac:dyDescent="0.25">
      <c r="A811">
        <v>10806</v>
      </c>
      <c r="B811">
        <v>2</v>
      </c>
      <c r="C811">
        <v>8</v>
      </c>
      <c r="D811" s="1" t="s">
        <v>198</v>
      </c>
      <c r="E811" s="2">
        <v>42403</v>
      </c>
      <c r="F811" s="1" t="s">
        <v>33</v>
      </c>
      <c r="G811" s="1" t="s">
        <v>28</v>
      </c>
      <c r="H811" s="1">
        <v>3</v>
      </c>
      <c r="I811" s="1" t="s">
        <v>54</v>
      </c>
      <c r="J811" s="1" t="s">
        <v>26</v>
      </c>
      <c r="K811" s="2">
        <v>42406</v>
      </c>
      <c r="L811">
        <v>1069</v>
      </c>
      <c r="M811">
        <v>561</v>
      </c>
      <c r="N811">
        <v>427</v>
      </c>
      <c r="O811">
        <v>859</v>
      </c>
      <c r="P811">
        <v>84</v>
      </c>
      <c r="Q811" t="s">
        <v>23</v>
      </c>
      <c r="R811">
        <v>2</v>
      </c>
      <c r="S811">
        <f>Table1[[#This Row],[Revenue]]-Table1[[#This Row],[ShippingCost]]</f>
        <v>432</v>
      </c>
    </row>
    <row r="812" spans="1:19" x14ac:dyDescent="0.25">
      <c r="A812">
        <v>10807</v>
      </c>
      <c r="B812">
        <v>1</v>
      </c>
      <c r="C812">
        <v>5</v>
      </c>
      <c r="D812" s="1" t="s">
        <v>199</v>
      </c>
      <c r="E812" s="2">
        <v>42555</v>
      </c>
      <c r="F812" s="1" t="s">
        <v>58</v>
      </c>
      <c r="G812" s="1" t="s">
        <v>26</v>
      </c>
      <c r="H812" s="1">
        <v>2</v>
      </c>
      <c r="I812" s="1" t="s">
        <v>19</v>
      </c>
      <c r="J812" s="1" t="s">
        <v>20</v>
      </c>
      <c r="K812" s="2">
        <v>42557</v>
      </c>
      <c r="L812">
        <v>762</v>
      </c>
      <c r="M812">
        <v>740</v>
      </c>
      <c r="N812">
        <v>7962</v>
      </c>
      <c r="O812">
        <v>8395</v>
      </c>
      <c r="P812">
        <v>89</v>
      </c>
      <c r="Q812" t="s">
        <v>23</v>
      </c>
      <c r="R812">
        <v>7</v>
      </c>
      <c r="S812">
        <f>Table1[[#This Row],[Revenue]]-Table1[[#This Row],[ShippingCost]]</f>
        <v>433</v>
      </c>
    </row>
    <row r="813" spans="1:19" x14ac:dyDescent="0.25">
      <c r="A813">
        <v>10808</v>
      </c>
      <c r="B813">
        <v>2</v>
      </c>
      <c r="C813">
        <v>6</v>
      </c>
      <c r="D813" s="1" t="s">
        <v>200</v>
      </c>
      <c r="E813" s="2">
        <v>42439</v>
      </c>
      <c r="F813" s="1" t="s">
        <v>61</v>
      </c>
      <c r="G813" s="1" t="s">
        <v>22</v>
      </c>
      <c r="H813" s="1">
        <v>3</v>
      </c>
      <c r="I813" s="1" t="s">
        <v>44</v>
      </c>
      <c r="J813" s="1" t="s">
        <v>36</v>
      </c>
      <c r="K813" s="2">
        <v>42442</v>
      </c>
      <c r="L813">
        <v>478</v>
      </c>
      <c r="M813">
        <v>478</v>
      </c>
      <c r="N813">
        <v>-557</v>
      </c>
      <c r="O813">
        <v>385</v>
      </c>
      <c r="P813">
        <v>90</v>
      </c>
      <c r="Q813" t="s">
        <v>23</v>
      </c>
      <c r="R813">
        <v>3</v>
      </c>
      <c r="S813">
        <f>Table1[[#This Row],[Revenue]]-Table1[[#This Row],[ShippingCost]]</f>
        <v>942</v>
      </c>
    </row>
    <row r="814" spans="1:19" x14ac:dyDescent="0.25">
      <c r="A814">
        <v>10809</v>
      </c>
      <c r="B814">
        <v>2</v>
      </c>
      <c r="C814">
        <v>6</v>
      </c>
      <c r="D814" s="1" t="s">
        <v>201</v>
      </c>
      <c r="E814" s="2">
        <v>42453</v>
      </c>
      <c r="F814" s="1" t="s">
        <v>63</v>
      </c>
      <c r="G814" s="1" t="s">
        <v>22</v>
      </c>
      <c r="H814" s="1">
        <v>3</v>
      </c>
      <c r="I814" s="1" t="s">
        <v>64</v>
      </c>
      <c r="J814" s="1" t="s">
        <v>28</v>
      </c>
      <c r="K814" s="2">
        <v>42453</v>
      </c>
      <c r="L814">
        <v>778</v>
      </c>
      <c r="M814">
        <v>758</v>
      </c>
      <c r="N814">
        <v>3071</v>
      </c>
      <c r="O814">
        <v>3781</v>
      </c>
      <c r="P814">
        <v>54</v>
      </c>
      <c r="Q814" t="s">
        <v>23</v>
      </c>
      <c r="R814">
        <v>10</v>
      </c>
      <c r="S814">
        <f>Table1[[#This Row],[Revenue]]-Table1[[#This Row],[ShippingCost]]</f>
        <v>710</v>
      </c>
    </row>
    <row r="815" spans="1:19" x14ac:dyDescent="0.25">
      <c r="A815">
        <v>10810</v>
      </c>
      <c r="B815">
        <v>1</v>
      </c>
      <c r="C815">
        <v>6</v>
      </c>
      <c r="D815" s="1" t="s">
        <v>202</v>
      </c>
      <c r="E815" s="2">
        <v>42422</v>
      </c>
      <c r="F815" s="1" t="s">
        <v>21</v>
      </c>
      <c r="G815" s="1" t="s">
        <v>22</v>
      </c>
      <c r="H815" s="1">
        <v>6</v>
      </c>
      <c r="I815" s="1" t="s">
        <v>41</v>
      </c>
      <c r="J815" s="1" t="s">
        <v>20</v>
      </c>
      <c r="K815" s="2">
        <v>42428</v>
      </c>
      <c r="L815">
        <v>702</v>
      </c>
      <c r="M815">
        <v>702</v>
      </c>
      <c r="N815">
        <v>4083</v>
      </c>
      <c r="O815">
        <v>4244</v>
      </c>
      <c r="P815">
        <v>77</v>
      </c>
      <c r="Q815" t="s">
        <v>50</v>
      </c>
      <c r="R815">
        <v>3</v>
      </c>
      <c r="S815">
        <f>Table1[[#This Row],[Revenue]]-Table1[[#This Row],[ShippingCost]]</f>
        <v>161</v>
      </c>
    </row>
    <row r="816" spans="1:19" x14ac:dyDescent="0.25">
      <c r="A816">
        <v>10811</v>
      </c>
      <c r="B816">
        <v>1</v>
      </c>
      <c r="C816">
        <v>8</v>
      </c>
      <c r="D816" s="1" t="s">
        <v>203</v>
      </c>
      <c r="E816" s="2">
        <v>42444</v>
      </c>
      <c r="F816" s="1" t="s">
        <v>49</v>
      </c>
      <c r="G816" s="1" t="s">
        <v>20</v>
      </c>
      <c r="H816" s="1">
        <v>10</v>
      </c>
      <c r="I816" s="1" t="s">
        <v>63</v>
      </c>
      <c r="J816" s="1" t="s">
        <v>22</v>
      </c>
      <c r="K816" s="2">
        <v>42454</v>
      </c>
      <c r="L816">
        <v>968</v>
      </c>
      <c r="M816">
        <v>630</v>
      </c>
      <c r="N816">
        <v>5889</v>
      </c>
      <c r="O816">
        <v>6087</v>
      </c>
      <c r="P816">
        <v>66</v>
      </c>
      <c r="Q816" t="s">
        <v>50</v>
      </c>
      <c r="R816">
        <v>8</v>
      </c>
      <c r="S816">
        <f>Table1[[#This Row],[Revenue]]-Table1[[#This Row],[ShippingCost]]</f>
        <v>198</v>
      </c>
    </row>
    <row r="817" spans="1:19" x14ac:dyDescent="0.25">
      <c r="A817">
        <v>10812</v>
      </c>
      <c r="B817">
        <v>1</v>
      </c>
      <c r="C817">
        <v>5</v>
      </c>
      <c r="D817" s="1" t="s">
        <v>204</v>
      </c>
      <c r="E817" s="2">
        <v>42596</v>
      </c>
      <c r="F817" s="1" t="s">
        <v>68</v>
      </c>
      <c r="G817" s="1" t="s">
        <v>20</v>
      </c>
      <c r="H817" s="1">
        <v>8</v>
      </c>
      <c r="I817" s="1" t="s">
        <v>69</v>
      </c>
      <c r="J817" s="1" t="s">
        <v>70</v>
      </c>
      <c r="K817" s="2">
        <v>42604</v>
      </c>
      <c r="L817">
        <v>468</v>
      </c>
      <c r="M817">
        <v>294</v>
      </c>
      <c r="N817">
        <v>758</v>
      </c>
      <c r="O817">
        <v>1733</v>
      </c>
      <c r="P817">
        <v>59</v>
      </c>
      <c r="Q817" t="s">
        <v>50</v>
      </c>
      <c r="R817">
        <v>3</v>
      </c>
      <c r="S817">
        <f>Table1[[#This Row],[Revenue]]-Table1[[#This Row],[ShippingCost]]</f>
        <v>975</v>
      </c>
    </row>
    <row r="818" spans="1:19" x14ac:dyDescent="0.25">
      <c r="A818">
        <v>10813</v>
      </c>
      <c r="B818">
        <v>1</v>
      </c>
      <c r="C818">
        <v>5</v>
      </c>
      <c r="D818" s="1" t="s">
        <v>205</v>
      </c>
      <c r="E818" s="2">
        <v>42426</v>
      </c>
      <c r="F818" s="1" t="s">
        <v>64</v>
      </c>
      <c r="G818" s="1" t="s">
        <v>28</v>
      </c>
      <c r="H818" s="1">
        <v>5</v>
      </c>
      <c r="I818" s="1" t="s">
        <v>61</v>
      </c>
      <c r="J818" s="1" t="s">
        <v>22</v>
      </c>
      <c r="K818" s="2">
        <v>42431</v>
      </c>
      <c r="L818">
        <v>609</v>
      </c>
      <c r="M818">
        <v>376</v>
      </c>
      <c r="N818">
        <v>3453</v>
      </c>
      <c r="O818">
        <v>3926</v>
      </c>
      <c r="P818">
        <v>94</v>
      </c>
      <c r="Q818" t="s">
        <v>50</v>
      </c>
      <c r="R818">
        <v>5</v>
      </c>
      <c r="S818">
        <f>Table1[[#This Row],[Revenue]]-Table1[[#This Row],[ShippingCost]]</f>
        <v>473</v>
      </c>
    </row>
    <row r="819" spans="1:19" x14ac:dyDescent="0.25">
      <c r="A819">
        <v>10814</v>
      </c>
      <c r="B819">
        <v>1</v>
      </c>
      <c r="C819">
        <v>6</v>
      </c>
      <c r="D819" s="1" t="s">
        <v>206</v>
      </c>
      <c r="E819" s="2">
        <v>42435</v>
      </c>
      <c r="F819" s="1" t="s">
        <v>30</v>
      </c>
      <c r="G819" s="1" t="s">
        <v>28</v>
      </c>
      <c r="H819" s="1">
        <v>7</v>
      </c>
      <c r="I819" s="1" t="s">
        <v>32</v>
      </c>
      <c r="J819" s="1" t="s">
        <v>28</v>
      </c>
      <c r="K819" s="2"/>
      <c r="L819">
        <v>467</v>
      </c>
      <c r="M819">
        <v>363</v>
      </c>
      <c r="N819">
        <v>6208</v>
      </c>
      <c r="O819">
        <v>7203</v>
      </c>
      <c r="P819">
        <v>88</v>
      </c>
      <c r="Q819" t="s">
        <v>50</v>
      </c>
      <c r="R819">
        <v>10</v>
      </c>
      <c r="S819">
        <f>Table1[[#This Row],[Revenue]]-Table1[[#This Row],[ShippingCost]]</f>
        <v>995</v>
      </c>
    </row>
    <row r="820" spans="1:19" x14ac:dyDescent="0.25">
      <c r="A820">
        <v>10815</v>
      </c>
      <c r="B820">
        <v>1</v>
      </c>
      <c r="C820">
        <v>4</v>
      </c>
      <c r="D820" s="1" t="s">
        <v>207</v>
      </c>
      <c r="E820" s="2">
        <v>42388</v>
      </c>
      <c r="F820" s="1" t="s">
        <v>52</v>
      </c>
      <c r="G820" s="1" t="s">
        <v>20</v>
      </c>
      <c r="H820" s="1">
        <v>2</v>
      </c>
      <c r="I820" s="1" t="s">
        <v>68</v>
      </c>
      <c r="J820" s="1" t="s">
        <v>20</v>
      </c>
      <c r="K820" s="2">
        <v>42390</v>
      </c>
      <c r="L820">
        <v>1075</v>
      </c>
      <c r="M820">
        <v>672</v>
      </c>
      <c r="N820">
        <v>451</v>
      </c>
      <c r="O820">
        <v>-1243</v>
      </c>
      <c r="P820">
        <v>59</v>
      </c>
      <c r="Q820" t="s">
        <v>59</v>
      </c>
      <c r="R820">
        <v>1</v>
      </c>
      <c r="S820">
        <f>Table1[[#This Row],[Revenue]]-Table1[[#This Row],[ShippingCost]]</f>
        <v>-1694</v>
      </c>
    </row>
    <row r="821" spans="1:19" x14ac:dyDescent="0.25">
      <c r="A821">
        <v>10816</v>
      </c>
      <c r="B821">
        <v>2</v>
      </c>
      <c r="C821">
        <v>4</v>
      </c>
      <c r="D821" s="1" t="s">
        <v>208</v>
      </c>
      <c r="E821" s="2">
        <v>42602</v>
      </c>
      <c r="F821" s="1" t="s">
        <v>69</v>
      </c>
      <c r="G821" s="1" t="s">
        <v>70</v>
      </c>
      <c r="H821" s="1">
        <v>1</v>
      </c>
      <c r="I821" s="1" t="s">
        <v>58</v>
      </c>
      <c r="J821" s="1" t="s">
        <v>26</v>
      </c>
      <c r="K821" s="2">
        <v>42603</v>
      </c>
      <c r="L821">
        <v>1120</v>
      </c>
      <c r="M821">
        <v>739</v>
      </c>
      <c r="N821">
        <v>737</v>
      </c>
      <c r="O821">
        <v>-1120</v>
      </c>
      <c r="P821">
        <v>61</v>
      </c>
      <c r="Q821" t="s">
        <v>23</v>
      </c>
      <c r="R821">
        <v>3</v>
      </c>
      <c r="S821">
        <f>Table1[[#This Row],[Revenue]]-Table1[[#This Row],[ShippingCost]]</f>
        <v>-1857</v>
      </c>
    </row>
    <row r="822" spans="1:19" x14ac:dyDescent="0.25">
      <c r="A822">
        <v>10817</v>
      </c>
      <c r="B822">
        <v>1</v>
      </c>
      <c r="C822">
        <v>7</v>
      </c>
      <c r="D822" s="1" t="s">
        <v>209</v>
      </c>
      <c r="E822" s="2">
        <v>42481</v>
      </c>
      <c r="F822" s="1" t="s">
        <v>19</v>
      </c>
      <c r="G822" s="1" t="s">
        <v>20</v>
      </c>
      <c r="H822" s="1">
        <v>4</v>
      </c>
      <c r="I822" s="1" t="s">
        <v>21</v>
      </c>
      <c r="J822" s="1" t="s">
        <v>22</v>
      </c>
      <c r="K822" s="2">
        <v>42485</v>
      </c>
      <c r="L822">
        <v>241</v>
      </c>
      <c r="M822">
        <v>241</v>
      </c>
      <c r="N822">
        <v>1601</v>
      </c>
      <c r="O822">
        <v>2570</v>
      </c>
      <c r="P822">
        <v>94</v>
      </c>
      <c r="Q822" t="s">
        <v>23</v>
      </c>
      <c r="R822">
        <v>8</v>
      </c>
      <c r="S822">
        <f>Table1[[#This Row],[Revenue]]-Table1[[#This Row],[ShippingCost]]</f>
        <v>969</v>
      </c>
    </row>
    <row r="823" spans="1:19" x14ac:dyDescent="0.25">
      <c r="A823">
        <v>10818</v>
      </c>
      <c r="B823">
        <v>1</v>
      </c>
      <c r="C823">
        <v>7</v>
      </c>
      <c r="D823" s="1" t="s">
        <v>210</v>
      </c>
      <c r="E823" s="2">
        <v>42547</v>
      </c>
      <c r="F823" s="1" t="s">
        <v>25</v>
      </c>
      <c r="G823" s="1" t="s">
        <v>26</v>
      </c>
      <c r="H823" s="1">
        <v>1</v>
      </c>
      <c r="I823" s="1" t="s">
        <v>27</v>
      </c>
      <c r="J823" s="1" t="s">
        <v>28</v>
      </c>
      <c r="K823" s="2">
        <v>42548</v>
      </c>
      <c r="L823">
        <v>793</v>
      </c>
      <c r="M823">
        <v>674</v>
      </c>
      <c r="N823">
        <v>2050</v>
      </c>
      <c r="O823">
        <v>2792</v>
      </c>
      <c r="P823">
        <v>83</v>
      </c>
      <c r="Q823" t="s">
        <v>23</v>
      </c>
      <c r="R823">
        <v>9</v>
      </c>
      <c r="S823">
        <f>Table1[[#This Row],[Revenue]]-Table1[[#This Row],[ShippingCost]]</f>
        <v>742</v>
      </c>
    </row>
    <row r="824" spans="1:19" x14ac:dyDescent="0.25">
      <c r="A824">
        <v>10819</v>
      </c>
      <c r="B824">
        <v>2</v>
      </c>
      <c r="C824">
        <v>8</v>
      </c>
      <c r="D824" s="1" t="s">
        <v>211</v>
      </c>
      <c r="E824" s="2">
        <v>42552</v>
      </c>
      <c r="F824" s="1" t="s">
        <v>27</v>
      </c>
      <c r="G824" s="1" t="s">
        <v>28</v>
      </c>
      <c r="H824" s="1">
        <v>6</v>
      </c>
      <c r="I824" s="1" t="s">
        <v>30</v>
      </c>
      <c r="J824" s="1" t="s">
        <v>28</v>
      </c>
      <c r="K824" s="2">
        <v>42557</v>
      </c>
      <c r="L824">
        <v>917</v>
      </c>
      <c r="M824">
        <v>769</v>
      </c>
      <c r="N824">
        <v>4670</v>
      </c>
      <c r="O824">
        <v>4994</v>
      </c>
      <c r="P824">
        <v>63</v>
      </c>
      <c r="Q824" t="s">
        <v>50</v>
      </c>
      <c r="R824">
        <v>8</v>
      </c>
      <c r="S824">
        <f>Table1[[#This Row],[Revenue]]-Table1[[#This Row],[ShippingCost]]</f>
        <v>324</v>
      </c>
    </row>
    <row r="825" spans="1:19" x14ac:dyDescent="0.25">
      <c r="A825">
        <v>10820</v>
      </c>
      <c r="B825">
        <v>2</v>
      </c>
      <c r="C825">
        <v>5</v>
      </c>
      <c r="D825" s="1" t="s">
        <v>212</v>
      </c>
      <c r="E825" s="2">
        <v>42492</v>
      </c>
      <c r="F825" s="1" t="s">
        <v>32</v>
      </c>
      <c r="G825" s="1" t="s">
        <v>28</v>
      </c>
      <c r="H825" s="1">
        <v>7</v>
      </c>
      <c r="I825" s="1" t="s">
        <v>33</v>
      </c>
      <c r="J825" s="1" t="s">
        <v>28</v>
      </c>
      <c r="K825" s="2">
        <v>42496</v>
      </c>
      <c r="L825">
        <v>519</v>
      </c>
      <c r="M825">
        <v>427</v>
      </c>
      <c r="N825">
        <v>925</v>
      </c>
      <c r="O825">
        <v>1541</v>
      </c>
      <c r="P825">
        <v>51</v>
      </c>
      <c r="Q825" t="s">
        <v>50</v>
      </c>
      <c r="R825">
        <v>10</v>
      </c>
      <c r="S825">
        <f>Table1[[#This Row],[Revenue]]-Table1[[#This Row],[ShippingCost]]</f>
        <v>616</v>
      </c>
    </row>
    <row r="826" spans="1:19" x14ac:dyDescent="0.25">
      <c r="A826">
        <v>10821</v>
      </c>
      <c r="B826">
        <v>1</v>
      </c>
      <c r="C826">
        <v>5</v>
      </c>
      <c r="D826" s="1" t="s">
        <v>213</v>
      </c>
      <c r="E826" s="2">
        <v>42537</v>
      </c>
      <c r="F826" s="1" t="s">
        <v>35</v>
      </c>
      <c r="G826" s="1" t="s">
        <v>36</v>
      </c>
      <c r="H826" s="1">
        <v>2</v>
      </c>
      <c r="I826" s="1" t="s">
        <v>37</v>
      </c>
      <c r="J826" s="1" t="s">
        <v>28</v>
      </c>
      <c r="K826" s="2">
        <v>42538</v>
      </c>
      <c r="L826">
        <v>413</v>
      </c>
      <c r="M826">
        <v>413</v>
      </c>
      <c r="N826">
        <v>5610</v>
      </c>
      <c r="O826">
        <v>6262</v>
      </c>
      <c r="P826">
        <v>79</v>
      </c>
      <c r="Q826" t="s">
        <v>23</v>
      </c>
      <c r="R826">
        <v>7</v>
      </c>
      <c r="S826">
        <f>Table1[[#This Row],[Revenue]]-Table1[[#This Row],[ShippingCost]]</f>
        <v>652</v>
      </c>
    </row>
    <row r="827" spans="1:19" x14ac:dyDescent="0.25">
      <c r="A827">
        <v>10822</v>
      </c>
      <c r="B827">
        <v>1</v>
      </c>
      <c r="C827">
        <v>6</v>
      </c>
      <c r="D827" s="1" t="s">
        <v>214</v>
      </c>
      <c r="E827" s="2">
        <v>42415</v>
      </c>
      <c r="F827" s="1" t="s">
        <v>37</v>
      </c>
      <c r="G827" s="1" t="s">
        <v>28</v>
      </c>
      <c r="H827" s="1">
        <v>2</v>
      </c>
      <c r="I827" s="1" t="s">
        <v>39</v>
      </c>
      <c r="J827" s="1" t="s">
        <v>28</v>
      </c>
      <c r="K827" s="2">
        <v>42417</v>
      </c>
      <c r="L827">
        <v>1087</v>
      </c>
      <c r="M827">
        <v>579</v>
      </c>
      <c r="N827">
        <v>2709</v>
      </c>
      <c r="O827">
        <v>3225</v>
      </c>
      <c r="P827">
        <v>87</v>
      </c>
      <c r="Q827" t="s">
        <v>23</v>
      </c>
      <c r="R827">
        <v>5</v>
      </c>
      <c r="S827">
        <f>Table1[[#This Row],[Revenue]]-Table1[[#This Row],[ShippingCost]]</f>
        <v>516</v>
      </c>
    </row>
    <row r="828" spans="1:19" x14ac:dyDescent="0.25">
      <c r="A828">
        <v>10823</v>
      </c>
      <c r="B828">
        <v>1</v>
      </c>
      <c r="C828">
        <v>7</v>
      </c>
      <c r="D828" s="1" t="s">
        <v>215</v>
      </c>
      <c r="E828" s="2">
        <v>42535</v>
      </c>
      <c r="F828" s="1" t="s">
        <v>41</v>
      </c>
      <c r="G828" s="1" t="s">
        <v>20</v>
      </c>
      <c r="H828" s="1">
        <v>1</v>
      </c>
      <c r="I828" s="1" t="s">
        <v>42</v>
      </c>
      <c r="J828" s="1" t="s">
        <v>36</v>
      </c>
      <c r="K828" s="2">
        <v>42536</v>
      </c>
      <c r="L828">
        <v>533</v>
      </c>
      <c r="M828">
        <v>370</v>
      </c>
      <c r="N828">
        <v>1152</v>
      </c>
      <c r="O828">
        <v>1813</v>
      </c>
      <c r="P828">
        <v>58</v>
      </c>
      <c r="Q828" t="s">
        <v>23</v>
      </c>
      <c r="R828">
        <v>3</v>
      </c>
      <c r="S828">
        <f>Table1[[#This Row],[Revenue]]-Table1[[#This Row],[ShippingCost]]</f>
        <v>661</v>
      </c>
    </row>
    <row r="829" spans="1:19" x14ac:dyDescent="0.25">
      <c r="A829">
        <v>10824</v>
      </c>
      <c r="B829">
        <v>2</v>
      </c>
      <c r="C829">
        <v>4</v>
      </c>
      <c r="D829" s="1" t="s">
        <v>216</v>
      </c>
      <c r="E829" s="2">
        <v>42394</v>
      </c>
      <c r="F829" s="1" t="s">
        <v>44</v>
      </c>
      <c r="G829" s="1" t="s">
        <v>36</v>
      </c>
      <c r="H829" s="1">
        <v>3</v>
      </c>
      <c r="I829" s="1" t="s">
        <v>25</v>
      </c>
      <c r="J829" s="1" t="s">
        <v>26</v>
      </c>
      <c r="K829" s="2">
        <v>42397</v>
      </c>
      <c r="L829">
        <v>1045</v>
      </c>
      <c r="M829">
        <v>706</v>
      </c>
      <c r="N829">
        <v>1523</v>
      </c>
      <c r="O829">
        <v>-912</v>
      </c>
      <c r="P829">
        <v>75</v>
      </c>
      <c r="Q829" t="s">
        <v>23</v>
      </c>
      <c r="R829">
        <v>1</v>
      </c>
      <c r="S829">
        <f>Table1[[#This Row],[Revenue]]-Table1[[#This Row],[ShippingCost]]</f>
        <v>-2435</v>
      </c>
    </row>
    <row r="830" spans="1:19" x14ac:dyDescent="0.25">
      <c r="A830">
        <v>10825</v>
      </c>
      <c r="B830">
        <v>1</v>
      </c>
      <c r="C830">
        <v>4</v>
      </c>
      <c r="D830" s="1" t="s">
        <v>217</v>
      </c>
      <c r="E830" s="2">
        <v>42487</v>
      </c>
      <c r="F830" s="1" t="s">
        <v>46</v>
      </c>
      <c r="G830" s="1" t="s">
        <v>28</v>
      </c>
      <c r="H830" s="1">
        <v>4</v>
      </c>
      <c r="I830" s="1" t="s">
        <v>47</v>
      </c>
      <c r="J830" s="1" t="s">
        <v>26</v>
      </c>
      <c r="K830" s="2">
        <v>42491</v>
      </c>
      <c r="L830">
        <v>1090</v>
      </c>
      <c r="M830">
        <v>558</v>
      </c>
      <c r="N830">
        <v>-458</v>
      </c>
      <c r="O830">
        <v>-2669</v>
      </c>
      <c r="P830">
        <v>77</v>
      </c>
      <c r="Q830" t="s">
        <v>23</v>
      </c>
      <c r="R830">
        <v>3</v>
      </c>
      <c r="S830">
        <f>Table1[[#This Row],[Revenue]]-Table1[[#This Row],[ShippingCost]]</f>
        <v>-2211</v>
      </c>
    </row>
    <row r="831" spans="1:19" x14ac:dyDescent="0.25">
      <c r="A831">
        <v>10826</v>
      </c>
      <c r="B831">
        <v>2</v>
      </c>
      <c r="C831">
        <v>8</v>
      </c>
      <c r="D831" s="1" t="s">
        <v>218</v>
      </c>
      <c r="E831" s="2">
        <v>42592</v>
      </c>
      <c r="F831" s="1" t="s">
        <v>42</v>
      </c>
      <c r="G831" s="1" t="s">
        <v>36</v>
      </c>
      <c r="H831" s="1">
        <v>4</v>
      </c>
      <c r="I831" s="1" t="s">
        <v>49</v>
      </c>
      <c r="J831" s="1" t="s">
        <v>20</v>
      </c>
      <c r="K831" s="2">
        <v>42596</v>
      </c>
      <c r="L831">
        <v>369</v>
      </c>
      <c r="M831">
        <v>339</v>
      </c>
      <c r="N831">
        <v>5430</v>
      </c>
      <c r="O831">
        <v>5752</v>
      </c>
      <c r="P831">
        <v>76</v>
      </c>
      <c r="Q831" t="s">
        <v>23</v>
      </c>
      <c r="R831">
        <v>8</v>
      </c>
      <c r="S831">
        <f>Table1[[#This Row],[Revenue]]-Table1[[#This Row],[ShippingCost]]</f>
        <v>322</v>
      </c>
    </row>
    <row r="832" spans="1:19" x14ac:dyDescent="0.25">
      <c r="A832">
        <v>10827</v>
      </c>
      <c r="B832">
        <v>1</v>
      </c>
      <c r="C832">
        <v>5</v>
      </c>
      <c r="D832" s="1" t="s">
        <v>219</v>
      </c>
      <c r="E832" s="2">
        <v>42483</v>
      </c>
      <c r="F832" s="1" t="s">
        <v>47</v>
      </c>
      <c r="G832" s="1" t="s">
        <v>26</v>
      </c>
      <c r="H832" s="1">
        <v>1</v>
      </c>
      <c r="I832" s="1" t="s">
        <v>52</v>
      </c>
      <c r="J832" s="1" t="s">
        <v>20</v>
      </c>
      <c r="K832" s="2">
        <v>42484</v>
      </c>
      <c r="L832">
        <v>334</v>
      </c>
      <c r="M832">
        <v>253</v>
      </c>
      <c r="N832">
        <v>7858</v>
      </c>
      <c r="O832">
        <v>8394</v>
      </c>
      <c r="P832">
        <v>91</v>
      </c>
      <c r="Q832" t="s">
        <v>23</v>
      </c>
      <c r="R832">
        <v>8</v>
      </c>
      <c r="S832">
        <f>Table1[[#This Row],[Revenue]]-Table1[[#This Row],[ShippingCost]]</f>
        <v>536</v>
      </c>
    </row>
    <row r="833" spans="1:19" x14ac:dyDescent="0.25">
      <c r="A833">
        <v>10828</v>
      </c>
      <c r="B833">
        <v>1</v>
      </c>
      <c r="C833">
        <v>5</v>
      </c>
      <c r="D833" s="1" t="s">
        <v>220</v>
      </c>
      <c r="E833" s="2">
        <v>42521</v>
      </c>
      <c r="F833" s="1" t="s">
        <v>54</v>
      </c>
      <c r="G833" s="1" t="s">
        <v>26</v>
      </c>
      <c r="H833" s="1">
        <v>2</v>
      </c>
      <c r="I833" s="1" t="s">
        <v>46</v>
      </c>
      <c r="J833" s="1" t="s">
        <v>28</v>
      </c>
      <c r="K833" s="2">
        <v>42523</v>
      </c>
      <c r="L833">
        <v>1073</v>
      </c>
      <c r="M833">
        <v>781</v>
      </c>
      <c r="N833">
        <v>6886</v>
      </c>
      <c r="O833">
        <v>7699</v>
      </c>
      <c r="P833">
        <v>72</v>
      </c>
      <c r="Q833" t="s">
        <v>23</v>
      </c>
      <c r="R833">
        <v>4</v>
      </c>
      <c r="S833">
        <f>Table1[[#This Row],[Revenue]]-Table1[[#This Row],[ShippingCost]]</f>
        <v>813</v>
      </c>
    </row>
    <row r="834" spans="1:19" x14ac:dyDescent="0.25">
      <c r="A834">
        <v>10829</v>
      </c>
      <c r="B834">
        <v>2</v>
      </c>
      <c r="C834">
        <v>5</v>
      </c>
      <c r="D834" s="1" t="s">
        <v>221</v>
      </c>
      <c r="E834" s="2">
        <v>42554</v>
      </c>
      <c r="F834" s="1" t="s">
        <v>39</v>
      </c>
      <c r="G834" s="1" t="s">
        <v>28</v>
      </c>
      <c r="H834" s="1">
        <v>4</v>
      </c>
      <c r="I834" s="1" t="s">
        <v>35</v>
      </c>
      <c r="J834" s="1" t="s">
        <v>36</v>
      </c>
      <c r="K834" s="2">
        <v>42556</v>
      </c>
      <c r="L834">
        <v>1086</v>
      </c>
      <c r="M834">
        <v>305</v>
      </c>
      <c r="N834">
        <v>6114</v>
      </c>
      <c r="O834">
        <v>6737</v>
      </c>
      <c r="P834">
        <v>95</v>
      </c>
      <c r="Q834" t="s">
        <v>23</v>
      </c>
      <c r="R834">
        <v>1</v>
      </c>
      <c r="S834">
        <f>Table1[[#This Row],[Revenue]]-Table1[[#This Row],[ShippingCost]]</f>
        <v>623</v>
      </c>
    </row>
    <row r="835" spans="1:19" x14ac:dyDescent="0.25">
      <c r="A835">
        <v>10830</v>
      </c>
      <c r="B835">
        <v>1</v>
      </c>
      <c r="C835">
        <v>5</v>
      </c>
      <c r="D835" s="1" t="s">
        <v>222</v>
      </c>
      <c r="E835" s="2">
        <v>42452</v>
      </c>
      <c r="F835" s="1" t="s">
        <v>33</v>
      </c>
      <c r="G835" s="1" t="s">
        <v>28</v>
      </c>
      <c r="H835" s="1">
        <v>6</v>
      </c>
      <c r="I835" s="1" t="s">
        <v>54</v>
      </c>
      <c r="J835" s="1" t="s">
        <v>26</v>
      </c>
      <c r="K835" s="2">
        <v>42458</v>
      </c>
      <c r="L835">
        <v>863</v>
      </c>
      <c r="M835">
        <v>517</v>
      </c>
      <c r="N835">
        <v>2331</v>
      </c>
      <c r="O835">
        <v>3290</v>
      </c>
      <c r="P835">
        <v>98</v>
      </c>
      <c r="Q835" t="s">
        <v>50</v>
      </c>
      <c r="R835">
        <v>5</v>
      </c>
      <c r="S835">
        <f>Table1[[#This Row],[Revenue]]-Table1[[#This Row],[ShippingCost]]</f>
        <v>959</v>
      </c>
    </row>
    <row r="836" spans="1:19" x14ac:dyDescent="0.25">
      <c r="A836">
        <v>10831</v>
      </c>
      <c r="B836">
        <v>2</v>
      </c>
      <c r="C836">
        <v>6</v>
      </c>
      <c r="D836" s="1" t="s">
        <v>223</v>
      </c>
      <c r="E836" s="2">
        <v>42411</v>
      </c>
      <c r="F836" s="1" t="s">
        <v>58</v>
      </c>
      <c r="G836" s="1" t="s">
        <v>26</v>
      </c>
      <c r="H836" s="1">
        <v>9</v>
      </c>
      <c r="I836" s="1" t="s">
        <v>19</v>
      </c>
      <c r="J836" s="1" t="s">
        <v>20</v>
      </c>
      <c r="K836" s="2">
        <v>42420</v>
      </c>
      <c r="L836">
        <v>1086</v>
      </c>
      <c r="M836">
        <v>336</v>
      </c>
      <c r="N836">
        <v>6975</v>
      </c>
      <c r="O836">
        <v>7112</v>
      </c>
      <c r="P836">
        <v>66</v>
      </c>
      <c r="Q836" t="s">
        <v>50</v>
      </c>
      <c r="R836">
        <v>4</v>
      </c>
      <c r="S836">
        <f>Table1[[#This Row],[Revenue]]-Table1[[#This Row],[ShippingCost]]</f>
        <v>137</v>
      </c>
    </row>
    <row r="837" spans="1:19" x14ac:dyDescent="0.25">
      <c r="A837">
        <v>10832</v>
      </c>
      <c r="B837">
        <v>2</v>
      </c>
      <c r="C837">
        <v>5</v>
      </c>
      <c r="D837" s="1" t="s">
        <v>224</v>
      </c>
      <c r="E837" s="2">
        <v>42431</v>
      </c>
      <c r="F837" s="1" t="s">
        <v>61</v>
      </c>
      <c r="G837" s="1" t="s">
        <v>22</v>
      </c>
      <c r="H837" s="1">
        <v>8</v>
      </c>
      <c r="I837" s="1" t="s">
        <v>44</v>
      </c>
      <c r="J837" s="1" t="s">
        <v>36</v>
      </c>
      <c r="K837" s="2">
        <v>42439</v>
      </c>
      <c r="L837">
        <v>754</v>
      </c>
      <c r="M837">
        <v>350</v>
      </c>
      <c r="N837">
        <v>4571</v>
      </c>
      <c r="O837">
        <v>4763</v>
      </c>
      <c r="P837">
        <v>92</v>
      </c>
      <c r="Q837" t="s">
        <v>50</v>
      </c>
      <c r="R837">
        <v>10</v>
      </c>
      <c r="S837">
        <f>Table1[[#This Row],[Revenue]]-Table1[[#This Row],[ShippingCost]]</f>
        <v>192</v>
      </c>
    </row>
    <row r="838" spans="1:19" x14ac:dyDescent="0.25">
      <c r="A838">
        <v>10833</v>
      </c>
      <c r="B838">
        <v>2</v>
      </c>
      <c r="C838">
        <v>6</v>
      </c>
      <c r="D838" s="1" t="s">
        <v>225</v>
      </c>
      <c r="E838" s="2">
        <v>42496</v>
      </c>
      <c r="F838" s="1" t="s">
        <v>63</v>
      </c>
      <c r="G838" s="1" t="s">
        <v>22</v>
      </c>
      <c r="H838" s="1">
        <v>8</v>
      </c>
      <c r="I838" s="1" t="s">
        <v>64</v>
      </c>
      <c r="J838" s="1" t="s">
        <v>28</v>
      </c>
      <c r="K838" s="2">
        <v>42504</v>
      </c>
      <c r="L838">
        <v>1138</v>
      </c>
      <c r="M838">
        <v>356</v>
      </c>
      <c r="N838">
        <v>1931</v>
      </c>
      <c r="O838">
        <v>2199</v>
      </c>
      <c r="P838">
        <v>78</v>
      </c>
      <c r="Q838" t="s">
        <v>50</v>
      </c>
      <c r="R838">
        <v>4</v>
      </c>
      <c r="S838">
        <f>Table1[[#This Row],[Revenue]]-Table1[[#This Row],[ShippingCost]]</f>
        <v>268</v>
      </c>
    </row>
    <row r="839" spans="1:19" x14ac:dyDescent="0.25">
      <c r="A839">
        <v>10834</v>
      </c>
      <c r="B839">
        <v>1</v>
      </c>
      <c r="C839">
        <v>5</v>
      </c>
      <c r="D839" s="1" t="s">
        <v>226</v>
      </c>
      <c r="E839" s="2">
        <v>42534</v>
      </c>
      <c r="F839" s="1" t="s">
        <v>21</v>
      </c>
      <c r="G839" s="1" t="s">
        <v>22</v>
      </c>
      <c r="H839" s="1">
        <v>5</v>
      </c>
      <c r="I839" s="1" t="s">
        <v>41</v>
      </c>
      <c r="J839" s="1" t="s">
        <v>20</v>
      </c>
      <c r="K839" s="2"/>
      <c r="L839">
        <v>863</v>
      </c>
      <c r="M839">
        <v>636</v>
      </c>
      <c r="N839">
        <v>7674</v>
      </c>
      <c r="O839">
        <v>8644</v>
      </c>
      <c r="P839">
        <v>75</v>
      </c>
      <c r="Q839" t="s">
        <v>50</v>
      </c>
      <c r="R839">
        <v>6</v>
      </c>
      <c r="S839">
        <f>Table1[[#This Row],[Revenue]]-Table1[[#This Row],[ShippingCost]]</f>
        <v>970</v>
      </c>
    </row>
    <row r="840" spans="1:19" x14ac:dyDescent="0.25">
      <c r="A840">
        <v>10835</v>
      </c>
      <c r="B840">
        <v>2</v>
      </c>
      <c r="C840">
        <v>8</v>
      </c>
      <c r="D840" s="1" t="s">
        <v>227</v>
      </c>
      <c r="E840" s="2">
        <v>42426</v>
      </c>
      <c r="F840" s="1" t="s">
        <v>49</v>
      </c>
      <c r="G840" s="1" t="s">
        <v>20</v>
      </c>
      <c r="H840" s="1">
        <v>1</v>
      </c>
      <c r="I840" s="1" t="s">
        <v>63</v>
      </c>
      <c r="J840" s="1" t="s">
        <v>22</v>
      </c>
      <c r="K840" s="2">
        <v>42427</v>
      </c>
      <c r="L840">
        <v>406</v>
      </c>
      <c r="M840">
        <v>406</v>
      </c>
      <c r="N840">
        <v>-509</v>
      </c>
      <c r="O840">
        <v>406</v>
      </c>
      <c r="P840">
        <v>96</v>
      </c>
      <c r="Q840" t="s">
        <v>59</v>
      </c>
      <c r="R840">
        <v>5</v>
      </c>
      <c r="S840">
        <f>Table1[[#This Row],[Revenue]]-Table1[[#This Row],[ShippingCost]]</f>
        <v>915</v>
      </c>
    </row>
    <row r="841" spans="1:19" x14ac:dyDescent="0.25">
      <c r="A841">
        <v>10836</v>
      </c>
      <c r="B841">
        <v>2</v>
      </c>
      <c r="C841">
        <v>5</v>
      </c>
      <c r="D841" s="1" t="s">
        <v>228</v>
      </c>
      <c r="E841" s="2">
        <v>42589</v>
      </c>
      <c r="F841" s="1" t="s">
        <v>68</v>
      </c>
      <c r="G841" s="1" t="s">
        <v>20</v>
      </c>
      <c r="H841" s="1">
        <v>1</v>
      </c>
      <c r="I841" s="1" t="s">
        <v>69</v>
      </c>
      <c r="J841" s="1" t="s">
        <v>70</v>
      </c>
      <c r="K841" s="2">
        <v>42590</v>
      </c>
      <c r="L841">
        <v>1144</v>
      </c>
      <c r="M841">
        <v>470</v>
      </c>
      <c r="N841">
        <v>5718</v>
      </c>
      <c r="O841">
        <v>5883</v>
      </c>
      <c r="P841">
        <v>70</v>
      </c>
      <c r="Q841" t="s">
        <v>23</v>
      </c>
      <c r="R841">
        <v>3</v>
      </c>
      <c r="S841">
        <f>Table1[[#This Row],[Revenue]]-Table1[[#This Row],[ShippingCost]]</f>
        <v>165</v>
      </c>
    </row>
    <row r="842" spans="1:19" x14ac:dyDescent="0.25">
      <c r="A842">
        <v>10837</v>
      </c>
      <c r="B842">
        <v>2</v>
      </c>
      <c r="C842">
        <v>6</v>
      </c>
      <c r="D842" s="1" t="s">
        <v>229</v>
      </c>
      <c r="E842" s="2">
        <v>42460</v>
      </c>
      <c r="F842" s="1" t="s">
        <v>64</v>
      </c>
      <c r="G842" s="1" t="s">
        <v>28</v>
      </c>
      <c r="H842" s="1">
        <v>2</v>
      </c>
      <c r="I842" s="1" t="s">
        <v>61</v>
      </c>
      <c r="J842" s="1" t="s">
        <v>22</v>
      </c>
      <c r="K842" s="2">
        <v>42462</v>
      </c>
      <c r="L842">
        <v>586</v>
      </c>
      <c r="M842">
        <v>413</v>
      </c>
      <c r="N842">
        <v>4263</v>
      </c>
      <c r="O842">
        <v>4601</v>
      </c>
      <c r="P842">
        <v>100</v>
      </c>
      <c r="Q842" t="s">
        <v>23</v>
      </c>
      <c r="R842">
        <v>4</v>
      </c>
      <c r="S842">
        <f>Table1[[#This Row],[Revenue]]-Table1[[#This Row],[ShippingCost]]</f>
        <v>338</v>
      </c>
    </row>
    <row r="843" spans="1:19" x14ac:dyDescent="0.25">
      <c r="A843">
        <v>10838</v>
      </c>
      <c r="B843">
        <v>1</v>
      </c>
      <c r="C843">
        <v>6</v>
      </c>
      <c r="D843" s="1" t="s">
        <v>230</v>
      </c>
      <c r="E843" s="2">
        <v>42509</v>
      </c>
      <c r="F843" s="1" t="s">
        <v>30</v>
      </c>
      <c r="G843" s="1" t="s">
        <v>28</v>
      </c>
      <c r="H843" s="1">
        <v>3</v>
      </c>
      <c r="I843" s="1" t="s">
        <v>32</v>
      </c>
      <c r="J843" s="1" t="s">
        <v>28</v>
      </c>
      <c r="K843" s="2">
        <v>42512</v>
      </c>
      <c r="L843">
        <v>1171</v>
      </c>
      <c r="M843">
        <v>798</v>
      </c>
      <c r="N843">
        <v>2516</v>
      </c>
      <c r="O843">
        <v>3077</v>
      </c>
      <c r="P843">
        <v>77</v>
      </c>
      <c r="Q843" t="s">
        <v>23</v>
      </c>
      <c r="R843">
        <v>7</v>
      </c>
      <c r="S843">
        <f>Table1[[#This Row],[Revenue]]-Table1[[#This Row],[ShippingCost]]</f>
        <v>561</v>
      </c>
    </row>
    <row r="844" spans="1:19" x14ac:dyDescent="0.25">
      <c r="A844">
        <v>10839</v>
      </c>
      <c r="B844">
        <v>2</v>
      </c>
      <c r="C844">
        <v>7</v>
      </c>
      <c r="D844" s="1" t="s">
        <v>231</v>
      </c>
      <c r="E844" s="2">
        <v>42496</v>
      </c>
      <c r="F844" s="1" t="s">
        <v>52</v>
      </c>
      <c r="G844" s="1" t="s">
        <v>20</v>
      </c>
      <c r="H844" s="1">
        <v>9</v>
      </c>
      <c r="I844" s="1" t="s">
        <v>68</v>
      </c>
      <c r="J844" s="1" t="s">
        <v>20</v>
      </c>
      <c r="K844" s="2">
        <v>42502</v>
      </c>
      <c r="L844">
        <v>1091</v>
      </c>
      <c r="M844">
        <v>527</v>
      </c>
      <c r="N844">
        <v>2695</v>
      </c>
      <c r="O844">
        <v>3202</v>
      </c>
      <c r="P844">
        <v>68</v>
      </c>
      <c r="Q844" t="s">
        <v>50</v>
      </c>
      <c r="R844">
        <v>2</v>
      </c>
      <c r="S844">
        <f>Table1[[#This Row],[Revenue]]-Table1[[#This Row],[ShippingCost]]</f>
        <v>507</v>
      </c>
    </row>
    <row r="845" spans="1:19" x14ac:dyDescent="0.25">
      <c r="A845">
        <v>10840</v>
      </c>
      <c r="B845">
        <v>2</v>
      </c>
      <c r="C845">
        <v>8</v>
      </c>
      <c r="D845" s="1" t="s">
        <v>232</v>
      </c>
      <c r="E845" s="2">
        <v>42573</v>
      </c>
      <c r="F845" s="1" t="s">
        <v>69</v>
      </c>
      <c r="G845" s="1" t="s">
        <v>70</v>
      </c>
      <c r="H845" s="1">
        <v>8</v>
      </c>
      <c r="I845" s="1" t="s">
        <v>58</v>
      </c>
      <c r="J845" s="1" t="s">
        <v>26</v>
      </c>
      <c r="K845" s="2">
        <v>42578</v>
      </c>
      <c r="L845">
        <v>340</v>
      </c>
      <c r="M845">
        <v>340</v>
      </c>
      <c r="N845">
        <v>-31</v>
      </c>
      <c r="O845">
        <v>765</v>
      </c>
      <c r="P845">
        <v>66</v>
      </c>
      <c r="Q845" t="s">
        <v>50</v>
      </c>
      <c r="R845">
        <v>8</v>
      </c>
      <c r="S845">
        <f>Table1[[#This Row],[Revenue]]-Table1[[#This Row],[ShippingCost]]</f>
        <v>796</v>
      </c>
    </row>
    <row r="846" spans="1:19" x14ac:dyDescent="0.25">
      <c r="A846">
        <v>10841</v>
      </c>
      <c r="B846">
        <v>1</v>
      </c>
      <c r="C846">
        <v>5</v>
      </c>
      <c r="D846" s="1" t="s">
        <v>233</v>
      </c>
      <c r="E846" s="2">
        <v>42446</v>
      </c>
      <c r="F846" s="1" t="s">
        <v>19</v>
      </c>
      <c r="G846" s="1" t="s">
        <v>20</v>
      </c>
      <c r="H846" s="1">
        <v>4</v>
      </c>
      <c r="I846" s="1" t="s">
        <v>21</v>
      </c>
      <c r="J846" s="1" t="s">
        <v>22</v>
      </c>
      <c r="K846" s="2">
        <v>42448</v>
      </c>
      <c r="L846">
        <v>1076</v>
      </c>
      <c r="M846">
        <v>798</v>
      </c>
      <c r="N846">
        <v>3560</v>
      </c>
      <c r="O846">
        <v>3913</v>
      </c>
      <c r="P846">
        <v>57</v>
      </c>
      <c r="Q846" t="s">
        <v>23</v>
      </c>
      <c r="R846">
        <v>5</v>
      </c>
      <c r="S846">
        <f>Table1[[#This Row],[Revenue]]-Table1[[#This Row],[ShippingCost]]</f>
        <v>353</v>
      </c>
    </row>
    <row r="847" spans="1:19" x14ac:dyDescent="0.25">
      <c r="A847">
        <v>10842</v>
      </c>
      <c r="B847">
        <v>1</v>
      </c>
      <c r="C847">
        <v>5</v>
      </c>
      <c r="D847" s="1" t="s">
        <v>234</v>
      </c>
      <c r="E847" s="2">
        <v>42579</v>
      </c>
      <c r="F847" s="1" t="s">
        <v>25</v>
      </c>
      <c r="G847" s="1" t="s">
        <v>26</v>
      </c>
      <c r="H847" s="1">
        <v>2</v>
      </c>
      <c r="I847" s="1" t="s">
        <v>27</v>
      </c>
      <c r="J847" s="1" t="s">
        <v>28</v>
      </c>
      <c r="K847" s="2">
        <v>42581</v>
      </c>
      <c r="L847">
        <v>1139</v>
      </c>
      <c r="M847">
        <v>248</v>
      </c>
      <c r="N847">
        <v>890</v>
      </c>
      <c r="O847">
        <v>1316</v>
      </c>
      <c r="P847">
        <v>100</v>
      </c>
      <c r="Q847" t="s">
        <v>23</v>
      </c>
      <c r="R847">
        <v>10</v>
      </c>
      <c r="S847">
        <f>Table1[[#This Row],[Revenue]]-Table1[[#This Row],[ShippingCost]]</f>
        <v>426</v>
      </c>
    </row>
    <row r="848" spans="1:19" x14ac:dyDescent="0.25">
      <c r="A848">
        <v>10843</v>
      </c>
      <c r="B848">
        <v>1</v>
      </c>
      <c r="C848">
        <v>8</v>
      </c>
      <c r="D848" s="1" t="s">
        <v>235</v>
      </c>
      <c r="E848" s="2">
        <v>42497</v>
      </c>
      <c r="F848" s="1" t="s">
        <v>27</v>
      </c>
      <c r="G848" s="1" t="s">
        <v>28</v>
      </c>
      <c r="H848" s="1">
        <v>4</v>
      </c>
      <c r="I848" s="1" t="s">
        <v>30</v>
      </c>
      <c r="J848" s="1" t="s">
        <v>28</v>
      </c>
      <c r="K848" s="2">
        <v>42501</v>
      </c>
      <c r="L848">
        <v>417</v>
      </c>
      <c r="M848">
        <v>417</v>
      </c>
      <c r="N848">
        <v>-439</v>
      </c>
      <c r="O848">
        <v>107</v>
      </c>
      <c r="P848">
        <v>74</v>
      </c>
      <c r="Q848" t="s">
        <v>23</v>
      </c>
      <c r="R848">
        <v>10</v>
      </c>
      <c r="S848">
        <f>Table1[[#This Row],[Revenue]]-Table1[[#This Row],[ShippingCost]]</f>
        <v>546</v>
      </c>
    </row>
    <row r="849" spans="1:19" x14ac:dyDescent="0.25">
      <c r="A849">
        <v>10844</v>
      </c>
      <c r="B849">
        <v>2</v>
      </c>
      <c r="C849">
        <v>6</v>
      </c>
      <c r="D849" s="1" t="s">
        <v>236</v>
      </c>
      <c r="E849" s="2">
        <v>42522</v>
      </c>
      <c r="F849" s="1" t="s">
        <v>32</v>
      </c>
      <c r="G849" s="1" t="s">
        <v>28</v>
      </c>
      <c r="H849" s="1">
        <v>4</v>
      </c>
      <c r="I849" s="1" t="s">
        <v>33</v>
      </c>
      <c r="J849" s="1" t="s">
        <v>28</v>
      </c>
      <c r="K849" s="2">
        <v>42526</v>
      </c>
      <c r="L849">
        <v>558</v>
      </c>
      <c r="M849">
        <v>558</v>
      </c>
      <c r="N849">
        <v>5943</v>
      </c>
      <c r="O849">
        <v>6756</v>
      </c>
      <c r="P849">
        <v>70</v>
      </c>
      <c r="Q849" t="s">
        <v>23</v>
      </c>
      <c r="R849">
        <v>1</v>
      </c>
      <c r="S849">
        <f>Table1[[#This Row],[Revenue]]-Table1[[#This Row],[ShippingCost]]</f>
        <v>813</v>
      </c>
    </row>
    <row r="850" spans="1:19" x14ac:dyDescent="0.25">
      <c r="A850">
        <v>10845</v>
      </c>
      <c r="B850">
        <v>2</v>
      </c>
      <c r="C850">
        <v>6</v>
      </c>
      <c r="D850" s="1" t="s">
        <v>237</v>
      </c>
      <c r="E850" s="2">
        <v>42497</v>
      </c>
      <c r="F850" s="1" t="s">
        <v>35</v>
      </c>
      <c r="G850" s="1" t="s">
        <v>36</v>
      </c>
      <c r="H850" s="1">
        <v>4</v>
      </c>
      <c r="I850" s="1" t="s">
        <v>37</v>
      </c>
      <c r="J850" s="1" t="s">
        <v>28</v>
      </c>
      <c r="K850" s="2">
        <v>42501</v>
      </c>
      <c r="L850">
        <v>533</v>
      </c>
      <c r="M850">
        <v>429</v>
      </c>
      <c r="N850">
        <v>5951</v>
      </c>
      <c r="O850">
        <v>6803</v>
      </c>
      <c r="P850">
        <v>73</v>
      </c>
      <c r="Q850" t="s">
        <v>23</v>
      </c>
      <c r="R850">
        <v>7</v>
      </c>
      <c r="S850">
        <f>Table1[[#This Row],[Revenue]]-Table1[[#This Row],[ShippingCost]]</f>
        <v>852</v>
      </c>
    </row>
    <row r="851" spans="1:19" x14ac:dyDescent="0.25">
      <c r="A851">
        <v>10846</v>
      </c>
      <c r="B851">
        <v>1</v>
      </c>
      <c r="C851">
        <v>4</v>
      </c>
      <c r="D851" s="1" t="s">
        <v>238</v>
      </c>
      <c r="E851" s="2">
        <v>42526</v>
      </c>
      <c r="F851" s="1" t="s">
        <v>37</v>
      </c>
      <c r="G851" s="1" t="s">
        <v>28</v>
      </c>
      <c r="H851" s="1">
        <v>3</v>
      </c>
      <c r="I851" s="1" t="s">
        <v>39</v>
      </c>
      <c r="J851" s="1" t="s">
        <v>28</v>
      </c>
      <c r="K851" s="2">
        <v>42529</v>
      </c>
      <c r="L851">
        <v>1145</v>
      </c>
      <c r="M851">
        <v>578</v>
      </c>
      <c r="N851">
        <v>7944</v>
      </c>
      <c r="O851">
        <v>6354</v>
      </c>
      <c r="P851">
        <v>57</v>
      </c>
      <c r="Q851" t="s">
        <v>23</v>
      </c>
      <c r="R851">
        <v>2</v>
      </c>
      <c r="S851">
        <f>Table1[[#This Row],[Revenue]]-Table1[[#This Row],[ShippingCost]]</f>
        <v>-1590</v>
      </c>
    </row>
    <row r="852" spans="1:19" x14ac:dyDescent="0.25">
      <c r="A852">
        <v>10847</v>
      </c>
      <c r="B852">
        <v>1</v>
      </c>
      <c r="C852">
        <v>5</v>
      </c>
      <c r="D852" s="1" t="s">
        <v>239</v>
      </c>
      <c r="E852" s="2">
        <v>42563</v>
      </c>
      <c r="F852" s="1" t="s">
        <v>41</v>
      </c>
      <c r="G852" s="1" t="s">
        <v>20</v>
      </c>
      <c r="H852" s="1">
        <v>1</v>
      </c>
      <c r="I852" s="1" t="s">
        <v>42</v>
      </c>
      <c r="J852" s="1" t="s">
        <v>36</v>
      </c>
      <c r="K852" s="2">
        <v>42564</v>
      </c>
      <c r="L852">
        <v>1003</v>
      </c>
      <c r="M852">
        <v>387</v>
      </c>
      <c r="N852">
        <v>2806</v>
      </c>
      <c r="O852">
        <v>3070</v>
      </c>
      <c r="P852">
        <v>86</v>
      </c>
      <c r="Q852" t="s">
        <v>23</v>
      </c>
      <c r="R852">
        <v>7</v>
      </c>
      <c r="S852">
        <f>Table1[[#This Row],[Revenue]]-Table1[[#This Row],[ShippingCost]]</f>
        <v>264</v>
      </c>
    </row>
    <row r="853" spans="1:19" x14ac:dyDescent="0.25">
      <c r="A853">
        <v>10848</v>
      </c>
      <c r="B853">
        <v>2</v>
      </c>
      <c r="C853">
        <v>4</v>
      </c>
      <c r="D853" s="1" t="s">
        <v>240</v>
      </c>
      <c r="E853" s="2">
        <v>42587</v>
      </c>
      <c r="F853" s="1" t="s">
        <v>44</v>
      </c>
      <c r="G853" s="1" t="s">
        <v>36</v>
      </c>
      <c r="H853" s="1">
        <v>4</v>
      </c>
      <c r="I853" s="1" t="s">
        <v>25</v>
      </c>
      <c r="J853" s="1" t="s">
        <v>26</v>
      </c>
      <c r="K853" s="2">
        <v>42591</v>
      </c>
      <c r="L853">
        <v>735</v>
      </c>
      <c r="M853">
        <v>587</v>
      </c>
      <c r="N853">
        <v>7613</v>
      </c>
      <c r="O853">
        <v>5673</v>
      </c>
      <c r="P853">
        <v>89</v>
      </c>
      <c r="Q853" t="s">
        <v>23</v>
      </c>
      <c r="R853">
        <v>6</v>
      </c>
      <c r="S853">
        <f>Table1[[#This Row],[Revenue]]-Table1[[#This Row],[ShippingCost]]</f>
        <v>-1940</v>
      </c>
    </row>
    <row r="854" spans="1:19" x14ac:dyDescent="0.25">
      <c r="A854">
        <v>10849</v>
      </c>
      <c r="B854">
        <v>1</v>
      </c>
      <c r="C854">
        <v>7</v>
      </c>
      <c r="D854" s="1" t="s">
        <v>241</v>
      </c>
      <c r="E854" s="2">
        <v>42408</v>
      </c>
      <c r="F854" s="1" t="s">
        <v>46</v>
      </c>
      <c r="G854" s="1" t="s">
        <v>28</v>
      </c>
      <c r="H854" s="1">
        <v>2</v>
      </c>
      <c r="I854" s="1" t="s">
        <v>47</v>
      </c>
      <c r="J854" s="1" t="s">
        <v>26</v>
      </c>
      <c r="K854" s="2">
        <v>42409</v>
      </c>
      <c r="L854">
        <v>746</v>
      </c>
      <c r="M854">
        <v>377</v>
      </c>
      <c r="N854">
        <v>11</v>
      </c>
      <c r="O854">
        <v>706</v>
      </c>
      <c r="P854">
        <v>50</v>
      </c>
      <c r="Q854" t="s">
        <v>23</v>
      </c>
      <c r="R854">
        <v>2</v>
      </c>
      <c r="S854">
        <f>Table1[[#This Row],[Revenue]]-Table1[[#This Row],[ShippingCost]]</f>
        <v>695</v>
      </c>
    </row>
    <row r="855" spans="1:19" x14ac:dyDescent="0.25">
      <c r="A855">
        <v>10850</v>
      </c>
      <c r="B855">
        <v>1</v>
      </c>
      <c r="C855">
        <v>4</v>
      </c>
      <c r="D855" s="1" t="s">
        <v>242</v>
      </c>
      <c r="E855" s="2">
        <v>42452</v>
      </c>
      <c r="F855" s="1" t="s">
        <v>42</v>
      </c>
      <c r="G855" s="1" t="s">
        <v>36</v>
      </c>
      <c r="H855" s="1">
        <v>9</v>
      </c>
      <c r="I855" s="1" t="s">
        <v>49</v>
      </c>
      <c r="J855" s="1" t="s">
        <v>20</v>
      </c>
      <c r="K855" s="2">
        <v>42461</v>
      </c>
      <c r="L855">
        <v>267</v>
      </c>
      <c r="M855">
        <v>267</v>
      </c>
      <c r="N855">
        <v>3696</v>
      </c>
      <c r="O855">
        <v>1931</v>
      </c>
      <c r="P855">
        <v>63</v>
      </c>
      <c r="Q855" t="s">
        <v>50</v>
      </c>
      <c r="R855">
        <v>8</v>
      </c>
      <c r="S855">
        <f>Table1[[#This Row],[Revenue]]-Table1[[#This Row],[ShippingCost]]</f>
        <v>-1765</v>
      </c>
    </row>
    <row r="856" spans="1:19" x14ac:dyDescent="0.25">
      <c r="A856">
        <v>10851</v>
      </c>
      <c r="B856">
        <v>2</v>
      </c>
      <c r="C856">
        <v>8</v>
      </c>
      <c r="D856" s="1" t="s">
        <v>243</v>
      </c>
      <c r="E856" s="2">
        <v>42547</v>
      </c>
      <c r="F856" s="1" t="s">
        <v>47</v>
      </c>
      <c r="G856" s="1" t="s">
        <v>26</v>
      </c>
      <c r="H856" s="1">
        <v>7</v>
      </c>
      <c r="I856" s="1" t="s">
        <v>52</v>
      </c>
      <c r="J856" s="1" t="s">
        <v>20</v>
      </c>
      <c r="K856" s="2">
        <v>42554</v>
      </c>
      <c r="L856">
        <v>265</v>
      </c>
      <c r="M856">
        <v>265</v>
      </c>
      <c r="N856">
        <v>2305</v>
      </c>
      <c r="O856">
        <v>3222</v>
      </c>
      <c r="P856">
        <v>71</v>
      </c>
      <c r="Q856" t="s">
        <v>50</v>
      </c>
      <c r="R856">
        <v>9</v>
      </c>
      <c r="S856">
        <f>Table1[[#This Row],[Revenue]]-Table1[[#This Row],[ShippingCost]]</f>
        <v>917</v>
      </c>
    </row>
    <row r="857" spans="1:19" x14ac:dyDescent="0.25">
      <c r="A857">
        <v>10852</v>
      </c>
      <c r="B857">
        <v>2</v>
      </c>
      <c r="C857">
        <v>6</v>
      </c>
      <c r="D857" s="1" t="s">
        <v>244</v>
      </c>
      <c r="E857" s="2">
        <v>42452</v>
      </c>
      <c r="F857" s="1" t="s">
        <v>54</v>
      </c>
      <c r="G857" s="1" t="s">
        <v>26</v>
      </c>
      <c r="H857" s="1">
        <v>5</v>
      </c>
      <c r="I857" s="1" t="s">
        <v>46</v>
      </c>
      <c r="J857" s="1" t="s">
        <v>28</v>
      </c>
      <c r="K857" s="2">
        <v>42457</v>
      </c>
      <c r="L857">
        <v>963</v>
      </c>
      <c r="M857">
        <v>227</v>
      </c>
      <c r="N857">
        <v>5991</v>
      </c>
      <c r="O857">
        <v>6242</v>
      </c>
      <c r="P857">
        <v>94</v>
      </c>
      <c r="Q857" t="s">
        <v>50</v>
      </c>
      <c r="R857">
        <v>7</v>
      </c>
      <c r="S857">
        <f>Table1[[#This Row],[Revenue]]-Table1[[#This Row],[ShippingCost]]</f>
        <v>251</v>
      </c>
    </row>
    <row r="858" spans="1:19" x14ac:dyDescent="0.25">
      <c r="A858">
        <v>10853</v>
      </c>
      <c r="B858">
        <v>1</v>
      </c>
      <c r="C858">
        <v>8</v>
      </c>
      <c r="D858" s="1" t="s">
        <v>245</v>
      </c>
      <c r="E858" s="2">
        <v>42381</v>
      </c>
      <c r="F858" s="1" t="s">
        <v>39</v>
      </c>
      <c r="G858" s="1" t="s">
        <v>28</v>
      </c>
      <c r="H858" s="1">
        <v>7</v>
      </c>
      <c r="I858" s="1" t="s">
        <v>35</v>
      </c>
      <c r="J858" s="1" t="s">
        <v>36</v>
      </c>
      <c r="K858" s="2">
        <v>42388</v>
      </c>
      <c r="L858">
        <v>842</v>
      </c>
      <c r="M858">
        <v>455</v>
      </c>
      <c r="N858">
        <v>5741</v>
      </c>
      <c r="O858">
        <v>6617</v>
      </c>
      <c r="P858">
        <v>61</v>
      </c>
      <c r="Q858" t="s">
        <v>50</v>
      </c>
      <c r="R858">
        <v>4</v>
      </c>
      <c r="S858">
        <f>Table1[[#This Row],[Revenue]]-Table1[[#This Row],[ShippingCost]]</f>
        <v>876</v>
      </c>
    </row>
    <row r="859" spans="1:19" x14ac:dyDescent="0.25">
      <c r="A859">
        <v>10854</v>
      </c>
      <c r="B859">
        <v>2</v>
      </c>
      <c r="C859">
        <v>6</v>
      </c>
      <c r="D859" s="1" t="s">
        <v>246</v>
      </c>
      <c r="E859" s="2">
        <v>42433</v>
      </c>
      <c r="F859" s="1" t="s">
        <v>33</v>
      </c>
      <c r="G859" s="1" t="s">
        <v>28</v>
      </c>
      <c r="H859" s="1">
        <v>5</v>
      </c>
      <c r="I859" s="1" t="s">
        <v>54</v>
      </c>
      <c r="J859" s="1" t="s">
        <v>26</v>
      </c>
      <c r="K859" s="2"/>
      <c r="L859">
        <v>568</v>
      </c>
      <c r="M859">
        <v>568</v>
      </c>
      <c r="N859">
        <v>8309</v>
      </c>
      <c r="O859">
        <v>8508</v>
      </c>
      <c r="P859">
        <v>90</v>
      </c>
      <c r="Q859" t="s">
        <v>50</v>
      </c>
      <c r="R859">
        <v>1</v>
      </c>
      <c r="S859">
        <f>Table1[[#This Row],[Revenue]]-Table1[[#This Row],[ShippingCost]]</f>
        <v>199</v>
      </c>
    </row>
    <row r="860" spans="1:19" x14ac:dyDescent="0.25">
      <c r="A860">
        <v>10855</v>
      </c>
      <c r="B860">
        <v>2</v>
      </c>
      <c r="C860">
        <v>6</v>
      </c>
      <c r="D860" s="1" t="s">
        <v>247</v>
      </c>
      <c r="E860" s="2">
        <v>42393</v>
      </c>
      <c r="F860" s="1" t="s">
        <v>58</v>
      </c>
      <c r="G860" s="1" t="s">
        <v>26</v>
      </c>
      <c r="H860" s="1">
        <v>1</v>
      </c>
      <c r="I860" s="1" t="s">
        <v>19</v>
      </c>
      <c r="J860" s="1" t="s">
        <v>20</v>
      </c>
      <c r="K860" s="2">
        <v>42394</v>
      </c>
      <c r="L860">
        <v>686</v>
      </c>
      <c r="M860">
        <v>650</v>
      </c>
      <c r="N860">
        <v>8272</v>
      </c>
      <c r="O860">
        <v>8527</v>
      </c>
      <c r="P860">
        <v>62</v>
      </c>
      <c r="Q860" t="s">
        <v>59</v>
      </c>
      <c r="R860">
        <v>2</v>
      </c>
      <c r="S860">
        <f>Table1[[#This Row],[Revenue]]-Table1[[#This Row],[ShippingCost]]</f>
        <v>255</v>
      </c>
    </row>
    <row r="861" spans="1:19" x14ac:dyDescent="0.25">
      <c r="A861">
        <v>10856</v>
      </c>
      <c r="B861">
        <v>2</v>
      </c>
      <c r="C861">
        <v>6</v>
      </c>
      <c r="D861" s="1" t="s">
        <v>248</v>
      </c>
      <c r="E861" s="2">
        <v>42380</v>
      </c>
      <c r="F861" s="1" t="s">
        <v>61</v>
      </c>
      <c r="G861" s="1" t="s">
        <v>22</v>
      </c>
      <c r="H861" s="1">
        <v>2</v>
      </c>
      <c r="I861" s="1" t="s">
        <v>44</v>
      </c>
      <c r="J861" s="1" t="s">
        <v>36</v>
      </c>
      <c r="K861" s="2">
        <v>42382</v>
      </c>
      <c r="L861">
        <v>1068</v>
      </c>
      <c r="M861">
        <v>270</v>
      </c>
      <c r="N861">
        <v>6669</v>
      </c>
      <c r="O861">
        <v>7194</v>
      </c>
      <c r="P861">
        <v>85</v>
      </c>
      <c r="Q861" t="s">
        <v>23</v>
      </c>
      <c r="R861">
        <v>3</v>
      </c>
      <c r="S861">
        <f>Table1[[#This Row],[Revenue]]-Table1[[#This Row],[ShippingCost]]</f>
        <v>525</v>
      </c>
    </row>
    <row r="862" spans="1:19" x14ac:dyDescent="0.25">
      <c r="A862">
        <v>10857</v>
      </c>
      <c r="B862">
        <v>1</v>
      </c>
      <c r="C862">
        <v>4</v>
      </c>
      <c r="D862" s="1" t="s">
        <v>249</v>
      </c>
      <c r="E862" s="2">
        <v>42373</v>
      </c>
      <c r="F862" s="1" t="s">
        <v>63</v>
      </c>
      <c r="G862" s="1" t="s">
        <v>22</v>
      </c>
      <c r="H862" s="1">
        <v>3</v>
      </c>
      <c r="I862" s="1" t="s">
        <v>64</v>
      </c>
      <c r="J862" s="1" t="s">
        <v>28</v>
      </c>
      <c r="K862" s="2">
        <v>42376</v>
      </c>
      <c r="L862">
        <v>1163</v>
      </c>
      <c r="M862">
        <v>551</v>
      </c>
      <c r="N862">
        <v>6799</v>
      </c>
      <c r="O862">
        <v>4125</v>
      </c>
      <c r="P862">
        <v>93</v>
      </c>
      <c r="Q862" t="s">
        <v>23</v>
      </c>
      <c r="R862">
        <v>4</v>
      </c>
      <c r="S862">
        <f>Table1[[#This Row],[Revenue]]-Table1[[#This Row],[ShippingCost]]</f>
        <v>-2674</v>
      </c>
    </row>
    <row r="863" spans="1:19" x14ac:dyDescent="0.25">
      <c r="A863">
        <v>10858</v>
      </c>
      <c r="B863">
        <v>1</v>
      </c>
      <c r="C863">
        <v>6</v>
      </c>
      <c r="D863" s="1" t="s">
        <v>250</v>
      </c>
      <c r="E863" s="2">
        <v>42477</v>
      </c>
      <c r="F863" s="1" t="s">
        <v>21</v>
      </c>
      <c r="G863" s="1" t="s">
        <v>22</v>
      </c>
      <c r="H863" s="1">
        <v>1</v>
      </c>
      <c r="I863" s="1" t="s">
        <v>41</v>
      </c>
      <c r="J863" s="1" t="s">
        <v>20</v>
      </c>
      <c r="K863" s="2">
        <v>42478</v>
      </c>
      <c r="L863">
        <v>340</v>
      </c>
      <c r="M863">
        <v>340</v>
      </c>
      <c r="N863">
        <v>3149</v>
      </c>
      <c r="O863">
        <v>3885</v>
      </c>
      <c r="P863">
        <v>96</v>
      </c>
      <c r="Q863" t="s">
        <v>23</v>
      </c>
      <c r="R863">
        <v>3</v>
      </c>
      <c r="S863">
        <f>Table1[[#This Row],[Revenue]]-Table1[[#This Row],[ShippingCost]]</f>
        <v>736</v>
      </c>
    </row>
    <row r="864" spans="1:19" x14ac:dyDescent="0.25">
      <c r="A864">
        <v>10859</v>
      </c>
      <c r="B864">
        <v>2</v>
      </c>
      <c r="C864">
        <v>4</v>
      </c>
      <c r="D864" s="1" t="s">
        <v>251</v>
      </c>
      <c r="E864" s="2">
        <v>42419</v>
      </c>
      <c r="F864" s="1" t="s">
        <v>49</v>
      </c>
      <c r="G864" s="1" t="s">
        <v>20</v>
      </c>
      <c r="H864" s="1">
        <v>10</v>
      </c>
      <c r="I864" s="1" t="s">
        <v>63</v>
      </c>
      <c r="J864" s="1" t="s">
        <v>22</v>
      </c>
      <c r="K864" s="2">
        <v>42428</v>
      </c>
      <c r="L864">
        <v>1005</v>
      </c>
      <c r="M864">
        <v>206</v>
      </c>
      <c r="N864">
        <v>4708</v>
      </c>
      <c r="O864">
        <v>2385</v>
      </c>
      <c r="P864">
        <v>62</v>
      </c>
      <c r="Q864" t="s">
        <v>50</v>
      </c>
      <c r="R864">
        <v>4</v>
      </c>
      <c r="S864">
        <f>Table1[[#This Row],[Revenue]]-Table1[[#This Row],[ShippingCost]]</f>
        <v>-2323</v>
      </c>
    </row>
    <row r="865" spans="1:19" x14ac:dyDescent="0.25">
      <c r="A865">
        <v>10860</v>
      </c>
      <c r="B865">
        <v>1</v>
      </c>
      <c r="C865">
        <v>5</v>
      </c>
      <c r="D865" s="1" t="s">
        <v>252</v>
      </c>
      <c r="E865" s="2">
        <v>42526</v>
      </c>
      <c r="F865" s="1" t="s">
        <v>68</v>
      </c>
      <c r="G865" s="1" t="s">
        <v>20</v>
      </c>
      <c r="H865" s="1">
        <v>9</v>
      </c>
      <c r="I865" s="1" t="s">
        <v>69</v>
      </c>
      <c r="J865" s="1" t="s">
        <v>70</v>
      </c>
      <c r="K865" s="2">
        <v>42532</v>
      </c>
      <c r="L865">
        <v>863</v>
      </c>
      <c r="M865">
        <v>288</v>
      </c>
      <c r="N865">
        <v>4838</v>
      </c>
      <c r="O865">
        <v>5494</v>
      </c>
      <c r="P865">
        <v>80</v>
      </c>
      <c r="Q865" t="s">
        <v>50</v>
      </c>
      <c r="R865">
        <v>2</v>
      </c>
      <c r="S865">
        <f>Table1[[#This Row],[Revenue]]-Table1[[#This Row],[ShippingCost]]</f>
        <v>656</v>
      </c>
    </row>
    <row r="866" spans="1:19" x14ac:dyDescent="0.25">
      <c r="A866">
        <v>10861</v>
      </c>
      <c r="B866">
        <v>1</v>
      </c>
      <c r="C866">
        <v>4</v>
      </c>
      <c r="D866" s="1" t="s">
        <v>253</v>
      </c>
      <c r="E866" s="2">
        <v>42536</v>
      </c>
      <c r="F866" s="1" t="s">
        <v>64</v>
      </c>
      <c r="G866" s="1" t="s">
        <v>28</v>
      </c>
      <c r="H866" s="1">
        <v>4</v>
      </c>
      <c r="I866" s="1" t="s">
        <v>61</v>
      </c>
      <c r="J866" s="1" t="s">
        <v>22</v>
      </c>
      <c r="K866" s="2">
        <v>42539</v>
      </c>
      <c r="L866">
        <v>536</v>
      </c>
      <c r="M866">
        <v>416</v>
      </c>
      <c r="N866">
        <v>7095</v>
      </c>
      <c r="O866">
        <v>4753</v>
      </c>
      <c r="P866">
        <v>50</v>
      </c>
      <c r="Q866" t="s">
        <v>23</v>
      </c>
      <c r="R866">
        <v>7</v>
      </c>
      <c r="S866">
        <f>Table1[[#This Row],[Revenue]]-Table1[[#This Row],[ShippingCost]]</f>
        <v>-2342</v>
      </c>
    </row>
    <row r="867" spans="1:19" x14ac:dyDescent="0.25">
      <c r="A867">
        <v>10862</v>
      </c>
      <c r="B867">
        <v>1</v>
      </c>
      <c r="C867">
        <v>5</v>
      </c>
      <c r="D867" s="1" t="s">
        <v>254</v>
      </c>
      <c r="E867" s="2">
        <v>42593</v>
      </c>
      <c r="F867" s="1" t="s">
        <v>30</v>
      </c>
      <c r="G867" s="1" t="s">
        <v>28</v>
      </c>
      <c r="H867" s="1">
        <v>1</v>
      </c>
      <c r="I867" s="1" t="s">
        <v>32</v>
      </c>
      <c r="J867" s="1" t="s">
        <v>28</v>
      </c>
      <c r="K867" s="2">
        <v>42594</v>
      </c>
      <c r="L867">
        <v>868</v>
      </c>
      <c r="M867">
        <v>721</v>
      </c>
      <c r="N867">
        <v>2596</v>
      </c>
      <c r="O867">
        <v>3054</v>
      </c>
      <c r="P867">
        <v>73</v>
      </c>
      <c r="Q867" t="s">
        <v>23</v>
      </c>
      <c r="R867">
        <v>2</v>
      </c>
      <c r="S867">
        <f>Table1[[#This Row],[Revenue]]-Table1[[#This Row],[ShippingCost]]</f>
        <v>458</v>
      </c>
    </row>
    <row r="868" spans="1:19" x14ac:dyDescent="0.25">
      <c r="A868">
        <v>10863</v>
      </c>
      <c r="B868">
        <v>1</v>
      </c>
      <c r="C868">
        <v>4</v>
      </c>
      <c r="D868" s="1" t="s">
        <v>255</v>
      </c>
      <c r="E868" s="2">
        <v>42473</v>
      </c>
      <c r="F868" s="1" t="s">
        <v>52</v>
      </c>
      <c r="G868" s="1" t="s">
        <v>20</v>
      </c>
      <c r="H868" s="1">
        <v>3</v>
      </c>
      <c r="I868" s="1" t="s">
        <v>68</v>
      </c>
      <c r="J868" s="1" t="s">
        <v>20</v>
      </c>
      <c r="K868" s="2">
        <v>42476</v>
      </c>
      <c r="L868">
        <v>472</v>
      </c>
      <c r="M868">
        <v>472</v>
      </c>
      <c r="N868">
        <v>8048</v>
      </c>
      <c r="O868">
        <v>6114</v>
      </c>
      <c r="P868">
        <v>57</v>
      </c>
      <c r="Q868" t="s">
        <v>23</v>
      </c>
      <c r="R868">
        <v>6</v>
      </c>
      <c r="S868">
        <f>Table1[[#This Row],[Revenue]]-Table1[[#This Row],[ShippingCost]]</f>
        <v>-1934</v>
      </c>
    </row>
    <row r="869" spans="1:19" x14ac:dyDescent="0.25">
      <c r="A869">
        <v>10864</v>
      </c>
      <c r="B869">
        <v>2</v>
      </c>
      <c r="C869">
        <v>7</v>
      </c>
      <c r="D869" s="1" t="s">
        <v>256</v>
      </c>
      <c r="E869" s="2">
        <v>42414</v>
      </c>
      <c r="F869" s="1" t="s">
        <v>69</v>
      </c>
      <c r="G869" s="1" t="s">
        <v>70</v>
      </c>
      <c r="H869" s="1">
        <v>4</v>
      </c>
      <c r="I869" s="1" t="s">
        <v>58</v>
      </c>
      <c r="J869" s="1" t="s">
        <v>26</v>
      </c>
      <c r="K869" s="2">
        <v>42418</v>
      </c>
      <c r="L869">
        <v>620</v>
      </c>
      <c r="M869">
        <v>458</v>
      </c>
      <c r="N869">
        <v>2619</v>
      </c>
      <c r="O869">
        <v>2839</v>
      </c>
      <c r="P869">
        <v>66</v>
      </c>
      <c r="Q869" t="s">
        <v>23</v>
      </c>
      <c r="R869">
        <v>2</v>
      </c>
      <c r="S869">
        <f>Table1[[#This Row],[Revenue]]-Table1[[#This Row],[ShippingCost]]</f>
        <v>220</v>
      </c>
    </row>
    <row r="870" spans="1:19" x14ac:dyDescent="0.25">
      <c r="A870">
        <v>10865</v>
      </c>
      <c r="B870">
        <v>1</v>
      </c>
      <c r="C870">
        <v>8</v>
      </c>
      <c r="D870" s="1" t="s">
        <v>257</v>
      </c>
      <c r="E870" s="2">
        <v>42497</v>
      </c>
      <c r="F870" s="1" t="s">
        <v>19</v>
      </c>
      <c r="G870" s="1" t="s">
        <v>20</v>
      </c>
      <c r="H870" s="1">
        <v>2</v>
      </c>
      <c r="I870" s="1" t="s">
        <v>21</v>
      </c>
      <c r="J870" s="1" t="s">
        <v>22</v>
      </c>
      <c r="K870" s="2">
        <v>42499</v>
      </c>
      <c r="L870">
        <v>475</v>
      </c>
      <c r="M870">
        <v>475</v>
      </c>
      <c r="N870">
        <v>3291</v>
      </c>
      <c r="O870">
        <v>3491</v>
      </c>
      <c r="P870">
        <v>65</v>
      </c>
      <c r="Q870" t="s">
        <v>23</v>
      </c>
      <c r="R870">
        <v>8</v>
      </c>
      <c r="S870">
        <f>Table1[[#This Row],[Revenue]]-Table1[[#This Row],[ShippingCost]]</f>
        <v>200</v>
      </c>
    </row>
    <row r="871" spans="1:19" x14ac:dyDescent="0.25">
      <c r="A871">
        <v>10866</v>
      </c>
      <c r="B871">
        <v>1</v>
      </c>
      <c r="C871">
        <v>8</v>
      </c>
      <c r="D871" s="1" t="s">
        <v>258</v>
      </c>
      <c r="E871" s="2">
        <v>42412</v>
      </c>
      <c r="F871" s="1" t="s">
        <v>25</v>
      </c>
      <c r="G871" s="1" t="s">
        <v>26</v>
      </c>
      <c r="H871" s="1">
        <v>1</v>
      </c>
      <c r="I871" s="1" t="s">
        <v>27</v>
      </c>
      <c r="J871" s="1" t="s">
        <v>28</v>
      </c>
      <c r="K871" s="2">
        <v>42413</v>
      </c>
      <c r="L871">
        <v>1101</v>
      </c>
      <c r="M871">
        <v>414</v>
      </c>
      <c r="N871">
        <v>7752</v>
      </c>
      <c r="O871">
        <v>8520</v>
      </c>
      <c r="P871">
        <v>50</v>
      </c>
      <c r="Q871" t="s">
        <v>23</v>
      </c>
      <c r="R871">
        <v>1</v>
      </c>
      <c r="S871">
        <f>Table1[[#This Row],[Revenue]]-Table1[[#This Row],[ShippingCost]]</f>
        <v>768</v>
      </c>
    </row>
    <row r="872" spans="1:19" x14ac:dyDescent="0.25">
      <c r="A872">
        <v>10867</v>
      </c>
      <c r="B872">
        <v>2</v>
      </c>
      <c r="C872">
        <v>8</v>
      </c>
      <c r="D872" s="1" t="s">
        <v>259</v>
      </c>
      <c r="E872" s="2">
        <v>42402</v>
      </c>
      <c r="F872" s="1" t="s">
        <v>27</v>
      </c>
      <c r="G872" s="1" t="s">
        <v>28</v>
      </c>
      <c r="H872" s="1">
        <v>3</v>
      </c>
      <c r="I872" s="1" t="s">
        <v>30</v>
      </c>
      <c r="J872" s="1" t="s">
        <v>28</v>
      </c>
      <c r="K872" s="2">
        <v>42405</v>
      </c>
      <c r="L872">
        <v>555</v>
      </c>
      <c r="M872">
        <v>555</v>
      </c>
      <c r="N872">
        <v>4968</v>
      </c>
      <c r="O872">
        <v>5227</v>
      </c>
      <c r="P872">
        <v>96</v>
      </c>
      <c r="Q872" t="s">
        <v>23</v>
      </c>
      <c r="R872">
        <v>6</v>
      </c>
      <c r="S872">
        <f>Table1[[#This Row],[Revenue]]-Table1[[#This Row],[ShippingCost]]</f>
        <v>259</v>
      </c>
    </row>
    <row r="873" spans="1:19" x14ac:dyDescent="0.25">
      <c r="A873">
        <v>10868</v>
      </c>
      <c r="B873">
        <v>2</v>
      </c>
      <c r="C873">
        <v>8</v>
      </c>
      <c r="D873" s="1" t="s">
        <v>260</v>
      </c>
      <c r="E873" s="2">
        <v>42604</v>
      </c>
      <c r="F873" s="1" t="s">
        <v>32</v>
      </c>
      <c r="G873" s="1" t="s">
        <v>28</v>
      </c>
      <c r="H873" s="1">
        <v>4</v>
      </c>
      <c r="I873" s="1" t="s">
        <v>33</v>
      </c>
      <c r="J873" s="1" t="s">
        <v>28</v>
      </c>
      <c r="K873" s="2">
        <v>42608</v>
      </c>
      <c r="L873">
        <v>1020</v>
      </c>
      <c r="M873">
        <v>320</v>
      </c>
      <c r="N873">
        <v>8072</v>
      </c>
      <c r="O873">
        <v>8923</v>
      </c>
      <c r="P873">
        <v>64</v>
      </c>
      <c r="Q873" t="s">
        <v>23</v>
      </c>
      <c r="R873">
        <v>4</v>
      </c>
      <c r="S873">
        <f>Table1[[#This Row],[Revenue]]-Table1[[#This Row],[ShippingCost]]</f>
        <v>851</v>
      </c>
    </row>
    <row r="874" spans="1:19" x14ac:dyDescent="0.25">
      <c r="A874">
        <v>10869</v>
      </c>
      <c r="B874">
        <v>1</v>
      </c>
      <c r="C874">
        <v>7</v>
      </c>
      <c r="D874" s="1" t="s">
        <v>261</v>
      </c>
      <c r="E874" s="2">
        <v>42461</v>
      </c>
      <c r="F874" s="1" t="s">
        <v>35</v>
      </c>
      <c r="G874" s="1" t="s">
        <v>36</v>
      </c>
      <c r="H874" s="1">
        <v>2</v>
      </c>
      <c r="I874" s="1" t="s">
        <v>37</v>
      </c>
      <c r="J874" s="1" t="s">
        <v>28</v>
      </c>
      <c r="K874" s="2">
        <v>42462</v>
      </c>
      <c r="L874">
        <v>436</v>
      </c>
      <c r="M874">
        <v>354</v>
      </c>
      <c r="N874">
        <v>2756</v>
      </c>
      <c r="O874">
        <v>3403</v>
      </c>
      <c r="P874">
        <v>71</v>
      </c>
      <c r="Q874" t="s">
        <v>23</v>
      </c>
      <c r="R874">
        <v>2</v>
      </c>
      <c r="S874">
        <f>Table1[[#This Row],[Revenue]]-Table1[[#This Row],[ShippingCost]]</f>
        <v>647</v>
      </c>
    </row>
    <row r="875" spans="1:19" x14ac:dyDescent="0.25">
      <c r="A875">
        <v>10870</v>
      </c>
      <c r="B875">
        <v>1</v>
      </c>
      <c r="C875">
        <v>4</v>
      </c>
      <c r="D875" s="1" t="s">
        <v>262</v>
      </c>
      <c r="E875" s="2">
        <v>42400</v>
      </c>
      <c r="F875" s="1" t="s">
        <v>37</v>
      </c>
      <c r="G875" s="1" t="s">
        <v>28</v>
      </c>
      <c r="H875" s="1">
        <v>10</v>
      </c>
      <c r="I875" s="1" t="s">
        <v>39</v>
      </c>
      <c r="J875" s="1" t="s">
        <v>28</v>
      </c>
      <c r="K875" s="2">
        <v>42410</v>
      </c>
      <c r="L875">
        <v>926</v>
      </c>
      <c r="M875">
        <v>648</v>
      </c>
      <c r="N875">
        <v>7163</v>
      </c>
      <c r="O875">
        <v>5205</v>
      </c>
      <c r="P875">
        <v>60</v>
      </c>
      <c r="Q875" t="s">
        <v>50</v>
      </c>
      <c r="R875">
        <v>6</v>
      </c>
      <c r="S875">
        <f>Table1[[#This Row],[Revenue]]-Table1[[#This Row],[ShippingCost]]</f>
        <v>-1958</v>
      </c>
    </row>
    <row r="876" spans="1:19" x14ac:dyDescent="0.25">
      <c r="A876">
        <v>10871</v>
      </c>
      <c r="B876">
        <v>1</v>
      </c>
      <c r="C876">
        <v>4</v>
      </c>
      <c r="D876" s="1" t="s">
        <v>263</v>
      </c>
      <c r="E876" s="2">
        <v>42433</v>
      </c>
      <c r="F876" s="1" t="s">
        <v>41</v>
      </c>
      <c r="G876" s="1" t="s">
        <v>20</v>
      </c>
      <c r="H876" s="1">
        <v>9</v>
      </c>
      <c r="I876" s="1" t="s">
        <v>42</v>
      </c>
      <c r="J876" s="1" t="s">
        <v>36</v>
      </c>
      <c r="K876" s="2">
        <v>42442</v>
      </c>
      <c r="L876">
        <v>555</v>
      </c>
      <c r="M876">
        <v>555</v>
      </c>
      <c r="N876">
        <v>-337</v>
      </c>
      <c r="O876">
        <v>-1912</v>
      </c>
      <c r="P876">
        <v>79</v>
      </c>
      <c r="Q876" t="s">
        <v>50</v>
      </c>
      <c r="R876">
        <v>1</v>
      </c>
      <c r="S876">
        <f>Table1[[#This Row],[Revenue]]-Table1[[#This Row],[ShippingCost]]</f>
        <v>-1575</v>
      </c>
    </row>
    <row r="877" spans="1:19" x14ac:dyDescent="0.25">
      <c r="A877">
        <v>10872</v>
      </c>
      <c r="B877">
        <v>2</v>
      </c>
      <c r="C877">
        <v>5</v>
      </c>
      <c r="D877" s="1" t="s">
        <v>264</v>
      </c>
      <c r="E877" s="2">
        <v>42591</v>
      </c>
      <c r="F877" s="1" t="s">
        <v>44</v>
      </c>
      <c r="G877" s="1" t="s">
        <v>36</v>
      </c>
      <c r="H877" s="1">
        <v>10</v>
      </c>
      <c r="I877" s="1" t="s">
        <v>25</v>
      </c>
      <c r="J877" s="1" t="s">
        <v>26</v>
      </c>
      <c r="K877" s="2">
        <v>42601</v>
      </c>
      <c r="L877">
        <v>935</v>
      </c>
      <c r="M877">
        <v>549</v>
      </c>
      <c r="N877">
        <v>1647</v>
      </c>
      <c r="O877">
        <v>2455</v>
      </c>
      <c r="P877">
        <v>59</v>
      </c>
      <c r="Q877" t="s">
        <v>50</v>
      </c>
      <c r="R877">
        <v>2</v>
      </c>
      <c r="S877">
        <f>Table1[[#This Row],[Revenue]]-Table1[[#This Row],[ShippingCost]]</f>
        <v>808</v>
      </c>
    </row>
    <row r="878" spans="1:19" x14ac:dyDescent="0.25">
      <c r="A878">
        <v>10873</v>
      </c>
      <c r="B878">
        <v>2</v>
      </c>
      <c r="C878">
        <v>4</v>
      </c>
      <c r="D878" s="1" t="s">
        <v>265</v>
      </c>
      <c r="E878" s="2">
        <v>42477</v>
      </c>
      <c r="F878" s="1" t="s">
        <v>46</v>
      </c>
      <c r="G878" s="1" t="s">
        <v>28</v>
      </c>
      <c r="H878" s="1">
        <v>8</v>
      </c>
      <c r="I878" s="1" t="s">
        <v>47</v>
      </c>
      <c r="J878" s="1" t="s">
        <v>26</v>
      </c>
      <c r="K878" s="2">
        <v>42485</v>
      </c>
      <c r="L878">
        <v>312</v>
      </c>
      <c r="M878">
        <v>312</v>
      </c>
      <c r="N878">
        <v>7766</v>
      </c>
      <c r="O878">
        <v>6286</v>
      </c>
      <c r="P878">
        <v>97</v>
      </c>
      <c r="Q878" t="s">
        <v>50</v>
      </c>
      <c r="R878">
        <v>1</v>
      </c>
      <c r="S878">
        <f>Table1[[#This Row],[Revenue]]-Table1[[#This Row],[ShippingCost]]</f>
        <v>-1480</v>
      </c>
    </row>
    <row r="879" spans="1:19" x14ac:dyDescent="0.25">
      <c r="A879">
        <v>10874</v>
      </c>
      <c r="B879">
        <v>2</v>
      </c>
      <c r="C879">
        <v>8</v>
      </c>
      <c r="D879" s="1" t="s">
        <v>266</v>
      </c>
      <c r="E879" s="2">
        <v>42577</v>
      </c>
      <c r="F879" s="1" t="s">
        <v>42</v>
      </c>
      <c r="G879" s="1" t="s">
        <v>36</v>
      </c>
      <c r="H879" s="1">
        <v>10</v>
      </c>
      <c r="I879" s="1" t="s">
        <v>49</v>
      </c>
      <c r="J879" s="1" t="s">
        <v>20</v>
      </c>
      <c r="K879" s="2"/>
      <c r="L879">
        <v>843</v>
      </c>
      <c r="M879">
        <v>707</v>
      </c>
      <c r="N879">
        <v>5230</v>
      </c>
      <c r="O879">
        <v>5828</v>
      </c>
      <c r="P879">
        <v>84</v>
      </c>
      <c r="Q879" t="s">
        <v>50</v>
      </c>
      <c r="R879">
        <v>4</v>
      </c>
      <c r="S879">
        <f>Table1[[#This Row],[Revenue]]-Table1[[#This Row],[ShippingCost]]</f>
        <v>598</v>
      </c>
    </row>
    <row r="880" spans="1:19" x14ac:dyDescent="0.25">
      <c r="A880">
        <v>10875</v>
      </c>
      <c r="B880">
        <v>1</v>
      </c>
      <c r="C880">
        <v>6</v>
      </c>
      <c r="D880" s="1" t="s">
        <v>267</v>
      </c>
      <c r="E880" s="2">
        <v>42372</v>
      </c>
      <c r="F880" s="1" t="s">
        <v>47</v>
      </c>
      <c r="G880" s="1" t="s">
        <v>26</v>
      </c>
      <c r="H880" s="1">
        <v>2</v>
      </c>
      <c r="I880" s="1" t="s">
        <v>52</v>
      </c>
      <c r="J880" s="1" t="s">
        <v>20</v>
      </c>
      <c r="K880" s="2">
        <v>42374</v>
      </c>
      <c r="L880">
        <v>800</v>
      </c>
      <c r="M880">
        <v>228</v>
      </c>
      <c r="N880">
        <v>4402</v>
      </c>
      <c r="O880">
        <v>4955</v>
      </c>
      <c r="P880">
        <v>61</v>
      </c>
      <c r="Q880" t="s">
        <v>59</v>
      </c>
      <c r="R880">
        <v>4</v>
      </c>
      <c r="S880">
        <f>Table1[[#This Row],[Revenue]]-Table1[[#This Row],[ShippingCost]]</f>
        <v>553</v>
      </c>
    </row>
    <row r="881" spans="1:19" x14ac:dyDescent="0.25">
      <c r="A881">
        <v>10876</v>
      </c>
      <c r="B881">
        <v>2</v>
      </c>
      <c r="C881">
        <v>7</v>
      </c>
      <c r="D881" s="1" t="s">
        <v>268</v>
      </c>
      <c r="E881" s="2">
        <v>42551</v>
      </c>
      <c r="F881" s="1" t="s">
        <v>54</v>
      </c>
      <c r="G881" s="1" t="s">
        <v>26</v>
      </c>
      <c r="H881" s="1">
        <v>1</v>
      </c>
      <c r="I881" s="1" t="s">
        <v>46</v>
      </c>
      <c r="J881" s="1" t="s">
        <v>28</v>
      </c>
      <c r="K881" s="2">
        <v>42552</v>
      </c>
      <c r="L881">
        <v>515</v>
      </c>
      <c r="M881">
        <v>515</v>
      </c>
      <c r="N881">
        <v>8162</v>
      </c>
      <c r="O881">
        <v>8796</v>
      </c>
      <c r="P881">
        <v>50</v>
      </c>
      <c r="Q881" t="s">
        <v>23</v>
      </c>
      <c r="R881">
        <v>7</v>
      </c>
      <c r="S881">
        <f>Table1[[#This Row],[Revenue]]-Table1[[#This Row],[ShippingCost]]</f>
        <v>634</v>
      </c>
    </row>
    <row r="882" spans="1:19" x14ac:dyDescent="0.25">
      <c r="A882">
        <v>10877</v>
      </c>
      <c r="B882">
        <v>2</v>
      </c>
      <c r="C882">
        <v>6</v>
      </c>
      <c r="D882" s="1" t="s">
        <v>269</v>
      </c>
      <c r="E882" s="2">
        <v>42509</v>
      </c>
      <c r="F882" s="1" t="s">
        <v>39</v>
      </c>
      <c r="G882" s="1" t="s">
        <v>28</v>
      </c>
      <c r="H882" s="1">
        <v>3</v>
      </c>
      <c r="I882" s="1" t="s">
        <v>35</v>
      </c>
      <c r="J882" s="1" t="s">
        <v>36</v>
      </c>
      <c r="K882" s="2">
        <v>42512</v>
      </c>
      <c r="L882">
        <v>938</v>
      </c>
      <c r="M882">
        <v>244</v>
      </c>
      <c r="N882">
        <v>4497</v>
      </c>
      <c r="O882">
        <v>4963</v>
      </c>
      <c r="P882">
        <v>96</v>
      </c>
      <c r="Q882" t="s">
        <v>23</v>
      </c>
      <c r="R882">
        <v>5</v>
      </c>
      <c r="S882">
        <f>Table1[[#This Row],[Revenue]]-Table1[[#This Row],[ShippingCost]]</f>
        <v>466</v>
      </c>
    </row>
    <row r="883" spans="1:19" x14ac:dyDescent="0.25">
      <c r="A883">
        <v>10878</v>
      </c>
      <c r="B883">
        <v>1</v>
      </c>
      <c r="C883">
        <v>8</v>
      </c>
      <c r="D883" s="1" t="s">
        <v>270</v>
      </c>
      <c r="E883" s="2">
        <v>42409</v>
      </c>
      <c r="F883" s="1" t="s">
        <v>33</v>
      </c>
      <c r="G883" s="1" t="s">
        <v>28</v>
      </c>
      <c r="H883" s="1">
        <v>2</v>
      </c>
      <c r="I883" s="1" t="s">
        <v>54</v>
      </c>
      <c r="J883" s="1" t="s">
        <v>26</v>
      </c>
      <c r="K883" s="2">
        <v>42411</v>
      </c>
      <c r="L883">
        <v>1010</v>
      </c>
      <c r="M883">
        <v>756</v>
      </c>
      <c r="N883">
        <v>4534</v>
      </c>
      <c r="O883">
        <v>5415</v>
      </c>
      <c r="P883">
        <v>60</v>
      </c>
      <c r="Q883" t="s">
        <v>23</v>
      </c>
      <c r="R883">
        <v>8</v>
      </c>
      <c r="S883">
        <f>Table1[[#This Row],[Revenue]]-Table1[[#This Row],[ShippingCost]]</f>
        <v>881</v>
      </c>
    </row>
    <row r="884" spans="1:19" x14ac:dyDescent="0.25">
      <c r="A884">
        <v>10879</v>
      </c>
      <c r="B884">
        <v>2</v>
      </c>
      <c r="C884">
        <v>7</v>
      </c>
      <c r="D884" s="1" t="s">
        <v>271</v>
      </c>
      <c r="E884" s="2">
        <v>42445</v>
      </c>
      <c r="F884" s="1" t="s">
        <v>58</v>
      </c>
      <c r="G884" s="1" t="s">
        <v>26</v>
      </c>
      <c r="H884" s="1">
        <v>7</v>
      </c>
      <c r="I884" s="1" t="s">
        <v>19</v>
      </c>
      <c r="J884" s="1" t="s">
        <v>20</v>
      </c>
      <c r="K884" s="2">
        <v>42451</v>
      </c>
      <c r="L884">
        <v>833</v>
      </c>
      <c r="M884">
        <v>620</v>
      </c>
      <c r="N884">
        <v>7683</v>
      </c>
      <c r="O884">
        <v>8104</v>
      </c>
      <c r="P884">
        <v>69</v>
      </c>
      <c r="Q884" t="s">
        <v>50</v>
      </c>
      <c r="R884">
        <v>1</v>
      </c>
      <c r="S884">
        <f>Table1[[#This Row],[Revenue]]-Table1[[#This Row],[ShippingCost]]</f>
        <v>421</v>
      </c>
    </row>
    <row r="885" spans="1:19" x14ac:dyDescent="0.25">
      <c r="A885">
        <v>10880</v>
      </c>
      <c r="B885">
        <v>1</v>
      </c>
      <c r="C885">
        <v>8</v>
      </c>
      <c r="D885" s="1" t="s">
        <v>272</v>
      </c>
      <c r="E885" s="2">
        <v>42470</v>
      </c>
      <c r="F885" s="1" t="s">
        <v>61</v>
      </c>
      <c r="G885" s="1" t="s">
        <v>22</v>
      </c>
      <c r="H885" s="1">
        <v>6</v>
      </c>
      <c r="I885" s="1" t="s">
        <v>44</v>
      </c>
      <c r="J885" s="1" t="s">
        <v>36</v>
      </c>
      <c r="K885" s="2">
        <v>42475</v>
      </c>
      <c r="L885">
        <v>768</v>
      </c>
      <c r="M885">
        <v>693</v>
      </c>
      <c r="N885">
        <v>7359</v>
      </c>
      <c r="O885">
        <v>7501</v>
      </c>
      <c r="P885">
        <v>50</v>
      </c>
      <c r="Q885" t="s">
        <v>50</v>
      </c>
      <c r="R885">
        <v>2</v>
      </c>
      <c r="S885">
        <f>Table1[[#This Row],[Revenue]]-Table1[[#This Row],[ShippingCost]]</f>
        <v>142</v>
      </c>
    </row>
    <row r="886" spans="1:19" x14ac:dyDescent="0.25">
      <c r="A886">
        <v>10881</v>
      </c>
      <c r="B886">
        <v>2</v>
      </c>
      <c r="C886">
        <v>5</v>
      </c>
      <c r="D886" s="1" t="s">
        <v>273</v>
      </c>
      <c r="E886" s="2">
        <v>42516</v>
      </c>
      <c r="F886" s="1" t="s">
        <v>63</v>
      </c>
      <c r="G886" s="1" t="s">
        <v>22</v>
      </c>
      <c r="H886" s="1">
        <v>3</v>
      </c>
      <c r="I886" s="1" t="s">
        <v>64</v>
      </c>
      <c r="J886" s="1" t="s">
        <v>28</v>
      </c>
      <c r="K886" s="2">
        <v>42517</v>
      </c>
      <c r="L886">
        <v>981</v>
      </c>
      <c r="M886">
        <v>644</v>
      </c>
      <c r="N886">
        <v>7343</v>
      </c>
      <c r="O886">
        <v>8079</v>
      </c>
      <c r="P886">
        <v>99</v>
      </c>
      <c r="Q886" t="s">
        <v>23</v>
      </c>
      <c r="R886">
        <v>5</v>
      </c>
      <c r="S886">
        <f>Table1[[#This Row],[Revenue]]-Table1[[#This Row],[ShippingCost]]</f>
        <v>736</v>
      </c>
    </row>
    <row r="887" spans="1:19" x14ac:dyDescent="0.25">
      <c r="A887">
        <v>10882</v>
      </c>
      <c r="B887">
        <v>1</v>
      </c>
      <c r="C887">
        <v>8</v>
      </c>
      <c r="D887" s="1" t="s">
        <v>274</v>
      </c>
      <c r="E887" s="2">
        <v>42467</v>
      </c>
      <c r="F887" s="1" t="s">
        <v>21</v>
      </c>
      <c r="G887" s="1" t="s">
        <v>22</v>
      </c>
      <c r="H887" s="1">
        <v>1</v>
      </c>
      <c r="I887" s="1" t="s">
        <v>41</v>
      </c>
      <c r="J887" s="1" t="s">
        <v>20</v>
      </c>
      <c r="K887" s="2">
        <v>42468</v>
      </c>
      <c r="L887">
        <v>1005</v>
      </c>
      <c r="M887">
        <v>592</v>
      </c>
      <c r="N887">
        <v>8072</v>
      </c>
      <c r="O887">
        <v>8935</v>
      </c>
      <c r="P887">
        <v>67</v>
      </c>
      <c r="Q887" t="s">
        <v>23</v>
      </c>
      <c r="R887">
        <v>7</v>
      </c>
      <c r="S887">
        <f>Table1[[#This Row],[Revenue]]-Table1[[#This Row],[ShippingCost]]</f>
        <v>863</v>
      </c>
    </row>
    <row r="888" spans="1:19" x14ac:dyDescent="0.25">
      <c r="A888">
        <v>10883</v>
      </c>
      <c r="B888">
        <v>1</v>
      </c>
      <c r="C888">
        <v>8</v>
      </c>
      <c r="D888" s="1" t="s">
        <v>275</v>
      </c>
      <c r="E888" s="2">
        <v>42527</v>
      </c>
      <c r="F888" s="1" t="s">
        <v>49</v>
      </c>
      <c r="G888" s="1" t="s">
        <v>20</v>
      </c>
      <c r="H888" s="1">
        <v>3</v>
      </c>
      <c r="I888" s="1" t="s">
        <v>63</v>
      </c>
      <c r="J888" s="1" t="s">
        <v>22</v>
      </c>
      <c r="K888" s="2">
        <v>42530</v>
      </c>
      <c r="L888">
        <v>607</v>
      </c>
      <c r="M888">
        <v>305</v>
      </c>
      <c r="N888">
        <v>8286</v>
      </c>
      <c r="O888">
        <v>8722</v>
      </c>
      <c r="P888">
        <v>76</v>
      </c>
      <c r="Q888" t="s">
        <v>23</v>
      </c>
      <c r="R888">
        <v>4</v>
      </c>
      <c r="S888">
        <f>Table1[[#This Row],[Revenue]]-Table1[[#This Row],[ShippingCost]]</f>
        <v>436</v>
      </c>
    </row>
    <row r="889" spans="1:19" x14ac:dyDescent="0.25">
      <c r="A889">
        <v>10884</v>
      </c>
      <c r="B889">
        <v>2</v>
      </c>
      <c r="C889">
        <v>8</v>
      </c>
      <c r="D889" s="1" t="s">
        <v>276</v>
      </c>
      <c r="E889" s="2">
        <v>42447</v>
      </c>
      <c r="F889" s="1" t="s">
        <v>68</v>
      </c>
      <c r="G889" s="1" t="s">
        <v>20</v>
      </c>
      <c r="H889" s="1">
        <v>1</v>
      </c>
      <c r="I889" s="1" t="s">
        <v>69</v>
      </c>
      <c r="J889" s="1" t="s">
        <v>70</v>
      </c>
      <c r="K889" s="2">
        <v>42448</v>
      </c>
      <c r="L889">
        <v>474</v>
      </c>
      <c r="M889">
        <v>474</v>
      </c>
      <c r="N889">
        <v>-35</v>
      </c>
      <c r="O889">
        <v>166</v>
      </c>
      <c r="P889">
        <v>64</v>
      </c>
      <c r="Q889" t="s">
        <v>23</v>
      </c>
      <c r="R889">
        <v>2</v>
      </c>
      <c r="S889">
        <f>Table1[[#This Row],[Revenue]]-Table1[[#This Row],[ShippingCost]]</f>
        <v>201</v>
      </c>
    </row>
    <row r="890" spans="1:19" x14ac:dyDescent="0.25">
      <c r="A890">
        <v>10885</v>
      </c>
      <c r="B890">
        <v>2</v>
      </c>
      <c r="C890">
        <v>4</v>
      </c>
      <c r="D890" s="1" t="s">
        <v>277</v>
      </c>
      <c r="E890" s="2">
        <v>42565</v>
      </c>
      <c r="F890" s="1" t="s">
        <v>64</v>
      </c>
      <c r="G890" s="1" t="s">
        <v>28</v>
      </c>
      <c r="H890" s="1">
        <v>3</v>
      </c>
      <c r="I890" s="1" t="s">
        <v>61</v>
      </c>
      <c r="J890" s="1" t="s">
        <v>22</v>
      </c>
      <c r="K890" s="2">
        <v>42568</v>
      </c>
      <c r="L890">
        <v>248</v>
      </c>
      <c r="M890">
        <v>248</v>
      </c>
      <c r="N890">
        <v>3504</v>
      </c>
      <c r="O890">
        <v>1449</v>
      </c>
      <c r="P890">
        <v>79</v>
      </c>
      <c r="Q890" t="s">
        <v>23</v>
      </c>
      <c r="R890">
        <v>8</v>
      </c>
      <c r="S890">
        <f>Table1[[#This Row],[Revenue]]-Table1[[#This Row],[ShippingCost]]</f>
        <v>-2055</v>
      </c>
    </row>
    <row r="891" spans="1:19" x14ac:dyDescent="0.25">
      <c r="A891">
        <v>10886</v>
      </c>
      <c r="B891">
        <v>1</v>
      </c>
      <c r="C891">
        <v>6</v>
      </c>
      <c r="D891" s="1" t="s">
        <v>278</v>
      </c>
      <c r="E891" s="2">
        <v>42415</v>
      </c>
      <c r="F891" s="1" t="s">
        <v>30</v>
      </c>
      <c r="G891" s="1" t="s">
        <v>28</v>
      </c>
      <c r="H891" s="1">
        <v>4</v>
      </c>
      <c r="I891" s="1" t="s">
        <v>32</v>
      </c>
      <c r="J891" s="1" t="s">
        <v>28</v>
      </c>
      <c r="K891" s="2">
        <v>42419</v>
      </c>
      <c r="L891">
        <v>490</v>
      </c>
      <c r="M891">
        <v>490</v>
      </c>
      <c r="N891">
        <v>1369</v>
      </c>
      <c r="O891">
        <v>2102</v>
      </c>
      <c r="P891">
        <v>90</v>
      </c>
      <c r="Q891" t="s">
        <v>23</v>
      </c>
      <c r="R891">
        <v>1</v>
      </c>
      <c r="S891">
        <f>Table1[[#This Row],[Revenue]]-Table1[[#This Row],[ShippingCost]]</f>
        <v>733</v>
      </c>
    </row>
    <row r="892" spans="1:19" x14ac:dyDescent="0.25">
      <c r="A892">
        <v>10887</v>
      </c>
      <c r="B892">
        <v>2</v>
      </c>
      <c r="C892">
        <v>4</v>
      </c>
      <c r="D892" s="1" t="s">
        <v>279</v>
      </c>
      <c r="E892" s="2">
        <v>42496</v>
      </c>
      <c r="F892" s="1" t="s">
        <v>52</v>
      </c>
      <c r="G892" s="1" t="s">
        <v>20</v>
      </c>
      <c r="H892" s="1">
        <v>2</v>
      </c>
      <c r="I892" s="1" t="s">
        <v>68</v>
      </c>
      <c r="J892" s="1" t="s">
        <v>20</v>
      </c>
      <c r="K892" s="2">
        <v>42498</v>
      </c>
      <c r="L892">
        <v>892</v>
      </c>
      <c r="M892">
        <v>450</v>
      </c>
      <c r="N892">
        <v>99</v>
      </c>
      <c r="O892">
        <v>-2173</v>
      </c>
      <c r="P892">
        <v>70</v>
      </c>
      <c r="Q892" t="s">
        <v>23</v>
      </c>
      <c r="R892">
        <v>7</v>
      </c>
      <c r="S892">
        <f>Table1[[#This Row],[Revenue]]-Table1[[#This Row],[ShippingCost]]</f>
        <v>-2272</v>
      </c>
    </row>
    <row r="893" spans="1:19" x14ac:dyDescent="0.25">
      <c r="A893">
        <v>10888</v>
      </c>
      <c r="B893">
        <v>1</v>
      </c>
      <c r="C893">
        <v>4</v>
      </c>
      <c r="D893" s="1" t="s">
        <v>280</v>
      </c>
      <c r="E893" s="2">
        <v>42598</v>
      </c>
      <c r="F893" s="1" t="s">
        <v>69</v>
      </c>
      <c r="G893" s="1" t="s">
        <v>70</v>
      </c>
      <c r="H893" s="1">
        <v>4</v>
      </c>
      <c r="I893" s="1" t="s">
        <v>58</v>
      </c>
      <c r="J893" s="1" t="s">
        <v>26</v>
      </c>
      <c r="K893" s="2">
        <v>42602</v>
      </c>
      <c r="L893">
        <v>868</v>
      </c>
      <c r="M893">
        <v>249</v>
      </c>
      <c r="N893">
        <v>7013</v>
      </c>
      <c r="O893">
        <v>4792</v>
      </c>
      <c r="P893">
        <v>82</v>
      </c>
      <c r="Q893" t="s">
        <v>23</v>
      </c>
      <c r="R893">
        <v>2</v>
      </c>
      <c r="S893">
        <f>Table1[[#This Row],[Revenue]]-Table1[[#This Row],[ShippingCost]]</f>
        <v>-2221</v>
      </c>
    </row>
    <row r="894" spans="1:19" x14ac:dyDescent="0.25">
      <c r="A894">
        <v>10889</v>
      </c>
      <c r="B894">
        <v>1</v>
      </c>
      <c r="C894">
        <v>5</v>
      </c>
      <c r="D894" s="1" t="s">
        <v>281</v>
      </c>
      <c r="E894" s="2">
        <v>42553</v>
      </c>
      <c r="F894" s="1" t="s">
        <v>19</v>
      </c>
      <c r="G894" s="1" t="s">
        <v>20</v>
      </c>
      <c r="H894" s="1">
        <v>2</v>
      </c>
      <c r="I894" s="1" t="s">
        <v>21</v>
      </c>
      <c r="J894" s="1" t="s">
        <v>22</v>
      </c>
      <c r="K894" s="2">
        <v>42553</v>
      </c>
      <c r="L894">
        <v>243</v>
      </c>
      <c r="M894">
        <v>243</v>
      </c>
      <c r="N894">
        <v>146</v>
      </c>
      <c r="O894">
        <v>709</v>
      </c>
      <c r="P894">
        <v>96</v>
      </c>
      <c r="Q894" t="s">
        <v>23</v>
      </c>
      <c r="R894">
        <v>5</v>
      </c>
      <c r="S894">
        <f>Table1[[#This Row],[Revenue]]-Table1[[#This Row],[ShippingCost]]</f>
        <v>563</v>
      </c>
    </row>
    <row r="895" spans="1:19" x14ac:dyDescent="0.25">
      <c r="A895">
        <v>10890</v>
      </c>
      <c r="B895">
        <v>1</v>
      </c>
      <c r="C895">
        <v>5</v>
      </c>
      <c r="D895" s="1" t="s">
        <v>282</v>
      </c>
      <c r="E895" s="2">
        <v>42581</v>
      </c>
      <c r="F895" s="1" t="s">
        <v>25</v>
      </c>
      <c r="G895" s="1" t="s">
        <v>26</v>
      </c>
      <c r="H895" s="1">
        <v>7</v>
      </c>
      <c r="I895" s="1" t="s">
        <v>27</v>
      </c>
      <c r="J895" s="1" t="s">
        <v>28</v>
      </c>
      <c r="K895" s="2">
        <v>42588</v>
      </c>
      <c r="L895">
        <v>202</v>
      </c>
      <c r="M895">
        <v>202</v>
      </c>
      <c r="N895">
        <v>5835</v>
      </c>
      <c r="O895">
        <v>6626</v>
      </c>
      <c r="P895">
        <v>88</v>
      </c>
      <c r="Q895" t="s">
        <v>50</v>
      </c>
      <c r="R895">
        <v>6</v>
      </c>
      <c r="S895">
        <f>Table1[[#This Row],[Revenue]]-Table1[[#This Row],[ShippingCost]]</f>
        <v>791</v>
      </c>
    </row>
    <row r="896" spans="1:19" x14ac:dyDescent="0.25">
      <c r="A896">
        <v>10891</v>
      </c>
      <c r="B896">
        <v>1</v>
      </c>
      <c r="C896">
        <v>7</v>
      </c>
      <c r="D896" s="1" t="s">
        <v>283</v>
      </c>
      <c r="E896" s="2">
        <v>42401</v>
      </c>
      <c r="F896" s="1" t="s">
        <v>27</v>
      </c>
      <c r="G896" s="1" t="s">
        <v>28</v>
      </c>
      <c r="H896" s="1">
        <v>8</v>
      </c>
      <c r="I896" s="1" t="s">
        <v>30</v>
      </c>
      <c r="J896" s="1" t="s">
        <v>28</v>
      </c>
      <c r="K896" s="2">
        <v>42409</v>
      </c>
      <c r="L896">
        <v>1192</v>
      </c>
      <c r="M896">
        <v>663</v>
      </c>
      <c r="N896">
        <v>3722</v>
      </c>
      <c r="O896">
        <v>4657</v>
      </c>
      <c r="P896">
        <v>85</v>
      </c>
      <c r="Q896" t="s">
        <v>50</v>
      </c>
      <c r="R896">
        <v>7</v>
      </c>
      <c r="S896">
        <f>Table1[[#This Row],[Revenue]]-Table1[[#This Row],[ShippingCost]]</f>
        <v>935</v>
      </c>
    </row>
    <row r="897" spans="1:19" x14ac:dyDescent="0.25">
      <c r="A897">
        <v>10892</v>
      </c>
      <c r="B897">
        <v>1</v>
      </c>
      <c r="C897">
        <v>4</v>
      </c>
      <c r="D897" s="1" t="s">
        <v>284</v>
      </c>
      <c r="E897" s="2">
        <v>42540</v>
      </c>
      <c r="F897" s="1" t="s">
        <v>32</v>
      </c>
      <c r="G897" s="1" t="s">
        <v>28</v>
      </c>
      <c r="H897" s="1">
        <v>5</v>
      </c>
      <c r="I897" s="1" t="s">
        <v>33</v>
      </c>
      <c r="J897" s="1" t="s">
        <v>28</v>
      </c>
      <c r="K897" s="2">
        <v>42545</v>
      </c>
      <c r="L897">
        <v>322</v>
      </c>
      <c r="M897">
        <v>322</v>
      </c>
      <c r="N897">
        <v>6371</v>
      </c>
      <c r="O897">
        <v>4929</v>
      </c>
      <c r="P897">
        <v>78</v>
      </c>
      <c r="Q897" t="s">
        <v>50</v>
      </c>
      <c r="R897">
        <v>3</v>
      </c>
      <c r="S897">
        <f>Table1[[#This Row],[Revenue]]-Table1[[#This Row],[ShippingCost]]</f>
        <v>-1442</v>
      </c>
    </row>
    <row r="898" spans="1:19" x14ac:dyDescent="0.25">
      <c r="A898">
        <v>10893</v>
      </c>
      <c r="B898">
        <v>1</v>
      </c>
      <c r="C898">
        <v>7</v>
      </c>
      <c r="D898" s="1" t="s">
        <v>285</v>
      </c>
      <c r="E898" s="2">
        <v>42501</v>
      </c>
      <c r="F898" s="1" t="s">
        <v>35</v>
      </c>
      <c r="G898" s="1" t="s">
        <v>36</v>
      </c>
      <c r="H898" s="1">
        <v>8</v>
      </c>
      <c r="I898" s="1" t="s">
        <v>37</v>
      </c>
      <c r="J898" s="1" t="s">
        <v>28</v>
      </c>
      <c r="K898" s="2">
        <v>42509</v>
      </c>
      <c r="L898">
        <v>246</v>
      </c>
      <c r="M898">
        <v>246</v>
      </c>
      <c r="N898">
        <v>5351</v>
      </c>
      <c r="O898">
        <v>5695</v>
      </c>
      <c r="P898">
        <v>81</v>
      </c>
      <c r="Q898" t="s">
        <v>50</v>
      </c>
      <c r="R898">
        <v>2</v>
      </c>
      <c r="S898">
        <f>Table1[[#This Row],[Revenue]]-Table1[[#This Row],[ShippingCost]]</f>
        <v>344</v>
      </c>
    </row>
    <row r="899" spans="1:19" x14ac:dyDescent="0.25">
      <c r="A899">
        <v>10894</v>
      </c>
      <c r="B899">
        <v>1</v>
      </c>
      <c r="C899">
        <v>4</v>
      </c>
      <c r="D899" s="1" t="s">
        <v>286</v>
      </c>
      <c r="E899" s="2">
        <v>42498</v>
      </c>
      <c r="F899" s="1" t="s">
        <v>37</v>
      </c>
      <c r="G899" s="1" t="s">
        <v>28</v>
      </c>
      <c r="H899" s="1">
        <v>7</v>
      </c>
      <c r="I899" s="1" t="s">
        <v>39</v>
      </c>
      <c r="J899" s="1" t="s">
        <v>28</v>
      </c>
      <c r="K899" s="2"/>
      <c r="L899">
        <v>1145</v>
      </c>
      <c r="M899">
        <v>238</v>
      </c>
      <c r="N899">
        <v>6510</v>
      </c>
      <c r="O899">
        <v>4823</v>
      </c>
      <c r="P899">
        <v>57</v>
      </c>
      <c r="Q899" t="s">
        <v>50</v>
      </c>
      <c r="R899">
        <v>1</v>
      </c>
      <c r="S899">
        <f>Table1[[#This Row],[Revenue]]-Table1[[#This Row],[ShippingCost]]</f>
        <v>-1687</v>
      </c>
    </row>
    <row r="900" spans="1:19" x14ac:dyDescent="0.25">
      <c r="A900">
        <v>10895</v>
      </c>
      <c r="B900">
        <v>2</v>
      </c>
      <c r="C900">
        <v>8</v>
      </c>
      <c r="D900" s="1" t="s">
        <v>287</v>
      </c>
      <c r="E900" s="2">
        <v>42445</v>
      </c>
      <c r="F900" s="1" t="s">
        <v>41</v>
      </c>
      <c r="G900" s="1" t="s">
        <v>20</v>
      </c>
      <c r="H900" s="1">
        <v>1</v>
      </c>
      <c r="I900" s="1" t="s">
        <v>42</v>
      </c>
      <c r="J900" s="1" t="s">
        <v>36</v>
      </c>
      <c r="K900" s="2">
        <v>42446</v>
      </c>
      <c r="L900">
        <v>304</v>
      </c>
      <c r="M900">
        <v>304</v>
      </c>
      <c r="N900">
        <v>7021</v>
      </c>
      <c r="O900">
        <v>7945</v>
      </c>
      <c r="P900">
        <v>60</v>
      </c>
      <c r="Q900" t="s">
        <v>59</v>
      </c>
      <c r="R900">
        <v>1</v>
      </c>
      <c r="S900">
        <f>Table1[[#This Row],[Revenue]]-Table1[[#This Row],[ShippingCost]]</f>
        <v>924</v>
      </c>
    </row>
    <row r="901" spans="1:19" x14ac:dyDescent="0.25">
      <c r="A901">
        <v>10896</v>
      </c>
      <c r="B901">
        <v>2</v>
      </c>
      <c r="C901">
        <v>7</v>
      </c>
      <c r="D901" s="1" t="s">
        <v>288</v>
      </c>
      <c r="E901" s="2">
        <v>42613</v>
      </c>
      <c r="F901" s="1" t="s">
        <v>44</v>
      </c>
      <c r="G901" s="1" t="s">
        <v>36</v>
      </c>
      <c r="H901" s="1">
        <v>4</v>
      </c>
      <c r="I901" s="1" t="s">
        <v>25</v>
      </c>
      <c r="J901" s="1" t="s">
        <v>26</v>
      </c>
      <c r="K901" s="2">
        <v>42617</v>
      </c>
      <c r="L901">
        <v>1099</v>
      </c>
      <c r="M901">
        <v>433</v>
      </c>
      <c r="N901">
        <v>5312</v>
      </c>
      <c r="O901">
        <v>6047</v>
      </c>
      <c r="P901">
        <v>80</v>
      </c>
      <c r="Q901" t="s">
        <v>23</v>
      </c>
      <c r="R901">
        <v>3</v>
      </c>
      <c r="S901">
        <f>Table1[[#This Row],[Revenue]]-Table1[[#This Row],[ShippingCost]]</f>
        <v>735</v>
      </c>
    </row>
    <row r="902" spans="1:19" x14ac:dyDescent="0.25">
      <c r="A902">
        <v>10897</v>
      </c>
      <c r="B902">
        <v>2</v>
      </c>
      <c r="C902">
        <v>7</v>
      </c>
      <c r="D902" s="1" t="s">
        <v>289</v>
      </c>
      <c r="E902" s="2">
        <v>42571</v>
      </c>
      <c r="F902" s="1" t="s">
        <v>46</v>
      </c>
      <c r="G902" s="1" t="s">
        <v>28</v>
      </c>
      <c r="H902" s="1">
        <v>3</v>
      </c>
      <c r="I902" s="1" t="s">
        <v>47</v>
      </c>
      <c r="J902" s="1" t="s">
        <v>26</v>
      </c>
      <c r="K902" s="2">
        <v>42574</v>
      </c>
      <c r="L902">
        <v>565</v>
      </c>
      <c r="M902">
        <v>331</v>
      </c>
      <c r="N902">
        <v>7529</v>
      </c>
      <c r="O902">
        <v>7948</v>
      </c>
      <c r="P902">
        <v>94</v>
      </c>
      <c r="Q902" t="s">
        <v>23</v>
      </c>
      <c r="R902">
        <v>5</v>
      </c>
      <c r="S902">
        <f>Table1[[#This Row],[Revenue]]-Table1[[#This Row],[ShippingCost]]</f>
        <v>419</v>
      </c>
    </row>
    <row r="903" spans="1:19" x14ac:dyDescent="0.25">
      <c r="A903">
        <v>10898</v>
      </c>
      <c r="B903">
        <v>2</v>
      </c>
      <c r="C903">
        <v>4</v>
      </c>
      <c r="D903" s="1" t="s">
        <v>290</v>
      </c>
      <c r="E903" s="2">
        <v>42397</v>
      </c>
      <c r="F903" s="1" t="s">
        <v>42</v>
      </c>
      <c r="G903" s="1" t="s">
        <v>36</v>
      </c>
      <c r="H903" s="1">
        <v>4</v>
      </c>
      <c r="I903" s="1" t="s">
        <v>49</v>
      </c>
      <c r="J903" s="1" t="s">
        <v>20</v>
      </c>
      <c r="K903" s="2">
        <v>42401</v>
      </c>
      <c r="L903">
        <v>905</v>
      </c>
      <c r="M903">
        <v>681</v>
      </c>
      <c r="N903">
        <v>7668</v>
      </c>
      <c r="O903">
        <v>5557</v>
      </c>
      <c r="P903">
        <v>75</v>
      </c>
      <c r="Q903" t="s">
        <v>23</v>
      </c>
      <c r="R903">
        <v>2</v>
      </c>
      <c r="S903">
        <f>Table1[[#This Row],[Revenue]]-Table1[[#This Row],[ShippingCost]]</f>
        <v>-2111</v>
      </c>
    </row>
    <row r="904" spans="1:19" x14ac:dyDescent="0.25">
      <c r="A904">
        <v>10899</v>
      </c>
      <c r="B904">
        <v>1</v>
      </c>
      <c r="C904">
        <v>4</v>
      </c>
      <c r="D904" s="1" t="s">
        <v>291</v>
      </c>
      <c r="E904" s="2">
        <v>42410</v>
      </c>
      <c r="F904" s="1" t="s">
        <v>47</v>
      </c>
      <c r="G904" s="1" t="s">
        <v>26</v>
      </c>
      <c r="H904" s="1">
        <v>10</v>
      </c>
      <c r="I904" s="1" t="s">
        <v>52</v>
      </c>
      <c r="J904" s="1" t="s">
        <v>20</v>
      </c>
      <c r="K904" s="2">
        <v>42418</v>
      </c>
      <c r="L904">
        <v>868</v>
      </c>
      <c r="M904">
        <v>203</v>
      </c>
      <c r="N904">
        <v>866</v>
      </c>
      <c r="O904">
        <v>-1320</v>
      </c>
      <c r="P904">
        <v>75</v>
      </c>
      <c r="Q904" t="s">
        <v>50</v>
      </c>
      <c r="R904">
        <v>1</v>
      </c>
      <c r="S904">
        <f>Table1[[#This Row],[Revenue]]-Table1[[#This Row],[ShippingCost]]</f>
        <v>-2186</v>
      </c>
    </row>
    <row r="905" spans="1:19" x14ac:dyDescent="0.25">
      <c r="A905">
        <v>10900</v>
      </c>
      <c r="B905">
        <v>2</v>
      </c>
      <c r="C905">
        <v>8</v>
      </c>
      <c r="D905" s="1" t="s">
        <v>292</v>
      </c>
      <c r="E905" s="2">
        <v>42421</v>
      </c>
      <c r="F905" s="1" t="s">
        <v>54</v>
      </c>
      <c r="G905" s="1" t="s">
        <v>26</v>
      </c>
      <c r="H905" s="1">
        <v>5</v>
      </c>
      <c r="I905" s="1" t="s">
        <v>46</v>
      </c>
      <c r="J905" s="1" t="s">
        <v>28</v>
      </c>
      <c r="K905" s="2">
        <v>42423</v>
      </c>
      <c r="L905">
        <v>1111</v>
      </c>
      <c r="M905">
        <v>497</v>
      </c>
      <c r="N905">
        <v>7277</v>
      </c>
      <c r="O905">
        <v>8186</v>
      </c>
      <c r="P905">
        <v>69</v>
      </c>
      <c r="Q905" t="s">
        <v>50</v>
      </c>
      <c r="R905">
        <v>4</v>
      </c>
      <c r="S905">
        <f>Table1[[#This Row],[Revenue]]-Table1[[#This Row],[ShippingCost]]</f>
        <v>909</v>
      </c>
    </row>
    <row r="906" spans="1:19" x14ac:dyDescent="0.25">
      <c r="A906">
        <v>10901</v>
      </c>
      <c r="B906">
        <v>2</v>
      </c>
      <c r="C906">
        <v>4</v>
      </c>
      <c r="D906" s="1" t="s">
        <v>293</v>
      </c>
      <c r="E906" s="2">
        <v>42492</v>
      </c>
      <c r="F906" s="1" t="s">
        <v>39</v>
      </c>
      <c r="G906" s="1" t="s">
        <v>28</v>
      </c>
      <c r="H906" s="1">
        <v>3</v>
      </c>
      <c r="I906" s="1" t="s">
        <v>35</v>
      </c>
      <c r="J906" s="1" t="s">
        <v>36</v>
      </c>
      <c r="K906" s="2">
        <v>42492</v>
      </c>
      <c r="L906">
        <v>456</v>
      </c>
      <c r="M906">
        <v>456</v>
      </c>
      <c r="N906">
        <v>-318</v>
      </c>
      <c r="O906">
        <v>-2774</v>
      </c>
      <c r="P906">
        <v>63</v>
      </c>
      <c r="Q906" t="s">
        <v>23</v>
      </c>
      <c r="R906">
        <v>5</v>
      </c>
      <c r="S906">
        <f>Table1[[#This Row],[Revenue]]-Table1[[#This Row],[ShippingCost]]</f>
        <v>-2456</v>
      </c>
    </row>
    <row r="907" spans="1:19" x14ac:dyDescent="0.25">
      <c r="A907">
        <v>10902</v>
      </c>
      <c r="B907">
        <v>2</v>
      </c>
      <c r="C907">
        <v>5</v>
      </c>
      <c r="D907" s="1" t="s">
        <v>294</v>
      </c>
      <c r="E907" s="2">
        <v>42464</v>
      </c>
      <c r="F907" s="1" t="s">
        <v>33</v>
      </c>
      <c r="G907" s="1" t="s">
        <v>28</v>
      </c>
      <c r="H907" s="1">
        <v>3</v>
      </c>
      <c r="I907" s="1" t="s">
        <v>54</v>
      </c>
      <c r="J907" s="1" t="s">
        <v>26</v>
      </c>
      <c r="K907" s="2">
        <v>42467</v>
      </c>
      <c r="L907">
        <v>549</v>
      </c>
      <c r="M907">
        <v>474</v>
      </c>
      <c r="N907">
        <v>6240</v>
      </c>
      <c r="O907">
        <v>6882</v>
      </c>
      <c r="P907">
        <v>58</v>
      </c>
      <c r="Q907" t="s">
        <v>23</v>
      </c>
      <c r="R907">
        <v>5</v>
      </c>
      <c r="S907">
        <f>Table1[[#This Row],[Revenue]]-Table1[[#This Row],[ShippingCost]]</f>
        <v>642</v>
      </c>
    </row>
    <row r="908" spans="1:19" x14ac:dyDescent="0.25">
      <c r="A908">
        <v>10903</v>
      </c>
      <c r="B908">
        <v>1</v>
      </c>
      <c r="C908">
        <v>6</v>
      </c>
      <c r="D908" s="1" t="s">
        <v>295</v>
      </c>
      <c r="E908" s="2">
        <v>42558</v>
      </c>
      <c r="F908" s="1" t="s">
        <v>58</v>
      </c>
      <c r="G908" s="1" t="s">
        <v>26</v>
      </c>
      <c r="H908" s="1">
        <v>4</v>
      </c>
      <c r="I908" s="1" t="s">
        <v>19</v>
      </c>
      <c r="J908" s="1" t="s">
        <v>20</v>
      </c>
      <c r="K908" s="2">
        <v>42562</v>
      </c>
      <c r="L908">
        <v>248</v>
      </c>
      <c r="M908">
        <v>248</v>
      </c>
      <c r="N908">
        <v>1197</v>
      </c>
      <c r="O908">
        <v>2015</v>
      </c>
      <c r="P908">
        <v>85</v>
      </c>
      <c r="Q908" t="s">
        <v>23</v>
      </c>
      <c r="R908">
        <v>2</v>
      </c>
      <c r="S908">
        <f>Table1[[#This Row],[Revenue]]-Table1[[#This Row],[ShippingCost]]</f>
        <v>818</v>
      </c>
    </row>
    <row r="909" spans="1:19" x14ac:dyDescent="0.25">
      <c r="A909">
        <v>10904</v>
      </c>
      <c r="B909">
        <v>1</v>
      </c>
      <c r="C909">
        <v>6</v>
      </c>
      <c r="D909" s="1" t="s">
        <v>296</v>
      </c>
      <c r="E909" s="2">
        <v>42413</v>
      </c>
      <c r="F909" s="1" t="s">
        <v>61</v>
      </c>
      <c r="G909" s="1" t="s">
        <v>22</v>
      </c>
      <c r="H909" s="1">
        <v>4</v>
      </c>
      <c r="I909" s="1" t="s">
        <v>44</v>
      </c>
      <c r="J909" s="1" t="s">
        <v>36</v>
      </c>
      <c r="K909" s="2">
        <v>42417</v>
      </c>
      <c r="L909">
        <v>429</v>
      </c>
      <c r="M909">
        <v>429</v>
      </c>
      <c r="N909">
        <v>1810</v>
      </c>
      <c r="O909">
        <v>2373</v>
      </c>
      <c r="P909">
        <v>84</v>
      </c>
      <c r="Q909" t="s">
        <v>23</v>
      </c>
      <c r="R909">
        <v>3</v>
      </c>
      <c r="S909">
        <f>Table1[[#This Row],[Revenue]]-Table1[[#This Row],[ShippingCost]]</f>
        <v>563</v>
      </c>
    </row>
    <row r="910" spans="1:19" x14ac:dyDescent="0.25">
      <c r="A910">
        <v>10905</v>
      </c>
      <c r="B910">
        <v>1</v>
      </c>
      <c r="C910">
        <v>8</v>
      </c>
      <c r="D910" s="1" t="s">
        <v>297</v>
      </c>
      <c r="E910" s="2">
        <v>42560</v>
      </c>
      <c r="F910" s="1" t="s">
        <v>63</v>
      </c>
      <c r="G910" s="1" t="s">
        <v>22</v>
      </c>
      <c r="H910" s="1">
        <v>3</v>
      </c>
      <c r="I910" s="1" t="s">
        <v>64</v>
      </c>
      <c r="J910" s="1" t="s">
        <v>28</v>
      </c>
      <c r="K910" s="2">
        <v>42563</v>
      </c>
      <c r="L910">
        <v>803</v>
      </c>
      <c r="M910">
        <v>443</v>
      </c>
      <c r="N910">
        <v>1841</v>
      </c>
      <c r="O910">
        <v>2434</v>
      </c>
      <c r="P910">
        <v>87</v>
      </c>
      <c r="Q910" t="s">
        <v>23</v>
      </c>
      <c r="R910">
        <v>2</v>
      </c>
      <c r="S910">
        <f>Table1[[#This Row],[Revenue]]-Table1[[#This Row],[ShippingCost]]</f>
        <v>593</v>
      </c>
    </row>
    <row r="911" spans="1:19" x14ac:dyDescent="0.25">
      <c r="A911">
        <v>10906</v>
      </c>
      <c r="B911">
        <v>2</v>
      </c>
      <c r="C911">
        <v>6</v>
      </c>
      <c r="D911" s="1" t="s">
        <v>298</v>
      </c>
      <c r="E911" s="2">
        <v>42396</v>
      </c>
      <c r="F911" s="1" t="s">
        <v>21</v>
      </c>
      <c r="G911" s="1" t="s">
        <v>22</v>
      </c>
      <c r="H911" s="1">
        <v>1</v>
      </c>
      <c r="I911" s="1" t="s">
        <v>41</v>
      </c>
      <c r="J911" s="1" t="s">
        <v>20</v>
      </c>
      <c r="K911" s="2">
        <v>42397</v>
      </c>
      <c r="L911">
        <v>1145</v>
      </c>
      <c r="M911">
        <v>318</v>
      </c>
      <c r="N911">
        <v>3311</v>
      </c>
      <c r="O911">
        <v>3714</v>
      </c>
      <c r="P911">
        <v>86</v>
      </c>
      <c r="Q911" t="s">
        <v>23</v>
      </c>
      <c r="R911">
        <v>9</v>
      </c>
      <c r="S911">
        <f>Table1[[#This Row],[Revenue]]-Table1[[#This Row],[ShippingCost]]</f>
        <v>403</v>
      </c>
    </row>
    <row r="912" spans="1:19" x14ac:dyDescent="0.25">
      <c r="A912">
        <v>10907</v>
      </c>
      <c r="B912">
        <v>2</v>
      </c>
      <c r="C912">
        <v>8</v>
      </c>
      <c r="D912" s="1" t="s">
        <v>299</v>
      </c>
      <c r="E912" s="2">
        <v>42398</v>
      </c>
      <c r="F912" s="1" t="s">
        <v>49</v>
      </c>
      <c r="G912" s="1" t="s">
        <v>20</v>
      </c>
      <c r="H912" s="1">
        <v>2</v>
      </c>
      <c r="I912" s="1" t="s">
        <v>63</v>
      </c>
      <c r="J912" s="1" t="s">
        <v>22</v>
      </c>
      <c r="K912" s="2">
        <v>42400</v>
      </c>
      <c r="L912">
        <v>658</v>
      </c>
      <c r="M912">
        <v>658</v>
      </c>
      <c r="N912">
        <v>5247</v>
      </c>
      <c r="O912">
        <v>5410</v>
      </c>
      <c r="P912">
        <v>72</v>
      </c>
      <c r="Q912" t="s">
        <v>23</v>
      </c>
      <c r="R912">
        <v>1</v>
      </c>
      <c r="S912">
        <f>Table1[[#This Row],[Revenue]]-Table1[[#This Row],[ShippingCost]]</f>
        <v>163</v>
      </c>
    </row>
    <row r="913" spans="1:19" x14ac:dyDescent="0.25">
      <c r="A913">
        <v>10908</v>
      </c>
      <c r="B913">
        <v>1</v>
      </c>
      <c r="C913">
        <v>8</v>
      </c>
      <c r="D913" s="1" t="s">
        <v>300</v>
      </c>
      <c r="E913" s="2">
        <v>42597</v>
      </c>
      <c r="F913" s="1" t="s">
        <v>68</v>
      </c>
      <c r="G913" s="1" t="s">
        <v>20</v>
      </c>
      <c r="H913" s="1">
        <v>2</v>
      </c>
      <c r="I913" s="1" t="s">
        <v>69</v>
      </c>
      <c r="J913" s="1" t="s">
        <v>70</v>
      </c>
      <c r="K913" s="2">
        <v>42599</v>
      </c>
      <c r="L913">
        <v>1072</v>
      </c>
      <c r="M913">
        <v>489</v>
      </c>
      <c r="N913">
        <v>3762</v>
      </c>
      <c r="O913">
        <v>4056</v>
      </c>
      <c r="P913">
        <v>68</v>
      </c>
      <c r="Q913" t="s">
        <v>23</v>
      </c>
      <c r="R913">
        <v>7</v>
      </c>
      <c r="S913">
        <f>Table1[[#This Row],[Revenue]]-Table1[[#This Row],[ShippingCost]]</f>
        <v>294</v>
      </c>
    </row>
    <row r="914" spans="1:19" x14ac:dyDescent="0.25">
      <c r="A914">
        <v>10909</v>
      </c>
      <c r="B914">
        <v>1</v>
      </c>
      <c r="C914">
        <v>5</v>
      </c>
      <c r="D914" s="1" t="s">
        <v>301</v>
      </c>
      <c r="E914" s="2">
        <v>42484</v>
      </c>
      <c r="F914" s="1" t="s">
        <v>64</v>
      </c>
      <c r="G914" s="1" t="s">
        <v>28</v>
      </c>
      <c r="H914" s="1">
        <v>4</v>
      </c>
      <c r="I914" s="1" t="s">
        <v>61</v>
      </c>
      <c r="J914" s="1" t="s">
        <v>22</v>
      </c>
      <c r="K914" s="2">
        <v>42485</v>
      </c>
      <c r="L914">
        <v>1118</v>
      </c>
      <c r="M914">
        <v>613</v>
      </c>
      <c r="N914">
        <v>7710</v>
      </c>
      <c r="O914">
        <v>7959</v>
      </c>
      <c r="P914">
        <v>60</v>
      </c>
      <c r="Q914" t="s">
        <v>23</v>
      </c>
      <c r="R914">
        <v>4</v>
      </c>
      <c r="S914">
        <f>Table1[[#This Row],[Revenue]]-Table1[[#This Row],[ShippingCost]]</f>
        <v>249</v>
      </c>
    </row>
    <row r="915" spans="1:19" x14ac:dyDescent="0.25">
      <c r="A915">
        <v>10910</v>
      </c>
      <c r="B915">
        <v>2</v>
      </c>
      <c r="C915">
        <v>8</v>
      </c>
      <c r="D915" s="1" t="s">
        <v>302</v>
      </c>
      <c r="E915" s="2">
        <v>42455</v>
      </c>
      <c r="F915" s="1" t="s">
        <v>30</v>
      </c>
      <c r="G915" s="1" t="s">
        <v>28</v>
      </c>
      <c r="H915" s="1">
        <v>5</v>
      </c>
      <c r="I915" s="1" t="s">
        <v>32</v>
      </c>
      <c r="J915" s="1" t="s">
        <v>28</v>
      </c>
      <c r="K915" s="2">
        <v>42460</v>
      </c>
      <c r="L915">
        <v>857</v>
      </c>
      <c r="M915">
        <v>500</v>
      </c>
      <c r="N915">
        <v>6884</v>
      </c>
      <c r="O915">
        <v>7307</v>
      </c>
      <c r="P915">
        <v>91</v>
      </c>
      <c r="Q915" t="s">
        <v>50</v>
      </c>
      <c r="R915">
        <v>8</v>
      </c>
      <c r="S915">
        <f>Table1[[#This Row],[Revenue]]-Table1[[#This Row],[ShippingCost]]</f>
        <v>423</v>
      </c>
    </row>
    <row r="916" spans="1:19" x14ac:dyDescent="0.25">
      <c r="A916">
        <v>10911</v>
      </c>
      <c r="B916">
        <v>2</v>
      </c>
      <c r="C916">
        <v>7</v>
      </c>
      <c r="D916" s="1" t="s">
        <v>303</v>
      </c>
      <c r="E916" s="2">
        <v>42378</v>
      </c>
      <c r="F916" s="1" t="s">
        <v>52</v>
      </c>
      <c r="G916" s="1" t="s">
        <v>20</v>
      </c>
      <c r="H916" s="1">
        <v>6</v>
      </c>
      <c r="I916" s="1" t="s">
        <v>68</v>
      </c>
      <c r="J916" s="1" t="s">
        <v>20</v>
      </c>
      <c r="K916" s="2">
        <v>42384</v>
      </c>
      <c r="L916">
        <v>1153</v>
      </c>
      <c r="M916">
        <v>673</v>
      </c>
      <c r="N916">
        <v>6089</v>
      </c>
      <c r="O916">
        <v>6622</v>
      </c>
      <c r="P916">
        <v>51</v>
      </c>
      <c r="Q916" t="s">
        <v>50</v>
      </c>
      <c r="R916">
        <v>2</v>
      </c>
      <c r="S916">
        <f>Table1[[#This Row],[Revenue]]-Table1[[#This Row],[ShippingCost]]</f>
        <v>533</v>
      </c>
    </row>
    <row r="917" spans="1:19" x14ac:dyDescent="0.25">
      <c r="A917">
        <v>10912</v>
      </c>
      <c r="B917">
        <v>1</v>
      </c>
      <c r="C917">
        <v>6</v>
      </c>
      <c r="D917" s="1" t="s">
        <v>304</v>
      </c>
      <c r="E917" s="2">
        <v>42478</v>
      </c>
      <c r="F917" s="1" t="s">
        <v>69</v>
      </c>
      <c r="G917" s="1" t="s">
        <v>70</v>
      </c>
      <c r="H917" s="1">
        <v>9</v>
      </c>
      <c r="I917" s="1" t="s">
        <v>58</v>
      </c>
      <c r="J917" s="1" t="s">
        <v>26</v>
      </c>
      <c r="K917" s="2">
        <v>42487</v>
      </c>
      <c r="L917">
        <v>348</v>
      </c>
      <c r="M917">
        <v>348</v>
      </c>
      <c r="N917">
        <v>6092</v>
      </c>
      <c r="O917">
        <v>6643</v>
      </c>
      <c r="P917">
        <v>66</v>
      </c>
      <c r="Q917" t="s">
        <v>50</v>
      </c>
      <c r="R917">
        <v>2</v>
      </c>
      <c r="S917">
        <f>Table1[[#This Row],[Revenue]]-Table1[[#This Row],[ShippingCost]]</f>
        <v>551</v>
      </c>
    </row>
    <row r="918" spans="1:19" x14ac:dyDescent="0.25">
      <c r="A918">
        <v>10913</v>
      </c>
      <c r="B918">
        <v>2</v>
      </c>
      <c r="C918">
        <v>7</v>
      </c>
      <c r="D918" s="1" t="s">
        <v>305</v>
      </c>
      <c r="E918" s="2">
        <v>42542</v>
      </c>
      <c r="F918" s="1" t="s">
        <v>19</v>
      </c>
      <c r="G918" s="1" t="s">
        <v>20</v>
      </c>
      <c r="H918" s="1">
        <v>10</v>
      </c>
      <c r="I918" s="1" t="s">
        <v>21</v>
      </c>
      <c r="J918" s="1" t="s">
        <v>22</v>
      </c>
      <c r="K918" s="2">
        <v>42552</v>
      </c>
      <c r="L918">
        <v>398</v>
      </c>
      <c r="M918">
        <v>398</v>
      </c>
      <c r="N918">
        <v>2787</v>
      </c>
      <c r="O918">
        <v>3575</v>
      </c>
      <c r="P918">
        <v>80</v>
      </c>
      <c r="Q918" t="s">
        <v>50</v>
      </c>
      <c r="R918">
        <v>7</v>
      </c>
      <c r="S918">
        <f>Table1[[#This Row],[Revenue]]-Table1[[#This Row],[ShippingCost]]</f>
        <v>788</v>
      </c>
    </row>
    <row r="919" spans="1:19" x14ac:dyDescent="0.25">
      <c r="A919">
        <v>10914</v>
      </c>
      <c r="B919">
        <v>2</v>
      </c>
      <c r="C919">
        <v>4</v>
      </c>
      <c r="D919" s="1" t="s">
        <v>306</v>
      </c>
      <c r="E919" s="2">
        <v>42546</v>
      </c>
      <c r="F919" s="1" t="s">
        <v>25</v>
      </c>
      <c r="G919" s="1" t="s">
        <v>26</v>
      </c>
      <c r="H919" s="1">
        <v>8</v>
      </c>
      <c r="I919" s="1" t="s">
        <v>27</v>
      </c>
      <c r="J919" s="1" t="s">
        <v>28</v>
      </c>
      <c r="K919" s="2"/>
      <c r="L919">
        <v>452</v>
      </c>
      <c r="M919">
        <v>452</v>
      </c>
      <c r="N919">
        <v>2716</v>
      </c>
      <c r="O919">
        <v>40</v>
      </c>
      <c r="P919">
        <v>88</v>
      </c>
      <c r="Q919" t="s">
        <v>50</v>
      </c>
      <c r="R919">
        <v>4</v>
      </c>
      <c r="S919">
        <f>Table1[[#This Row],[Revenue]]-Table1[[#This Row],[ShippingCost]]</f>
        <v>-2676</v>
      </c>
    </row>
    <row r="920" spans="1:19" x14ac:dyDescent="0.25">
      <c r="A920">
        <v>10915</v>
      </c>
      <c r="B920">
        <v>2</v>
      </c>
      <c r="C920">
        <v>8</v>
      </c>
      <c r="D920" s="1" t="s">
        <v>307</v>
      </c>
      <c r="E920" s="2">
        <v>42571</v>
      </c>
      <c r="F920" s="1" t="s">
        <v>27</v>
      </c>
      <c r="G920" s="1" t="s">
        <v>28</v>
      </c>
      <c r="H920" s="1">
        <v>2</v>
      </c>
      <c r="I920" s="1" t="s">
        <v>30</v>
      </c>
      <c r="J920" s="1" t="s">
        <v>28</v>
      </c>
      <c r="K920" s="2">
        <v>42573</v>
      </c>
      <c r="L920">
        <v>487</v>
      </c>
      <c r="M920">
        <v>376</v>
      </c>
      <c r="N920">
        <v>-332</v>
      </c>
      <c r="O920">
        <v>210</v>
      </c>
      <c r="P920">
        <v>68</v>
      </c>
      <c r="Q920" t="s">
        <v>59</v>
      </c>
      <c r="R920">
        <v>3</v>
      </c>
      <c r="S920">
        <f>Table1[[#This Row],[Revenue]]-Table1[[#This Row],[ShippingCost]]</f>
        <v>542</v>
      </c>
    </row>
    <row r="921" spans="1:19" x14ac:dyDescent="0.25">
      <c r="A921">
        <v>10916</v>
      </c>
      <c r="B921">
        <v>1</v>
      </c>
      <c r="C921">
        <v>4</v>
      </c>
      <c r="D921" s="1" t="s">
        <v>308</v>
      </c>
      <c r="E921" s="2">
        <v>42432</v>
      </c>
      <c r="F921" s="1" t="s">
        <v>32</v>
      </c>
      <c r="G921" s="1" t="s">
        <v>28</v>
      </c>
      <c r="H921" s="1">
        <v>1</v>
      </c>
      <c r="I921" s="1" t="s">
        <v>33</v>
      </c>
      <c r="J921" s="1" t="s">
        <v>28</v>
      </c>
      <c r="K921" s="2">
        <v>42433</v>
      </c>
      <c r="L921">
        <v>638</v>
      </c>
      <c r="M921">
        <v>638</v>
      </c>
      <c r="N921">
        <v>6417</v>
      </c>
      <c r="O921">
        <v>4224</v>
      </c>
      <c r="P921">
        <v>81</v>
      </c>
      <c r="Q921" t="s">
        <v>23</v>
      </c>
      <c r="R921">
        <v>2</v>
      </c>
      <c r="S921">
        <f>Table1[[#This Row],[Revenue]]-Table1[[#This Row],[ShippingCost]]</f>
        <v>-2193</v>
      </c>
    </row>
    <row r="922" spans="1:19" x14ac:dyDescent="0.25">
      <c r="A922">
        <v>10917</v>
      </c>
      <c r="B922">
        <v>1</v>
      </c>
      <c r="C922">
        <v>8</v>
      </c>
      <c r="D922" s="1" t="s">
        <v>309</v>
      </c>
      <c r="E922" s="2">
        <v>42450</v>
      </c>
      <c r="F922" s="1" t="s">
        <v>35</v>
      </c>
      <c r="G922" s="1" t="s">
        <v>36</v>
      </c>
      <c r="H922" s="1">
        <v>1</v>
      </c>
      <c r="I922" s="1" t="s">
        <v>37</v>
      </c>
      <c r="J922" s="1" t="s">
        <v>28</v>
      </c>
      <c r="K922" s="2">
        <v>42451</v>
      </c>
      <c r="L922">
        <v>739</v>
      </c>
      <c r="M922">
        <v>673</v>
      </c>
      <c r="N922">
        <v>-481</v>
      </c>
      <c r="O922">
        <v>215</v>
      </c>
      <c r="P922">
        <v>63</v>
      </c>
      <c r="Q922" t="s">
        <v>23</v>
      </c>
      <c r="R922">
        <v>4</v>
      </c>
      <c r="S922">
        <f>Table1[[#This Row],[Revenue]]-Table1[[#This Row],[ShippingCost]]</f>
        <v>696</v>
      </c>
    </row>
    <row r="923" spans="1:19" x14ac:dyDescent="0.25">
      <c r="A923">
        <v>10918</v>
      </c>
      <c r="B923">
        <v>1</v>
      </c>
      <c r="C923">
        <v>4</v>
      </c>
      <c r="D923" s="1" t="s">
        <v>310</v>
      </c>
      <c r="E923" s="2">
        <v>42397</v>
      </c>
      <c r="F923" s="1" t="s">
        <v>37</v>
      </c>
      <c r="G923" s="1" t="s">
        <v>28</v>
      </c>
      <c r="H923" s="1">
        <v>4</v>
      </c>
      <c r="I923" s="1" t="s">
        <v>39</v>
      </c>
      <c r="J923" s="1" t="s">
        <v>28</v>
      </c>
      <c r="K923" s="2">
        <v>42401</v>
      </c>
      <c r="L923">
        <v>443</v>
      </c>
      <c r="M923">
        <v>443</v>
      </c>
      <c r="N923">
        <v>8192</v>
      </c>
      <c r="O923">
        <v>5819</v>
      </c>
      <c r="P923">
        <v>77</v>
      </c>
      <c r="Q923" t="s">
        <v>23</v>
      </c>
      <c r="R923">
        <v>1</v>
      </c>
      <c r="S923">
        <f>Table1[[#This Row],[Revenue]]-Table1[[#This Row],[ShippingCost]]</f>
        <v>-2373</v>
      </c>
    </row>
    <row r="924" spans="1:19" x14ac:dyDescent="0.25">
      <c r="A924">
        <v>10919</v>
      </c>
      <c r="B924">
        <v>1</v>
      </c>
      <c r="C924">
        <v>8</v>
      </c>
      <c r="D924" s="1" t="s">
        <v>311</v>
      </c>
      <c r="E924" s="2">
        <v>42600</v>
      </c>
      <c r="F924" s="1" t="s">
        <v>41</v>
      </c>
      <c r="G924" s="1" t="s">
        <v>20</v>
      </c>
      <c r="H924" s="1">
        <v>10</v>
      </c>
      <c r="I924" s="1" t="s">
        <v>42</v>
      </c>
      <c r="J924" s="1" t="s">
        <v>36</v>
      </c>
      <c r="K924" s="2">
        <v>42607</v>
      </c>
      <c r="L924">
        <v>738</v>
      </c>
      <c r="M924">
        <v>626</v>
      </c>
      <c r="N924">
        <v>1662</v>
      </c>
      <c r="O924">
        <v>2144</v>
      </c>
      <c r="P924">
        <v>50</v>
      </c>
      <c r="Q924" t="s">
        <v>50</v>
      </c>
      <c r="R924">
        <v>10</v>
      </c>
      <c r="S924">
        <f>Table1[[#This Row],[Revenue]]-Table1[[#This Row],[ShippingCost]]</f>
        <v>482</v>
      </c>
    </row>
    <row r="925" spans="1:19" x14ac:dyDescent="0.25">
      <c r="A925">
        <v>10920</v>
      </c>
      <c r="B925">
        <v>1</v>
      </c>
      <c r="C925">
        <v>4</v>
      </c>
      <c r="D925" s="1" t="s">
        <v>312</v>
      </c>
      <c r="E925" s="2">
        <v>42487</v>
      </c>
      <c r="F925" s="1" t="s">
        <v>44</v>
      </c>
      <c r="G925" s="1" t="s">
        <v>36</v>
      </c>
      <c r="H925" s="1">
        <v>7</v>
      </c>
      <c r="I925" s="1" t="s">
        <v>25</v>
      </c>
      <c r="J925" s="1" t="s">
        <v>26</v>
      </c>
      <c r="K925" s="2">
        <v>42491</v>
      </c>
      <c r="L925">
        <v>916</v>
      </c>
      <c r="M925">
        <v>302</v>
      </c>
      <c r="N925">
        <v>3283</v>
      </c>
      <c r="O925">
        <v>1708</v>
      </c>
      <c r="P925">
        <v>63</v>
      </c>
      <c r="Q925" t="s">
        <v>50</v>
      </c>
      <c r="R925">
        <v>8</v>
      </c>
      <c r="S925">
        <f>Table1[[#This Row],[Revenue]]-Table1[[#This Row],[ShippingCost]]</f>
        <v>-1575</v>
      </c>
    </row>
    <row r="926" spans="1:19" x14ac:dyDescent="0.25">
      <c r="A926">
        <v>10921</v>
      </c>
      <c r="B926">
        <v>1</v>
      </c>
      <c r="C926">
        <v>4</v>
      </c>
      <c r="D926" s="1" t="s">
        <v>313</v>
      </c>
      <c r="E926" s="2">
        <v>42584</v>
      </c>
      <c r="F926" s="1" t="s">
        <v>46</v>
      </c>
      <c r="G926" s="1" t="s">
        <v>28</v>
      </c>
      <c r="H926" s="1">
        <v>2</v>
      </c>
      <c r="I926" s="1" t="s">
        <v>47</v>
      </c>
      <c r="J926" s="1" t="s">
        <v>26</v>
      </c>
      <c r="K926" s="2">
        <v>42585</v>
      </c>
      <c r="L926">
        <v>538</v>
      </c>
      <c r="M926">
        <v>538</v>
      </c>
      <c r="N926">
        <v>5738</v>
      </c>
      <c r="O926">
        <v>3541</v>
      </c>
      <c r="P926">
        <v>84</v>
      </c>
      <c r="Q926" t="s">
        <v>23</v>
      </c>
      <c r="R926">
        <v>3</v>
      </c>
      <c r="S926">
        <f>Table1[[#This Row],[Revenue]]-Table1[[#This Row],[ShippingCost]]</f>
        <v>-2197</v>
      </c>
    </row>
    <row r="927" spans="1:19" x14ac:dyDescent="0.25">
      <c r="A927">
        <v>10922</v>
      </c>
      <c r="B927">
        <v>2</v>
      </c>
      <c r="C927">
        <v>7</v>
      </c>
      <c r="D927" s="1" t="s">
        <v>314</v>
      </c>
      <c r="E927" s="2">
        <v>42436</v>
      </c>
      <c r="F927" s="1" t="s">
        <v>42</v>
      </c>
      <c r="G927" s="1" t="s">
        <v>36</v>
      </c>
      <c r="H927" s="1">
        <v>2</v>
      </c>
      <c r="I927" s="1" t="s">
        <v>49</v>
      </c>
      <c r="J927" s="1" t="s">
        <v>20</v>
      </c>
      <c r="K927" s="2">
        <v>42438</v>
      </c>
      <c r="L927">
        <v>568</v>
      </c>
      <c r="M927">
        <v>509</v>
      </c>
      <c r="N927">
        <v>2010</v>
      </c>
      <c r="O927">
        <v>2921</v>
      </c>
      <c r="P927">
        <v>63</v>
      </c>
      <c r="Q927" t="s">
        <v>23</v>
      </c>
      <c r="R927">
        <v>5</v>
      </c>
      <c r="S927">
        <f>Table1[[#This Row],[Revenue]]-Table1[[#This Row],[ShippingCost]]</f>
        <v>911</v>
      </c>
    </row>
    <row r="928" spans="1:19" x14ac:dyDescent="0.25">
      <c r="A928">
        <v>10923</v>
      </c>
      <c r="B928">
        <v>1</v>
      </c>
      <c r="C928">
        <v>5</v>
      </c>
      <c r="D928" s="1" t="s">
        <v>315</v>
      </c>
      <c r="E928" s="2">
        <v>42587</v>
      </c>
      <c r="F928" s="1" t="s">
        <v>47</v>
      </c>
      <c r="G928" s="1" t="s">
        <v>26</v>
      </c>
      <c r="H928" s="1">
        <v>1</v>
      </c>
      <c r="I928" s="1" t="s">
        <v>52</v>
      </c>
      <c r="J928" s="1" t="s">
        <v>20</v>
      </c>
      <c r="K928" s="2">
        <v>42588</v>
      </c>
      <c r="L928">
        <v>385</v>
      </c>
      <c r="M928">
        <v>302</v>
      </c>
      <c r="N928">
        <v>440</v>
      </c>
      <c r="O928">
        <v>1027</v>
      </c>
      <c r="P928">
        <v>67</v>
      </c>
      <c r="Q928" t="s">
        <v>23</v>
      </c>
      <c r="R928">
        <v>1</v>
      </c>
      <c r="S928">
        <f>Table1[[#This Row],[Revenue]]-Table1[[#This Row],[ShippingCost]]</f>
        <v>587</v>
      </c>
    </row>
    <row r="929" spans="1:19" x14ac:dyDescent="0.25">
      <c r="A929">
        <v>10924</v>
      </c>
      <c r="B929">
        <v>1</v>
      </c>
      <c r="C929">
        <v>8</v>
      </c>
      <c r="D929" s="1" t="s">
        <v>316</v>
      </c>
      <c r="E929" s="2">
        <v>42426</v>
      </c>
      <c r="F929" s="1" t="s">
        <v>54</v>
      </c>
      <c r="G929" s="1" t="s">
        <v>26</v>
      </c>
      <c r="H929" s="1">
        <v>1</v>
      </c>
      <c r="I929" s="1" t="s">
        <v>46</v>
      </c>
      <c r="J929" s="1" t="s">
        <v>28</v>
      </c>
      <c r="K929" s="2">
        <v>42427</v>
      </c>
      <c r="L929">
        <v>916</v>
      </c>
      <c r="M929">
        <v>591</v>
      </c>
      <c r="N929">
        <v>6765</v>
      </c>
      <c r="O929">
        <v>7258</v>
      </c>
      <c r="P929">
        <v>56</v>
      </c>
      <c r="Q929" t="s">
        <v>23</v>
      </c>
      <c r="R929">
        <v>7</v>
      </c>
      <c r="S929">
        <f>Table1[[#This Row],[Revenue]]-Table1[[#This Row],[ShippingCost]]</f>
        <v>493</v>
      </c>
    </row>
    <row r="930" spans="1:19" x14ac:dyDescent="0.25">
      <c r="A930">
        <v>10925</v>
      </c>
      <c r="B930">
        <v>1</v>
      </c>
      <c r="C930">
        <v>8</v>
      </c>
      <c r="D930" s="1" t="s">
        <v>317</v>
      </c>
      <c r="E930" s="2">
        <v>42584</v>
      </c>
      <c r="F930" s="1" t="s">
        <v>39</v>
      </c>
      <c r="G930" s="1" t="s">
        <v>28</v>
      </c>
      <c r="H930" s="1">
        <v>3</v>
      </c>
      <c r="I930" s="1" t="s">
        <v>35</v>
      </c>
      <c r="J930" s="1" t="s">
        <v>36</v>
      </c>
      <c r="K930" s="2">
        <v>42587</v>
      </c>
      <c r="L930">
        <v>1187</v>
      </c>
      <c r="M930">
        <v>624</v>
      </c>
      <c r="N930">
        <v>659</v>
      </c>
      <c r="O930">
        <v>1092</v>
      </c>
      <c r="P930">
        <v>55</v>
      </c>
      <c r="Q930" t="s">
        <v>23</v>
      </c>
      <c r="R930">
        <v>4</v>
      </c>
      <c r="S930">
        <f>Table1[[#This Row],[Revenue]]-Table1[[#This Row],[ShippingCost]]</f>
        <v>433</v>
      </c>
    </row>
    <row r="931" spans="1:19" x14ac:dyDescent="0.25">
      <c r="A931">
        <v>10926</v>
      </c>
      <c r="B931">
        <v>1</v>
      </c>
      <c r="C931">
        <v>8</v>
      </c>
      <c r="D931" s="1" t="s">
        <v>318</v>
      </c>
      <c r="E931" s="2">
        <v>42459</v>
      </c>
      <c r="F931" s="1" t="s">
        <v>33</v>
      </c>
      <c r="G931" s="1" t="s">
        <v>28</v>
      </c>
      <c r="H931" s="1">
        <v>2</v>
      </c>
      <c r="I931" s="1" t="s">
        <v>54</v>
      </c>
      <c r="J931" s="1" t="s">
        <v>26</v>
      </c>
      <c r="K931" s="2">
        <v>42461</v>
      </c>
      <c r="L931">
        <v>1022</v>
      </c>
      <c r="M931">
        <v>447</v>
      </c>
      <c r="N931">
        <v>1665</v>
      </c>
      <c r="O931">
        <v>2265</v>
      </c>
      <c r="P931">
        <v>95</v>
      </c>
      <c r="Q931" t="s">
        <v>23</v>
      </c>
      <c r="R931">
        <v>5</v>
      </c>
      <c r="S931">
        <f>Table1[[#This Row],[Revenue]]-Table1[[#This Row],[ShippingCost]]</f>
        <v>600</v>
      </c>
    </row>
    <row r="932" spans="1:19" x14ac:dyDescent="0.25">
      <c r="A932">
        <v>10927</v>
      </c>
      <c r="B932">
        <v>2</v>
      </c>
      <c r="C932">
        <v>8</v>
      </c>
      <c r="D932" s="1" t="s">
        <v>319</v>
      </c>
      <c r="E932" s="2">
        <v>42491</v>
      </c>
      <c r="F932" s="1" t="s">
        <v>58</v>
      </c>
      <c r="G932" s="1" t="s">
        <v>26</v>
      </c>
      <c r="H932" s="1">
        <v>3</v>
      </c>
      <c r="I932" s="1" t="s">
        <v>19</v>
      </c>
      <c r="J932" s="1" t="s">
        <v>20</v>
      </c>
      <c r="K932" s="2">
        <v>42494</v>
      </c>
      <c r="L932">
        <v>959</v>
      </c>
      <c r="M932">
        <v>638</v>
      </c>
      <c r="N932">
        <v>4747</v>
      </c>
      <c r="O932">
        <v>4849</v>
      </c>
      <c r="P932">
        <v>99</v>
      </c>
      <c r="Q932" t="s">
        <v>23</v>
      </c>
      <c r="R932">
        <v>2</v>
      </c>
      <c r="S932">
        <f>Table1[[#This Row],[Revenue]]-Table1[[#This Row],[ShippingCost]]</f>
        <v>102</v>
      </c>
    </row>
    <row r="933" spans="1:19" x14ac:dyDescent="0.25">
      <c r="A933">
        <v>10928</v>
      </c>
      <c r="B933">
        <v>2</v>
      </c>
      <c r="C933">
        <v>6</v>
      </c>
      <c r="D933" s="1" t="s">
        <v>320</v>
      </c>
      <c r="E933" s="2">
        <v>42382</v>
      </c>
      <c r="F933" s="1" t="s">
        <v>61</v>
      </c>
      <c r="G933" s="1" t="s">
        <v>22</v>
      </c>
      <c r="H933" s="1">
        <v>4</v>
      </c>
      <c r="I933" s="1" t="s">
        <v>44</v>
      </c>
      <c r="J933" s="1" t="s">
        <v>36</v>
      </c>
      <c r="K933" s="2">
        <v>42386</v>
      </c>
      <c r="L933">
        <v>794</v>
      </c>
      <c r="M933">
        <v>453</v>
      </c>
      <c r="N933">
        <v>4939</v>
      </c>
      <c r="O933">
        <v>5773</v>
      </c>
      <c r="P933">
        <v>51</v>
      </c>
      <c r="Q933" t="s">
        <v>23</v>
      </c>
      <c r="R933">
        <v>8</v>
      </c>
      <c r="S933">
        <f>Table1[[#This Row],[Revenue]]-Table1[[#This Row],[ShippingCost]]</f>
        <v>834</v>
      </c>
    </row>
    <row r="934" spans="1:19" x14ac:dyDescent="0.25">
      <c r="A934">
        <v>10929</v>
      </c>
      <c r="B934">
        <v>2</v>
      </c>
      <c r="C934">
        <v>8</v>
      </c>
      <c r="D934" s="1" t="s">
        <v>321</v>
      </c>
      <c r="E934" s="2">
        <v>42494</v>
      </c>
      <c r="F934" s="1" t="s">
        <v>63</v>
      </c>
      <c r="G934" s="1" t="s">
        <v>22</v>
      </c>
      <c r="H934" s="1">
        <v>4</v>
      </c>
      <c r="I934" s="1" t="s">
        <v>64</v>
      </c>
      <c r="J934" s="1" t="s">
        <v>28</v>
      </c>
      <c r="K934" s="2">
        <v>42495</v>
      </c>
      <c r="L934">
        <v>491</v>
      </c>
      <c r="M934">
        <v>491</v>
      </c>
      <c r="N934">
        <v>1533</v>
      </c>
      <c r="O934">
        <v>1711</v>
      </c>
      <c r="P934">
        <v>71</v>
      </c>
      <c r="Q934" t="s">
        <v>23</v>
      </c>
      <c r="R934">
        <v>4</v>
      </c>
      <c r="S934">
        <f>Table1[[#This Row],[Revenue]]-Table1[[#This Row],[ShippingCost]]</f>
        <v>178</v>
      </c>
    </row>
    <row r="935" spans="1:19" x14ac:dyDescent="0.25">
      <c r="A935">
        <v>10930</v>
      </c>
      <c r="B935">
        <v>1</v>
      </c>
      <c r="C935">
        <v>6</v>
      </c>
      <c r="D935" s="1" t="s">
        <v>322</v>
      </c>
      <c r="E935" s="2">
        <v>42372</v>
      </c>
      <c r="F935" s="1" t="s">
        <v>21</v>
      </c>
      <c r="G935" s="1" t="s">
        <v>22</v>
      </c>
      <c r="H935" s="1">
        <v>9</v>
      </c>
      <c r="I935" s="1" t="s">
        <v>41</v>
      </c>
      <c r="J935" s="1" t="s">
        <v>20</v>
      </c>
      <c r="K935" s="2">
        <v>42381</v>
      </c>
      <c r="L935">
        <v>933</v>
      </c>
      <c r="M935">
        <v>390</v>
      </c>
      <c r="N935">
        <v>7526</v>
      </c>
      <c r="O935">
        <v>8015</v>
      </c>
      <c r="P935">
        <v>86</v>
      </c>
      <c r="Q935" t="s">
        <v>50</v>
      </c>
      <c r="R935">
        <v>5</v>
      </c>
      <c r="S935">
        <f>Table1[[#This Row],[Revenue]]-Table1[[#This Row],[ShippingCost]]</f>
        <v>489</v>
      </c>
    </row>
    <row r="936" spans="1:19" x14ac:dyDescent="0.25">
      <c r="A936">
        <v>10931</v>
      </c>
      <c r="B936">
        <v>2</v>
      </c>
      <c r="C936">
        <v>8</v>
      </c>
      <c r="D936" s="1" t="s">
        <v>323</v>
      </c>
      <c r="E936" s="2">
        <v>42595</v>
      </c>
      <c r="F936" s="1" t="s">
        <v>49</v>
      </c>
      <c r="G936" s="1" t="s">
        <v>20</v>
      </c>
      <c r="H936" s="1">
        <v>10</v>
      </c>
      <c r="I936" s="1" t="s">
        <v>63</v>
      </c>
      <c r="J936" s="1" t="s">
        <v>22</v>
      </c>
      <c r="K936" s="2">
        <v>42605</v>
      </c>
      <c r="L936">
        <v>668</v>
      </c>
      <c r="M936">
        <v>507</v>
      </c>
      <c r="N936">
        <v>1374</v>
      </c>
      <c r="O936">
        <v>1632</v>
      </c>
      <c r="P936">
        <v>65</v>
      </c>
      <c r="Q936" t="s">
        <v>50</v>
      </c>
      <c r="R936">
        <v>4</v>
      </c>
      <c r="S936">
        <f>Table1[[#This Row],[Revenue]]-Table1[[#This Row],[ShippingCost]]</f>
        <v>258</v>
      </c>
    </row>
    <row r="937" spans="1:19" x14ac:dyDescent="0.25">
      <c r="A937">
        <v>10932</v>
      </c>
      <c r="B937">
        <v>2</v>
      </c>
      <c r="C937">
        <v>4</v>
      </c>
      <c r="D937" s="1" t="s">
        <v>324</v>
      </c>
      <c r="E937" s="2">
        <v>42465</v>
      </c>
      <c r="F937" s="1" t="s">
        <v>68</v>
      </c>
      <c r="G937" s="1" t="s">
        <v>20</v>
      </c>
      <c r="H937" s="1">
        <v>6</v>
      </c>
      <c r="I937" s="1" t="s">
        <v>69</v>
      </c>
      <c r="J937" s="1" t="s">
        <v>70</v>
      </c>
      <c r="K937" s="2">
        <v>42471</v>
      </c>
      <c r="L937">
        <v>212</v>
      </c>
      <c r="M937">
        <v>212</v>
      </c>
      <c r="N937">
        <v>8274</v>
      </c>
      <c r="O937">
        <v>6710</v>
      </c>
      <c r="P937">
        <v>53</v>
      </c>
      <c r="Q937" t="s">
        <v>50</v>
      </c>
      <c r="R937">
        <v>7</v>
      </c>
      <c r="S937">
        <f>Table1[[#This Row],[Revenue]]-Table1[[#This Row],[ShippingCost]]</f>
        <v>-1564</v>
      </c>
    </row>
    <row r="938" spans="1:19" x14ac:dyDescent="0.25">
      <c r="A938">
        <v>10933</v>
      </c>
      <c r="B938">
        <v>2</v>
      </c>
      <c r="C938">
        <v>7</v>
      </c>
      <c r="D938" s="1" t="s">
        <v>325</v>
      </c>
      <c r="E938" s="2">
        <v>42454</v>
      </c>
      <c r="F938" s="1" t="s">
        <v>64</v>
      </c>
      <c r="G938" s="1" t="s">
        <v>28</v>
      </c>
      <c r="H938" s="1">
        <v>9</v>
      </c>
      <c r="I938" s="1" t="s">
        <v>61</v>
      </c>
      <c r="J938" s="1" t="s">
        <v>22</v>
      </c>
      <c r="K938" s="2">
        <v>42463</v>
      </c>
      <c r="L938">
        <v>721</v>
      </c>
      <c r="M938">
        <v>312</v>
      </c>
      <c r="N938">
        <v>2555</v>
      </c>
      <c r="O938">
        <v>2685</v>
      </c>
      <c r="P938">
        <v>80</v>
      </c>
      <c r="Q938" t="s">
        <v>50</v>
      </c>
      <c r="R938">
        <v>6</v>
      </c>
      <c r="S938">
        <f>Table1[[#This Row],[Revenue]]-Table1[[#This Row],[ShippingCost]]</f>
        <v>130</v>
      </c>
    </row>
    <row r="939" spans="1:19" x14ac:dyDescent="0.25">
      <c r="A939">
        <v>10934</v>
      </c>
      <c r="B939">
        <v>2</v>
      </c>
      <c r="C939">
        <v>5</v>
      </c>
      <c r="D939" s="1" t="s">
        <v>326</v>
      </c>
      <c r="E939" s="2">
        <v>42424</v>
      </c>
      <c r="F939" s="1" t="s">
        <v>30</v>
      </c>
      <c r="G939" s="1" t="s">
        <v>28</v>
      </c>
      <c r="H939" s="1">
        <v>8</v>
      </c>
      <c r="I939" s="1" t="s">
        <v>32</v>
      </c>
      <c r="J939" s="1" t="s">
        <v>28</v>
      </c>
      <c r="K939" s="2"/>
      <c r="L939">
        <v>703</v>
      </c>
      <c r="M939">
        <v>703</v>
      </c>
      <c r="N939">
        <v>5226</v>
      </c>
      <c r="O939">
        <v>5599</v>
      </c>
      <c r="P939">
        <v>76</v>
      </c>
      <c r="Q939" t="s">
        <v>50</v>
      </c>
      <c r="R939">
        <v>5</v>
      </c>
      <c r="S939">
        <f>Table1[[#This Row],[Revenue]]-Table1[[#This Row],[ShippingCost]]</f>
        <v>373</v>
      </c>
    </row>
    <row r="940" spans="1:19" x14ac:dyDescent="0.25">
      <c r="A940">
        <v>10935</v>
      </c>
      <c r="B940">
        <v>1</v>
      </c>
      <c r="C940">
        <v>7</v>
      </c>
      <c r="D940" s="1" t="s">
        <v>327</v>
      </c>
      <c r="E940" s="2">
        <v>42475</v>
      </c>
      <c r="F940" s="1" t="s">
        <v>52</v>
      </c>
      <c r="G940" s="1" t="s">
        <v>20</v>
      </c>
      <c r="H940" s="1">
        <v>1</v>
      </c>
      <c r="I940" s="1" t="s">
        <v>68</v>
      </c>
      <c r="J940" s="1" t="s">
        <v>20</v>
      </c>
      <c r="K940" s="2">
        <v>42476</v>
      </c>
      <c r="L940">
        <v>998</v>
      </c>
      <c r="M940">
        <v>302</v>
      </c>
      <c r="N940">
        <v>4291</v>
      </c>
      <c r="O940">
        <v>4453</v>
      </c>
      <c r="P940">
        <v>81</v>
      </c>
      <c r="Q940" t="s">
        <v>59</v>
      </c>
      <c r="R940">
        <v>5</v>
      </c>
      <c r="S940">
        <f>Table1[[#This Row],[Revenue]]-Table1[[#This Row],[ShippingCost]]</f>
        <v>162</v>
      </c>
    </row>
    <row r="941" spans="1:19" x14ac:dyDescent="0.25">
      <c r="A941">
        <v>10936</v>
      </c>
      <c r="B941">
        <v>1</v>
      </c>
      <c r="C941">
        <v>4</v>
      </c>
      <c r="D941" s="1" t="s">
        <v>328</v>
      </c>
      <c r="E941" s="2">
        <v>42388</v>
      </c>
      <c r="F941" s="1" t="s">
        <v>69</v>
      </c>
      <c r="G941" s="1" t="s">
        <v>70</v>
      </c>
      <c r="H941" s="1">
        <v>1</v>
      </c>
      <c r="I941" s="1" t="s">
        <v>58</v>
      </c>
      <c r="J941" s="1" t="s">
        <v>26</v>
      </c>
      <c r="K941" s="2">
        <v>42389</v>
      </c>
      <c r="L941">
        <v>1130</v>
      </c>
      <c r="M941">
        <v>636</v>
      </c>
      <c r="N941">
        <v>5040</v>
      </c>
      <c r="O941">
        <v>3126</v>
      </c>
      <c r="P941">
        <v>51</v>
      </c>
      <c r="Q941" t="s">
        <v>23</v>
      </c>
      <c r="R941">
        <v>6</v>
      </c>
      <c r="S941">
        <f>Table1[[#This Row],[Revenue]]-Table1[[#This Row],[ShippingCost]]</f>
        <v>-1914</v>
      </c>
    </row>
    <row r="942" spans="1:19" x14ac:dyDescent="0.25">
      <c r="A942">
        <v>10937</v>
      </c>
      <c r="B942">
        <v>1</v>
      </c>
      <c r="C942">
        <v>6</v>
      </c>
      <c r="D942" s="1" t="s">
        <v>329</v>
      </c>
      <c r="E942" s="2">
        <v>42436</v>
      </c>
      <c r="F942" s="1" t="s">
        <v>19</v>
      </c>
      <c r="G942" s="1" t="s">
        <v>20</v>
      </c>
      <c r="H942" s="1">
        <v>3</v>
      </c>
      <c r="I942" s="1" t="s">
        <v>21</v>
      </c>
      <c r="J942" s="1" t="s">
        <v>22</v>
      </c>
      <c r="K942" s="2">
        <v>42439</v>
      </c>
      <c r="L942">
        <v>219</v>
      </c>
      <c r="M942">
        <v>219</v>
      </c>
      <c r="N942">
        <v>485</v>
      </c>
      <c r="O942">
        <v>721</v>
      </c>
      <c r="P942">
        <v>86</v>
      </c>
      <c r="Q942" t="s">
        <v>23</v>
      </c>
      <c r="R942">
        <v>4</v>
      </c>
      <c r="S942">
        <f>Table1[[#This Row],[Revenue]]-Table1[[#This Row],[ShippingCost]]</f>
        <v>236</v>
      </c>
    </row>
    <row r="943" spans="1:19" x14ac:dyDescent="0.25">
      <c r="A943">
        <v>10938</v>
      </c>
      <c r="B943">
        <v>1</v>
      </c>
      <c r="C943">
        <v>6</v>
      </c>
      <c r="D943" s="1" t="s">
        <v>330</v>
      </c>
      <c r="E943" s="2">
        <v>42604</v>
      </c>
      <c r="F943" s="1" t="s">
        <v>25</v>
      </c>
      <c r="G943" s="1" t="s">
        <v>26</v>
      </c>
      <c r="H943" s="1">
        <v>4</v>
      </c>
      <c r="I943" s="1" t="s">
        <v>27</v>
      </c>
      <c r="J943" s="1" t="s">
        <v>28</v>
      </c>
      <c r="K943" s="2">
        <v>42608</v>
      </c>
      <c r="L943">
        <v>436</v>
      </c>
      <c r="M943">
        <v>436</v>
      </c>
      <c r="N943">
        <v>3312</v>
      </c>
      <c r="O943">
        <v>3901</v>
      </c>
      <c r="P943">
        <v>68</v>
      </c>
      <c r="Q943" t="s">
        <v>23</v>
      </c>
      <c r="R943">
        <v>3</v>
      </c>
      <c r="S943">
        <f>Table1[[#This Row],[Revenue]]-Table1[[#This Row],[ShippingCost]]</f>
        <v>589</v>
      </c>
    </row>
    <row r="944" spans="1:19" x14ac:dyDescent="0.25">
      <c r="A944">
        <v>10939</v>
      </c>
      <c r="B944">
        <v>1</v>
      </c>
      <c r="C944">
        <v>4</v>
      </c>
      <c r="D944" s="1" t="s">
        <v>331</v>
      </c>
      <c r="E944" s="2">
        <v>42478</v>
      </c>
      <c r="F944" s="1" t="s">
        <v>27</v>
      </c>
      <c r="G944" s="1" t="s">
        <v>28</v>
      </c>
      <c r="H944" s="1">
        <v>8</v>
      </c>
      <c r="I944" s="1" t="s">
        <v>30</v>
      </c>
      <c r="J944" s="1" t="s">
        <v>28</v>
      </c>
      <c r="K944" s="2">
        <v>42484</v>
      </c>
      <c r="L944">
        <v>379</v>
      </c>
      <c r="M944">
        <v>379</v>
      </c>
      <c r="N944">
        <v>3381</v>
      </c>
      <c r="O944">
        <v>1797</v>
      </c>
      <c r="P944">
        <v>62</v>
      </c>
      <c r="Q944" t="s">
        <v>50</v>
      </c>
      <c r="R944">
        <v>8</v>
      </c>
      <c r="S944">
        <f>Table1[[#This Row],[Revenue]]-Table1[[#This Row],[ShippingCost]]</f>
        <v>-1584</v>
      </c>
    </row>
    <row r="945" spans="1:19" x14ac:dyDescent="0.25">
      <c r="A945">
        <v>10940</v>
      </c>
      <c r="B945">
        <v>1</v>
      </c>
      <c r="C945">
        <v>4</v>
      </c>
      <c r="D945" s="1" t="s">
        <v>332</v>
      </c>
      <c r="E945" s="2">
        <v>42458</v>
      </c>
      <c r="F945" s="1" t="s">
        <v>32</v>
      </c>
      <c r="G945" s="1" t="s">
        <v>28</v>
      </c>
      <c r="H945" s="1">
        <v>8</v>
      </c>
      <c r="I945" s="1" t="s">
        <v>33</v>
      </c>
      <c r="J945" s="1" t="s">
        <v>28</v>
      </c>
      <c r="K945" s="2">
        <v>42465</v>
      </c>
      <c r="L945">
        <v>716</v>
      </c>
      <c r="M945">
        <v>445</v>
      </c>
      <c r="N945">
        <v>8317</v>
      </c>
      <c r="O945">
        <v>6058</v>
      </c>
      <c r="P945">
        <v>64</v>
      </c>
      <c r="Q945" t="s">
        <v>50</v>
      </c>
      <c r="R945">
        <v>2</v>
      </c>
      <c r="S945">
        <f>Table1[[#This Row],[Revenue]]-Table1[[#This Row],[ShippingCost]]</f>
        <v>-2259</v>
      </c>
    </row>
    <row r="946" spans="1:19" x14ac:dyDescent="0.25">
      <c r="A946">
        <v>10941</v>
      </c>
      <c r="B946">
        <v>1</v>
      </c>
      <c r="C946">
        <v>7</v>
      </c>
      <c r="D946" s="1" t="s">
        <v>333</v>
      </c>
      <c r="E946" s="2">
        <v>42606</v>
      </c>
      <c r="F946" s="1" t="s">
        <v>35</v>
      </c>
      <c r="G946" s="1" t="s">
        <v>36</v>
      </c>
      <c r="H946" s="1">
        <v>3</v>
      </c>
      <c r="I946" s="1" t="s">
        <v>37</v>
      </c>
      <c r="J946" s="1" t="s">
        <v>28</v>
      </c>
      <c r="K946" s="2">
        <v>42606</v>
      </c>
      <c r="L946">
        <v>523</v>
      </c>
      <c r="M946">
        <v>523</v>
      </c>
      <c r="N946">
        <v>8111</v>
      </c>
      <c r="O946">
        <v>8311</v>
      </c>
      <c r="P946">
        <v>67</v>
      </c>
      <c r="Q946" t="s">
        <v>23</v>
      </c>
      <c r="R946">
        <v>6</v>
      </c>
      <c r="S946">
        <f>Table1[[#This Row],[Revenue]]-Table1[[#This Row],[ShippingCost]]</f>
        <v>200</v>
      </c>
    </row>
    <row r="947" spans="1:19" x14ac:dyDescent="0.25">
      <c r="A947">
        <v>10942</v>
      </c>
      <c r="B947">
        <v>1</v>
      </c>
      <c r="C947">
        <v>6</v>
      </c>
      <c r="D947" s="1" t="s">
        <v>334</v>
      </c>
      <c r="E947" s="2">
        <v>42494</v>
      </c>
      <c r="F947" s="1" t="s">
        <v>37</v>
      </c>
      <c r="G947" s="1" t="s">
        <v>28</v>
      </c>
      <c r="H947" s="1">
        <v>3</v>
      </c>
      <c r="I947" s="1" t="s">
        <v>39</v>
      </c>
      <c r="J947" s="1" t="s">
        <v>28</v>
      </c>
      <c r="K947" s="2">
        <v>42497</v>
      </c>
      <c r="L947">
        <v>322</v>
      </c>
      <c r="M947">
        <v>322</v>
      </c>
      <c r="N947">
        <v>7741</v>
      </c>
      <c r="O947">
        <v>8195</v>
      </c>
      <c r="P947">
        <v>53</v>
      </c>
      <c r="Q947" t="s">
        <v>23</v>
      </c>
      <c r="R947">
        <v>9</v>
      </c>
      <c r="S947">
        <f>Table1[[#This Row],[Revenue]]-Table1[[#This Row],[ShippingCost]]</f>
        <v>454</v>
      </c>
    </row>
    <row r="948" spans="1:19" x14ac:dyDescent="0.25">
      <c r="A948">
        <v>10943</v>
      </c>
      <c r="B948">
        <v>2</v>
      </c>
      <c r="C948">
        <v>3</v>
      </c>
      <c r="D948" s="1" t="s">
        <v>335</v>
      </c>
      <c r="E948" s="2">
        <v>42370</v>
      </c>
      <c r="F948" s="1" t="s">
        <v>41</v>
      </c>
      <c r="G948" s="1" t="s">
        <v>20</v>
      </c>
      <c r="H948" s="1">
        <v>1</v>
      </c>
      <c r="I948" s="1" t="s">
        <v>42</v>
      </c>
      <c r="J948" s="1" t="s">
        <v>36</v>
      </c>
      <c r="K948" s="2">
        <v>42371</v>
      </c>
      <c r="L948">
        <v>392</v>
      </c>
      <c r="M948">
        <v>273</v>
      </c>
      <c r="N948">
        <v>2981</v>
      </c>
      <c r="O948">
        <v>3487</v>
      </c>
      <c r="P948">
        <v>95</v>
      </c>
      <c r="Q948" t="s">
        <v>23</v>
      </c>
      <c r="R948">
        <v>8</v>
      </c>
      <c r="S948">
        <f>Table1[[#This Row],[Revenue]]-Table1[[#This Row],[ShippingCost]]</f>
        <v>506</v>
      </c>
    </row>
    <row r="949" spans="1:19" x14ac:dyDescent="0.25">
      <c r="A949">
        <v>10944</v>
      </c>
      <c r="B949">
        <v>2</v>
      </c>
      <c r="C949">
        <v>6</v>
      </c>
      <c r="D949" s="1" t="s">
        <v>336</v>
      </c>
      <c r="E949" s="2">
        <v>42493</v>
      </c>
      <c r="F949" s="1" t="s">
        <v>44</v>
      </c>
      <c r="G949" s="1" t="s">
        <v>36</v>
      </c>
      <c r="H949" s="1">
        <v>4</v>
      </c>
      <c r="I949" s="1" t="s">
        <v>25</v>
      </c>
      <c r="J949" s="1" t="s">
        <v>26</v>
      </c>
      <c r="K949" s="2">
        <v>42497</v>
      </c>
      <c r="L949">
        <v>558</v>
      </c>
      <c r="M949">
        <v>480</v>
      </c>
      <c r="N949">
        <v>3998</v>
      </c>
      <c r="O949">
        <v>4392</v>
      </c>
      <c r="P949">
        <v>80</v>
      </c>
      <c r="Q949" t="s">
        <v>23</v>
      </c>
      <c r="R949">
        <v>3</v>
      </c>
      <c r="S949">
        <f>Table1[[#This Row],[Revenue]]-Table1[[#This Row],[ShippingCost]]</f>
        <v>394</v>
      </c>
    </row>
    <row r="950" spans="1:19" x14ac:dyDescent="0.25">
      <c r="A950">
        <v>10945</v>
      </c>
      <c r="B950">
        <v>2</v>
      </c>
      <c r="C950">
        <v>1</v>
      </c>
      <c r="D950" s="1" t="s">
        <v>337</v>
      </c>
      <c r="E950" s="2">
        <v>42530</v>
      </c>
      <c r="F950" s="1" t="s">
        <v>46</v>
      </c>
      <c r="G950" s="1" t="s">
        <v>28</v>
      </c>
      <c r="H950" s="1">
        <v>1</v>
      </c>
      <c r="I950" s="1" t="s">
        <v>47</v>
      </c>
      <c r="J950" s="1" t="s">
        <v>26</v>
      </c>
      <c r="K950" s="2">
        <v>42531</v>
      </c>
      <c r="L950">
        <v>577</v>
      </c>
      <c r="M950">
        <v>577</v>
      </c>
      <c r="N950">
        <v>8199</v>
      </c>
      <c r="O950">
        <v>13410</v>
      </c>
      <c r="P950">
        <v>85</v>
      </c>
      <c r="Q950" t="s">
        <v>23</v>
      </c>
      <c r="R950">
        <v>9</v>
      </c>
      <c r="S950">
        <f>Table1[[#This Row],[Revenue]]-Table1[[#This Row],[ShippingCost]]</f>
        <v>5211</v>
      </c>
    </row>
    <row r="951" spans="1:19" x14ac:dyDescent="0.25">
      <c r="A951">
        <v>10946</v>
      </c>
      <c r="B951">
        <v>2</v>
      </c>
      <c r="C951">
        <v>6</v>
      </c>
      <c r="D951" s="1" t="s">
        <v>338</v>
      </c>
      <c r="E951" s="2">
        <v>42398</v>
      </c>
      <c r="F951" s="1" t="s">
        <v>42</v>
      </c>
      <c r="G951" s="1" t="s">
        <v>36</v>
      </c>
      <c r="H951" s="1">
        <v>2</v>
      </c>
      <c r="I951" s="1" t="s">
        <v>49</v>
      </c>
      <c r="J951" s="1" t="s">
        <v>20</v>
      </c>
      <c r="K951" s="2">
        <v>42400</v>
      </c>
      <c r="L951">
        <v>1196</v>
      </c>
      <c r="M951">
        <v>586</v>
      </c>
      <c r="N951">
        <v>4547</v>
      </c>
      <c r="O951">
        <v>4794</v>
      </c>
      <c r="P951">
        <v>85</v>
      </c>
      <c r="Q951" t="s">
        <v>23</v>
      </c>
      <c r="R951">
        <v>8</v>
      </c>
      <c r="S951">
        <f>Table1[[#This Row],[Revenue]]-Table1[[#This Row],[ShippingCost]]</f>
        <v>247</v>
      </c>
    </row>
    <row r="952" spans="1:19" x14ac:dyDescent="0.25">
      <c r="A952">
        <v>10947</v>
      </c>
      <c r="B952">
        <v>1</v>
      </c>
      <c r="C952">
        <v>5</v>
      </c>
      <c r="D952" s="1" t="s">
        <v>339</v>
      </c>
      <c r="E952" s="2">
        <v>42608</v>
      </c>
      <c r="F952" s="1" t="s">
        <v>47</v>
      </c>
      <c r="G952" s="1" t="s">
        <v>26</v>
      </c>
      <c r="H952" s="1">
        <v>2</v>
      </c>
      <c r="I952" s="1" t="s">
        <v>52</v>
      </c>
      <c r="J952" s="1" t="s">
        <v>20</v>
      </c>
      <c r="K952" s="2">
        <v>42610</v>
      </c>
      <c r="L952">
        <v>885</v>
      </c>
      <c r="M952">
        <v>527</v>
      </c>
      <c r="N952">
        <v>7852</v>
      </c>
      <c r="O952">
        <v>8476</v>
      </c>
      <c r="P952">
        <v>74</v>
      </c>
      <c r="Q952" t="s">
        <v>23</v>
      </c>
      <c r="R952">
        <v>9</v>
      </c>
      <c r="S952">
        <f>Table1[[#This Row],[Revenue]]-Table1[[#This Row],[ShippingCost]]</f>
        <v>624</v>
      </c>
    </row>
    <row r="953" spans="1:19" x14ac:dyDescent="0.25">
      <c r="A953">
        <v>10948</v>
      </c>
      <c r="B953">
        <v>2</v>
      </c>
      <c r="C953">
        <v>2</v>
      </c>
      <c r="D953" s="1" t="s">
        <v>340</v>
      </c>
      <c r="E953" s="2">
        <v>42553</v>
      </c>
      <c r="F953" s="1" t="s">
        <v>54</v>
      </c>
      <c r="G953" s="1" t="s">
        <v>26</v>
      </c>
      <c r="H953" s="1">
        <v>4</v>
      </c>
      <c r="I953" s="1" t="s">
        <v>46</v>
      </c>
      <c r="J953" s="1" t="s">
        <v>28</v>
      </c>
      <c r="K953" s="2">
        <v>42557</v>
      </c>
      <c r="L953">
        <v>1180</v>
      </c>
      <c r="M953">
        <v>446</v>
      </c>
      <c r="N953">
        <v>4920</v>
      </c>
      <c r="O953">
        <v>5256</v>
      </c>
      <c r="P953">
        <v>86</v>
      </c>
      <c r="Q953" t="s">
        <v>23</v>
      </c>
      <c r="R953">
        <v>3</v>
      </c>
      <c r="S953">
        <f>Table1[[#This Row],[Revenue]]-Table1[[#This Row],[ShippingCost]]</f>
        <v>336</v>
      </c>
    </row>
    <row r="954" spans="1:19" x14ac:dyDescent="0.25">
      <c r="A954">
        <v>10949</v>
      </c>
      <c r="B954">
        <v>1</v>
      </c>
      <c r="C954">
        <v>2</v>
      </c>
      <c r="D954" s="1" t="s">
        <v>341</v>
      </c>
      <c r="E954" s="2">
        <v>42553</v>
      </c>
      <c r="F954" s="1" t="s">
        <v>39</v>
      </c>
      <c r="G954" s="1" t="s">
        <v>28</v>
      </c>
      <c r="H954" s="1">
        <v>2</v>
      </c>
      <c r="I954" s="1" t="s">
        <v>35</v>
      </c>
      <c r="J954" s="1" t="s">
        <v>36</v>
      </c>
      <c r="K954" s="2">
        <v>42554</v>
      </c>
      <c r="L954">
        <v>823</v>
      </c>
      <c r="M954">
        <v>501</v>
      </c>
      <c r="N954">
        <v>7050</v>
      </c>
      <c r="O954">
        <v>7512</v>
      </c>
      <c r="P954">
        <v>90</v>
      </c>
      <c r="Q954" t="s">
        <v>23</v>
      </c>
      <c r="R954">
        <v>4</v>
      </c>
      <c r="S954">
        <f>Table1[[#This Row],[Revenue]]-Table1[[#This Row],[ShippingCost]]</f>
        <v>462</v>
      </c>
    </row>
    <row r="955" spans="1:19" x14ac:dyDescent="0.25">
      <c r="A955">
        <v>10950</v>
      </c>
      <c r="B955">
        <v>1</v>
      </c>
      <c r="C955">
        <v>3</v>
      </c>
      <c r="D955" s="1" t="s">
        <v>342</v>
      </c>
      <c r="E955" s="2">
        <v>42609</v>
      </c>
      <c r="F955" s="1" t="s">
        <v>33</v>
      </c>
      <c r="G955" s="1" t="s">
        <v>28</v>
      </c>
      <c r="H955" s="1">
        <v>6</v>
      </c>
      <c r="I955" s="1" t="s">
        <v>54</v>
      </c>
      <c r="J955" s="1" t="s">
        <v>26</v>
      </c>
      <c r="K955" s="2">
        <v>42615</v>
      </c>
      <c r="L955">
        <v>1098</v>
      </c>
      <c r="M955">
        <v>786</v>
      </c>
      <c r="N955">
        <v>1243</v>
      </c>
      <c r="O955">
        <v>2060</v>
      </c>
      <c r="P955">
        <v>84</v>
      </c>
      <c r="Q955" t="s">
        <v>50</v>
      </c>
      <c r="R955">
        <v>2</v>
      </c>
      <c r="S955">
        <f>Table1[[#This Row],[Revenue]]-Table1[[#This Row],[ShippingCost]]</f>
        <v>817</v>
      </c>
    </row>
    <row r="956" spans="1:19" x14ac:dyDescent="0.25">
      <c r="A956">
        <v>10951</v>
      </c>
      <c r="B956">
        <v>1</v>
      </c>
      <c r="C956">
        <v>4</v>
      </c>
      <c r="D956" s="1" t="s">
        <v>343</v>
      </c>
      <c r="E956" s="2">
        <v>42523</v>
      </c>
      <c r="F956" s="1" t="s">
        <v>58</v>
      </c>
      <c r="G956" s="1" t="s">
        <v>26</v>
      </c>
      <c r="H956" s="1">
        <v>8</v>
      </c>
      <c r="I956" s="1" t="s">
        <v>19</v>
      </c>
      <c r="J956" s="1" t="s">
        <v>20</v>
      </c>
      <c r="K956" s="2">
        <v>42531</v>
      </c>
      <c r="L956">
        <v>332</v>
      </c>
      <c r="M956">
        <v>310</v>
      </c>
      <c r="N956">
        <v>5580</v>
      </c>
      <c r="O956">
        <v>3966</v>
      </c>
      <c r="P956">
        <v>54</v>
      </c>
      <c r="Q956" t="s">
        <v>50</v>
      </c>
      <c r="R956">
        <v>5</v>
      </c>
      <c r="S956">
        <f>Table1[[#This Row],[Revenue]]-Table1[[#This Row],[ShippingCost]]</f>
        <v>-1614</v>
      </c>
    </row>
    <row r="957" spans="1:19" x14ac:dyDescent="0.25">
      <c r="A957">
        <v>10952</v>
      </c>
      <c r="B957">
        <v>1</v>
      </c>
      <c r="C957">
        <v>2</v>
      </c>
      <c r="D957" s="1" t="s">
        <v>344</v>
      </c>
      <c r="E957" s="2">
        <v>42382</v>
      </c>
      <c r="F957" s="1" t="s">
        <v>61</v>
      </c>
      <c r="G957" s="1" t="s">
        <v>22</v>
      </c>
      <c r="H957" s="1">
        <v>10</v>
      </c>
      <c r="I957" s="1" t="s">
        <v>44</v>
      </c>
      <c r="J957" s="1" t="s">
        <v>36</v>
      </c>
      <c r="K957" s="2">
        <v>42392</v>
      </c>
      <c r="L957">
        <v>581</v>
      </c>
      <c r="M957">
        <v>581</v>
      </c>
      <c r="N957">
        <v>1295</v>
      </c>
      <c r="O957">
        <v>2006</v>
      </c>
      <c r="P957">
        <v>51</v>
      </c>
      <c r="Q957" t="s">
        <v>50</v>
      </c>
      <c r="R957">
        <v>9</v>
      </c>
      <c r="S957">
        <f>Table1[[#This Row],[Revenue]]-Table1[[#This Row],[ShippingCost]]</f>
        <v>711</v>
      </c>
    </row>
    <row r="958" spans="1:19" x14ac:dyDescent="0.25">
      <c r="A958">
        <v>10953</v>
      </c>
      <c r="B958">
        <v>1</v>
      </c>
      <c r="C958">
        <v>3</v>
      </c>
      <c r="D958" s="1" t="s">
        <v>345</v>
      </c>
      <c r="E958" s="2">
        <v>42587</v>
      </c>
      <c r="F958" s="1" t="s">
        <v>63</v>
      </c>
      <c r="G958" s="1" t="s">
        <v>22</v>
      </c>
      <c r="H958" s="1">
        <v>6</v>
      </c>
      <c r="I958" s="1" t="s">
        <v>64</v>
      </c>
      <c r="J958" s="1" t="s">
        <v>28</v>
      </c>
      <c r="K958" s="2">
        <v>42593</v>
      </c>
      <c r="L958">
        <v>742</v>
      </c>
      <c r="M958">
        <v>434</v>
      </c>
      <c r="N958">
        <v>6376</v>
      </c>
      <c r="O958">
        <v>7001</v>
      </c>
      <c r="P958">
        <v>93</v>
      </c>
      <c r="Q958" t="s">
        <v>50</v>
      </c>
      <c r="R958">
        <v>2</v>
      </c>
      <c r="S958">
        <f>Table1[[#This Row],[Revenue]]-Table1[[#This Row],[ShippingCost]]</f>
        <v>625</v>
      </c>
    </row>
    <row r="959" spans="1:19" x14ac:dyDescent="0.25">
      <c r="A959">
        <v>10954</v>
      </c>
      <c r="B959">
        <v>1</v>
      </c>
      <c r="C959">
        <v>6</v>
      </c>
      <c r="D959" s="1" t="s">
        <v>346</v>
      </c>
      <c r="E959" s="2">
        <v>42373</v>
      </c>
      <c r="F959" s="1" t="s">
        <v>21</v>
      </c>
      <c r="G959" s="1" t="s">
        <v>22</v>
      </c>
      <c r="H959" s="1">
        <v>10</v>
      </c>
      <c r="I959" s="1" t="s">
        <v>41</v>
      </c>
      <c r="J959" s="1" t="s">
        <v>20</v>
      </c>
      <c r="K959" s="2"/>
      <c r="L959">
        <v>342</v>
      </c>
      <c r="M959">
        <v>253</v>
      </c>
      <c r="N959">
        <v>6202</v>
      </c>
      <c r="O959">
        <v>6946</v>
      </c>
      <c r="P959">
        <v>83</v>
      </c>
      <c r="Q959" t="s">
        <v>50</v>
      </c>
      <c r="R959">
        <v>3</v>
      </c>
      <c r="S959">
        <f>Table1[[#This Row],[Revenue]]-Table1[[#This Row],[ShippingCost]]</f>
        <v>744</v>
      </c>
    </row>
    <row r="960" spans="1:19" x14ac:dyDescent="0.25">
      <c r="A960">
        <v>10955</v>
      </c>
      <c r="B960">
        <v>2</v>
      </c>
      <c r="C960">
        <v>6</v>
      </c>
      <c r="D960" s="1" t="s">
        <v>347</v>
      </c>
      <c r="E960" s="2">
        <v>42434</v>
      </c>
      <c r="F960" s="1" t="s">
        <v>49</v>
      </c>
      <c r="G960" s="1" t="s">
        <v>20</v>
      </c>
      <c r="H960" s="1">
        <v>2</v>
      </c>
      <c r="I960" s="1" t="s">
        <v>63</v>
      </c>
      <c r="J960" s="1" t="s">
        <v>22</v>
      </c>
      <c r="K960" s="2">
        <v>42436</v>
      </c>
      <c r="L960">
        <v>274</v>
      </c>
      <c r="M960">
        <v>274</v>
      </c>
      <c r="N960">
        <v>7657</v>
      </c>
      <c r="O960">
        <v>8611</v>
      </c>
      <c r="P960">
        <v>98</v>
      </c>
      <c r="Q960" t="s">
        <v>59</v>
      </c>
      <c r="R960">
        <v>3</v>
      </c>
      <c r="S960">
        <f>Table1[[#This Row],[Revenue]]-Table1[[#This Row],[ShippingCost]]</f>
        <v>954</v>
      </c>
    </row>
    <row r="961" spans="1:19" x14ac:dyDescent="0.25">
      <c r="A961">
        <v>10956</v>
      </c>
      <c r="B961">
        <v>2</v>
      </c>
      <c r="C961">
        <v>2</v>
      </c>
      <c r="D961" s="1" t="s">
        <v>348</v>
      </c>
      <c r="E961" s="2">
        <v>42568</v>
      </c>
      <c r="F961" s="1" t="s">
        <v>68</v>
      </c>
      <c r="G961" s="1" t="s">
        <v>20</v>
      </c>
      <c r="H961" s="1">
        <v>4</v>
      </c>
      <c r="I961" s="1" t="s">
        <v>69</v>
      </c>
      <c r="J961" s="1" t="s">
        <v>70</v>
      </c>
      <c r="K961" s="2">
        <v>42572</v>
      </c>
      <c r="L961">
        <v>225</v>
      </c>
      <c r="M961">
        <v>217</v>
      </c>
      <c r="N961">
        <v>4648</v>
      </c>
      <c r="O961">
        <v>4915</v>
      </c>
      <c r="P961">
        <v>87</v>
      </c>
      <c r="Q961" t="s">
        <v>23</v>
      </c>
      <c r="R961">
        <v>9</v>
      </c>
      <c r="S961">
        <f>Table1[[#This Row],[Revenue]]-Table1[[#This Row],[ShippingCost]]</f>
        <v>267</v>
      </c>
    </row>
    <row r="962" spans="1:19" x14ac:dyDescent="0.25">
      <c r="A962">
        <v>10957</v>
      </c>
      <c r="B962">
        <v>2</v>
      </c>
      <c r="C962">
        <v>6</v>
      </c>
      <c r="D962" s="1" t="s">
        <v>349</v>
      </c>
      <c r="E962" s="2">
        <v>42440</v>
      </c>
      <c r="F962" s="1" t="s">
        <v>64</v>
      </c>
      <c r="G962" s="1" t="s">
        <v>28</v>
      </c>
      <c r="H962" s="1">
        <v>1</v>
      </c>
      <c r="I962" s="1" t="s">
        <v>61</v>
      </c>
      <c r="J962" s="1" t="s">
        <v>22</v>
      </c>
      <c r="K962" s="2">
        <v>42441</v>
      </c>
      <c r="L962">
        <v>225</v>
      </c>
      <c r="M962">
        <v>225</v>
      </c>
      <c r="N962">
        <v>6466</v>
      </c>
      <c r="O962">
        <v>7168</v>
      </c>
      <c r="P962">
        <v>57</v>
      </c>
      <c r="Q962" t="s">
        <v>23</v>
      </c>
      <c r="R962">
        <v>1</v>
      </c>
      <c r="S962">
        <f>Table1[[#This Row],[Revenue]]-Table1[[#This Row],[ShippingCost]]</f>
        <v>702</v>
      </c>
    </row>
    <row r="963" spans="1:19" x14ac:dyDescent="0.25">
      <c r="A963">
        <v>10958</v>
      </c>
      <c r="B963">
        <v>1</v>
      </c>
      <c r="C963">
        <v>4</v>
      </c>
      <c r="D963" s="1" t="s">
        <v>350</v>
      </c>
      <c r="E963" s="2">
        <v>42447</v>
      </c>
      <c r="F963" s="1" t="s">
        <v>30</v>
      </c>
      <c r="G963" s="1" t="s">
        <v>28</v>
      </c>
      <c r="H963" s="1">
        <v>2</v>
      </c>
      <c r="I963" s="1" t="s">
        <v>32</v>
      </c>
      <c r="J963" s="1" t="s">
        <v>28</v>
      </c>
      <c r="K963" s="2">
        <v>42449</v>
      </c>
      <c r="L963">
        <v>1041</v>
      </c>
      <c r="M963">
        <v>202</v>
      </c>
      <c r="N963">
        <v>7832</v>
      </c>
      <c r="O963">
        <v>5575</v>
      </c>
      <c r="P963">
        <v>94</v>
      </c>
      <c r="Q963" t="s">
        <v>23</v>
      </c>
      <c r="R963">
        <v>2</v>
      </c>
      <c r="S963">
        <f>Table1[[#This Row],[Revenue]]-Table1[[#This Row],[ShippingCost]]</f>
        <v>-2257</v>
      </c>
    </row>
    <row r="964" spans="1:19" x14ac:dyDescent="0.25">
      <c r="A964">
        <v>10959</v>
      </c>
      <c r="B964">
        <v>2</v>
      </c>
      <c r="C964">
        <v>3</v>
      </c>
      <c r="D964" s="1" t="s">
        <v>351</v>
      </c>
      <c r="E964" s="2">
        <v>42422</v>
      </c>
      <c r="F964" s="1" t="s">
        <v>52</v>
      </c>
      <c r="G964" s="1" t="s">
        <v>20</v>
      </c>
      <c r="H964" s="1">
        <v>5</v>
      </c>
      <c r="I964" s="1" t="s">
        <v>68</v>
      </c>
      <c r="J964" s="1" t="s">
        <v>20</v>
      </c>
      <c r="K964" s="2">
        <v>42424</v>
      </c>
      <c r="L964">
        <v>229</v>
      </c>
      <c r="M964">
        <v>229</v>
      </c>
      <c r="N964">
        <v>-75</v>
      </c>
      <c r="O964">
        <v>140</v>
      </c>
      <c r="P964">
        <v>76</v>
      </c>
      <c r="Q964" t="s">
        <v>50</v>
      </c>
      <c r="R964">
        <v>9</v>
      </c>
      <c r="S964">
        <f>Table1[[#This Row],[Revenue]]-Table1[[#This Row],[ShippingCost]]</f>
        <v>215</v>
      </c>
    </row>
    <row r="965" spans="1:19" x14ac:dyDescent="0.25">
      <c r="A965">
        <v>10960</v>
      </c>
      <c r="B965">
        <v>1</v>
      </c>
      <c r="C965">
        <v>5</v>
      </c>
      <c r="D965" s="1" t="s">
        <v>352</v>
      </c>
      <c r="E965" s="2">
        <v>42466</v>
      </c>
      <c r="F965" s="1" t="s">
        <v>69</v>
      </c>
      <c r="G965" s="1" t="s">
        <v>70</v>
      </c>
      <c r="H965" s="1">
        <v>10</v>
      </c>
      <c r="I965" s="1" t="s">
        <v>58</v>
      </c>
      <c r="J965" s="1" t="s">
        <v>26</v>
      </c>
      <c r="K965" s="2">
        <v>42473</v>
      </c>
      <c r="L965">
        <v>1100</v>
      </c>
      <c r="M965">
        <v>351</v>
      </c>
      <c r="N965">
        <v>7715</v>
      </c>
      <c r="O965">
        <v>7855</v>
      </c>
      <c r="P965">
        <v>61</v>
      </c>
      <c r="Q965" t="s">
        <v>50</v>
      </c>
      <c r="R965">
        <v>3</v>
      </c>
      <c r="S965">
        <f>Table1[[#This Row],[Revenue]]-Table1[[#This Row],[ShippingCost]]</f>
        <v>140</v>
      </c>
    </row>
    <row r="966" spans="1:19" x14ac:dyDescent="0.25">
      <c r="A966">
        <v>10961</v>
      </c>
      <c r="B966">
        <v>1</v>
      </c>
      <c r="C966">
        <v>2</v>
      </c>
      <c r="D966" s="1" t="s">
        <v>353</v>
      </c>
      <c r="E966" s="2">
        <v>42471</v>
      </c>
      <c r="F966" s="1" t="s">
        <v>19</v>
      </c>
      <c r="G966" s="1" t="s">
        <v>20</v>
      </c>
      <c r="H966" s="1">
        <v>4</v>
      </c>
      <c r="I966" s="1" t="s">
        <v>21</v>
      </c>
      <c r="J966" s="1" t="s">
        <v>22</v>
      </c>
      <c r="K966" s="2">
        <v>42472</v>
      </c>
      <c r="L966">
        <v>498</v>
      </c>
      <c r="M966">
        <v>498</v>
      </c>
      <c r="N966">
        <v>4017</v>
      </c>
      <c r="O966">
        <v>4431</v>
      </c>
      <c r="P966">
        <v>78</v>
      </c>
      <c r="Q966" t="s">
        <v>23</v>
      </c>
      <c r="R966">
        <v>3</v>
      </c>
      <c r="S966">
        <f>Table1[[#This Row],[Revenue]]-Table1[[#This Row],[ShippingCost]]</f>
        <v>414</v>
      </c>
    </row>
    <row r="967" spans="1:19" x14ac:dyDescent="0.25">
      <c r="A967">
        <v>10962</v>
      </c>
      <c r="B967">
        <v>2</v>
      </c>
      <c r="C967">
        <v>3</v>
      </c>
      <c r="D967" s="1" t="s">
        <v>354</v>
      </c>
      <c r="E967" s="2">
        <v>42566</v>
      </c>
      <c r="F967" s="1" t="s">
        <v>25</v>
      </c>
      <c r="G967" s="1" t="s">
        <v>26</v>
      </c>
      <c r="H967" s="1">
        <v>2</v>
      </c>
      <c r="I967" s="1" t="s">
        <v>27</v>
      </c>
      <c r="J967" s="1" t="s">
        <v>28</v>
      </c>
      <c r="K967" s="2">
        <v>42568</v>
      </c>
      <c r="L967">
        <v>796</v>
      </c>
      <c r="M967">
        <v>286</v>
      </c>
      <c r="N967">
        <v>2817</v>
      </c>
      <c r="O967">
        <v>3254</v>
      </c>
      <c r="P967">
        <v>54</v>
      </c>
      <c r="Q967" t="s">
        <v>23</v>
      </c>
      <c r="R967">
        <v>7</v>
      </c>
      <c r="S967">
        <f>Table1[[#This Row],[Revenue]]-Table1[[#This Row],[ShippingCost]]</f>
        <v>437</v>
      </c>
    </row>
    <row r="968" spans="1:19" x14ac:dyDescent="0.25">
      <c r="A968">
        <v>10963</v>
      </c>
      <c r="B968">
        <v>1</v>
      </c>
      <c r="C968">
        <v>1</v>
      </c>
      <c r="D968" s="1" t="s">
        <v>355</v>
      </c>
      <c r="E968" s="2">
        <v>42490</v>
      </c>
      <c r="F968" s="1" t="s">
        <v>27</v>
      </c>
      <c r="G968" s="1" t="s">
        <v>28</v>
      </c>
      <c r="H968" s="1">
        <v>1</v>
      </c>
      <c r="I968" s="1" t="s">
        <v>30</v>
      </c>
      <c r="J968" s="1" t="s">
        <v>28</v>
      </c>
      <c r="K968" s="2">
        <v>42491</v>
      </c>
      <c r="L968">
        <v>748</v>
      </c>
      <c r="M968">
        <v>324</v>
      </c>
      <c r="N968">
        <v>892</v>
      </c>
      <c r="O968">
        <v>5621</v>
      </c>
      <c r="P968">
        <v>92</v>
      </c>
      <c r="Q968" t="s">
        <v>23</v>
      </c>
      <c r="R968">
        <v>1</v>
      </c>
      <c r="S968">
        <f>Table1[[#This Row],[Revenue]]-Table1[[#This Row],[ShippingCost]]</f>
        <v>4729</v>
      </c>
    </row>
    <row r="969" spans="1:19" x14ac:dyDescent="0.25">
      <c r="A969">
        <v>10964</v>
      </c>
      <c r="B969">
        <v>2</v>
      </c>
      <c r="C969">
        <v>3</v>
      </c>
      <c r="D969" s="1" t="s">
        <v>356</v>
      </c>
      <c r="E969" s="2">
        <v>42524</v>
      </c>
      <c r="F969" s="1" t="s">
        <v>32</v>
      </c>
      <c r="G969" s="1" t="s">
        <v>28</v>
      </c>
      <c r="H969" s="1">
        <v>1</v>
      </c>
      <c r="I969" s="1" t="s">
        <v>33</v>
      </c>
      <c r="J969" s="1" t="s">
        <v>28</v>
      </c>
      <c r="K969" s="2">
        <v>42525</v>
      </c>
      <c r="L969">
        <v>519</v>
      </c>
      <c r="M969">
        <v>519</v>
      </c>
      <c r="N969">
        <v>7925</v>
      </c>
      <c r="O969">
        <v>8692</v>
      </c>
      <c r="P969">
        <v>69</v>
      </c>
      <c r="Q969" t="s">
        <v>23</v>
      </c>
      <c r="R969">
        <v>3</v>
      </c>
      <c r="S969">
        <f>Table1[[#This Row],[Revenue]]-Table1[[#This Row],[ShippingCost]]</f>
        <v>767</v>
      </c>
    </row>
    <row r="970" spans="1:19" x14ac:dyDescent="0.25">
      <c r="A970">
        <v>10965</v>
      </c>
      <c r="B970">
        <v>2</v>
      </c>
      <c r="C970">
        <v>6</v>
      </c>
      <c r="D970" s="1" t="s">
        <v>357</v>
      </c>
      <c r="E970" s="2">
        <v>42552</v>
      </c>
      <c r="F970" s="1" t="s">
        <v>35</v>
      </c>
      <c r="G970" s="1" t="s">
        <v>36</v>
      </c>
      <c r="H970" s="1">
        <v>4</v>
      </c>
      <c r="I970" s="1" t="s">
        <v>37</v>
      </c>
      <c r="J970" s="1" t="s">
        <v>28</v>
      </c>
      <c r="K970" s="2">
        <v>42556</v>
      </c>
      <c r="L970">
        <v>685</v>
      </c>
      <c r="M970">
        <v>568</v>
      </c>
      <c r="N970">
        <v>4627</v>
      </c>
      <c r="O970">
        <v>5322</v>
      </c>
      <c r="P970">
        <v>68</v>
      </c>
      <c r="Q970" t="s">
        <v>23</v>
      </c>
      <c r="R970">
        <v>5</v>
      </c>
      <c r="S970">
        <f>Table1[[#This Row],[Revenue]]-Table1[[#This Row],[ShippingCost]]</f>
        <v>695</v>
      </c>
    </row>
    <row r="971" spans="1:19" x14ac:dyDescent="0.25">
      <c r="A971">
        <v>10966</v>
      </c>
      <c r="B971">
        <v>1</v>
      </c>
      <c r="C971">
        <v>5</v>
      </c>
      <c r="D971" s="1" t="s">
        <v>358</v>
      </c>
      <c r="E971" s="2">
        <v>42443</v>
      </c>
      <c r="F971" s="1" t="s">
        <v>37</v>
      </c>
      <c r="G971" s="1" t="s">
        <v>28</v>
      </c>
      <c r="H971" s="1">
        <v>2</v>
      </c>
      <c r="I971" s="1" t="s">
        <v>39</v>
      </c>
      <c r="J971" s="1" t="s">
        <v>28</v>
      </c>
      <c r="K971" s="2">
        <v>42445</v>
      </c>
      <c r="L971">
        <v>288</v>
      </c>
      <c r="M971">
        <v>288</v>
      </c>
      <c r="N971">
        <v>50</v>
      </c>
      <c r="O971">
        <v>218</v>
      </c>
      <c r="P971">
        <v>88</v>
      </c>
      <c r="Q971" t="s">
        <v>23</v>
      </c>
      <c r="R971">
        <v>2</v>
      </c>
      <c r="S971">
        <f>Table1[[#This Row],[Revenue]]-Table1[[#This Row],[ShippingCost]]</f>
        <v>168</v>
      </c>
    </row>
    <row r="972" spans="1:19" x14ac:dyDescent="0.25">
      <c r="A972">
        <v>10967</v>
      </c>
      <c r="B972">
        <v>1</v>
      </c>
      <c r="C972">
        <v>5</v>
      </c>
      <c r="D972" s="1" t="s">
        <v>359</v>
      </c>
      <c r="E972" s="2">
        <v>42415</v>
      </c>
      <c r="F972" s="1" t="s">
        <v>41</v>
      </c>
      <c r="G972" s="1" t="s">
        <v>20</v>
      </c>
      <c r="H972" s="1">
        <v>4</v>
      </c>
      <c r="I972" s="1" t="s">
        <v>42</v>
      </c>
      <c r="J972" s="1" t="s">
        <v>36</v>
      </c>
      <c r="K972" s="2">
        <v>42419</v>
      </c>
      <c r="L972">
        <v>500</v>
      </c>
      <c r="M972">
        <v>500</v>
      </c>
      <c r="N972">
        <v>2220</v>
      </c>
      <c r="O972">
        <v>3166</v>
      </c>
      <c r="P972">
        <v>87</v>
      </c>
      <c r="Q972" t="s">
        <v>23</v>
      </c>
      <c r="R972">
        <v>6</v>
      </c>
      <c r="S972">
        <f>Table1[[#This Row],[Revenue]]-Table1[[#This Row],[ShippingCost]]</f>
        <v>946</v>
      </c>
    </row>
    <row r="973" spans="1:19" x14ac:dyDescent="0.25">
      <c r="A973">
        <v>10968</v>
      </c>
      <c r="B973">
        <v>2</v>
      </c>
      <c r="C973">
        <v>5</v>
      </c>
      <c r="D973" s="1" t="s">
        <v>360</v>
      </c>
      <c r="E973" s="2">
        <v>42461</v>
      </c>
      <c r="F973" s="1" t="s">
        <v>44</v>
      </c>
      <c r="G973" s="1" t="s">
        <v>36</v>
      </c>
      <c r="H973" s="1">
        <v>2</v>
      </c>
      <c r="I973" s="1" t="s">
        <v>25</v>
      </c>
      <c r="J973" s="1" t="s">
        <v>26</v>
      </c>
      <c r="K973" s="2">
        <v>42463</v>
      </c>
      <c r="L973">
        <v>1166</v>
      </c>
      <c r="M973">
        <v>321</v>
      </c>
      <c r="N973">
        <v>4576</v>
      </c>
      <c r="O973">
        <v>4752</v>
      </c>
      <c r="P973">
        <v>82</v>
      </c>
      <c r="Q973" t="s">
        <v>23</v>
      </c>
      <c r="R973">
        <v>1</v>
      </c>
      <c r="S973">
        <f>Table1[[#This Row],[Revenue]]-Table1[[#This Row],[ShippingCost]]</f>
        <v>176</v>
      </c>
    </row>
    <row r="974" spans="1:19" x14ac:dyDescent="0.25">
      <c r="A974">
        <v>10969</v>
      </c>
      <c r="B974">
        <v>1</v>
      </c>
      <c r="C974">
        <v>3</v>
      </c>
      <c r="D974" s="1" t="s">
        <v>361</v>
      </c>
      <c r="E974" s="2">
        <v>42428</v>
      </c>
      <c r="F974" s="1" t="s">
        <v>46</v>
      </c>
      <c r="G974" s="1" t="s">
        <v>28</v>
      </c>
      <c r="H974" s="1">
        <v>2</v>
      </c>
      <c r="I974" s="1" t="s">
        <v>47</v>
      </c>
      <c r="J974" s="1" t="s">
        <v>26</v>
      </c>
      <c r="K974" s="2">
        <v>42428</v>
      </c>
      <c r="L974">
        <v>214</v>
      </c>
      <c r="M974">
        <v>214</v>
      </c>
      <c r="N974">
        <v>3667</v>
      </c>
      <c r="O974">
        <v>3832</v>
      </c>
      <c r="P974">
        <v>64</v>
      </c>
      <c r="Q974" t="s">
        <v>23</v>
      </c>
      <c r="R974">
        <v>6</v>
      </c>
      <c r="S974">
        <f>Table1[[#This Row],[Revenue]]-Table1[[#This Row],[ShippingCost]]</f>
        <v>165</v>
      </c>
    </row>
    <row r="975" spans="1:19" x14ac:dyDescent="0.25">
      <c r="A975">
        <v>10970</v>
      </c>
      <c r="B975">
        <v>2</v>
      </c>
      <c r="C975">
        <v>3</v>
      </c>
      <c r="D975" s="1" t="s">
        <v>362</v>
      </c>
      <c r="E975" s="2">
        <v>42488</v>
      </c>
      <c r="F975" s="1" t="s">
        <v>42</v>
      </c>
      <c r="G975" s="1" t="s">
        <v>36</v>
      </c>
      <c r="H975" s="1">
        <v>5</v>
      </c>
      <c r="I975" s="1" t="s">
        <v>49</v>
      </c>
      <c r="J975" s="1" t="s">
        <v>20</v>
      </c>
      <c r="K975" s="2">
        <v>42493</v>
      </c>
      <c r="L975">
        <v>433</v>
      </c>
      <c r="M975">
        <v>421</v>
      </c>
      <c r="N975">
        <v>5900</v>
      </c>
      <c r="O975">
        <v>6025</v>
      </c>
      <c r="P975">
        <v>74</v>
      </c>
      <c r="Q975" t="s">
        <v>50</v>
      </c>
      <c r="R975">
        <v>6</v>
      </c>
      <c r="S975">
        <f>Table1[[#This Row],[Revenue]]-Table1[[#This Row],[ShippingCost]]</f>
        <v>125</v>
      </c>
    </row>
    <row r="976" spans="1:19" x14ac:dyDescent="0.25">
      <c r="A976">
        <v>10971</v>
      </c>
      <c r="B976">
        <v>1</v>
      </c>
      <c r="C976">
        <v>4</v>
      </c>
      <c r="D976" s="1" t="s">
        <v>363</v>
      </c>
      <c r="E976" s="2">
        <v>42587</v>
      </c>
      <c r="F976" s="1" t="s">
        <v>47</v>
      </c>
      <c r="G976" s="1" t="s">
        <v>26</v>
      </c>
      <c r="H976" s="1">
        <v>7</v>
      </c>
      <c r="I976" s="1" t="s">
        <v>52</v>
      </c>
      <c r="J976" s="1" t="s">
        <v>20</v>
      </c>
      <c r="K976" s="2">
        <v>42594</v>
      </c>
      <c r="L976">
        <v>238</v>
      </c>
      <c r="M976">
        <v>238</v>
      </c>
      <c r="N976">
        <v>5288</v>
      </c>
      <c r="O976">
        <v>3463</v>
      </c>
      <c r="P976">
        <v>68</v>
      </c>
      <c r="Q976" t="s">
        <v>50</v>
      </c>
      <c r="R976">
        <v>10</v>
      </c>
      <c r="S976">
        <f>Table1[[#This Row],[Revenue]]-Table1[[#This Row],[ShippingCost]]</f>
        <v>-1825</v>
      </c>
    </row>
    <row r="977" spans="1:19" x14ac:dyDescent="0.25">
      <c r="A977">
        <v>10972</v>
      </c>
      <c r="B977">
        <v>1</v>
      </c>
      <c r="C977">
        <v>3</v>
      </c>
      <c r="D977" s="1" t="s">
        <v>364</v>
      </c>
      <c r="E977" s="2">
        <v>42406</v>
      </c>
      <c r="F977" s="1" t="s">
        <v>54</v>
      </c>
      <c r="G977" s="1" t="s">
        <v>26</v>
      </c>
      <c r="H977" s="1">
        <v>7</v>
      </c>
      <c r="I977" s="1" t="s">
        <v>46</v>
      </c>
      <c r="J977" s="1" t="s">
        <v>28</v>
      </c>
      <c r="K977" s="2">
        <v>42413</v>
      </c>
      <c r="L977">
        <v>864</v>
      </c>
      <c r="M977">
        <v>784</v>
      </c>
      <c r="N977">
        <v>7594</v>
      </c>
      <c r="O977">
        <v>7841</v>
      </c>
      <c r="P977">
        <v>98</v>
      </c>
      <c r="Q977" t="s">
        <v>50</v>
      </c>
      <c r="R977">
        <v>9</v>
      </c>
      <c r="S977">
        <f>Table1[[#This Row],[Revenue]]-Table1[[#This Row],[ShippingCost]]</f>
        <v>247</v>
      </c>
    </row>
    <row r="978" spans="1:19" x14ac:dyDescent="0.25">
      <c r="A978">
        <v>10973</v>
      </c>
      <c r="B978">
        <v>1</v>
      </c>
      <c r="C978">
        <v>5</v>
      </c>
      <c r="D978" s="1" t="s">
        <v>365</v>
      </c>
      <c r="E978" s="2">
        <v>42457</v>
      </c>
      <c r="F978" s="1" t="s">
        <v>39</v>
      </c>
      <c r="G978" s="1" t="s">
        <v>28</v>
      </c>
      <c r="H978" s="1">
        <v>8</v>
      </c>
      <c r="I978" s="1" t="s">
        <v>35</v>
      </c>
      <c r="J978" s="1" t="s">
        <v>36</v>
      </c>
      <c r="K978" s="2">
        <v>42465</v>
      </c>
      <c r="L978">
        <v>213</v>
      </c>
      <c r="M978">
        <v>213</v>
      </c>
      <c r="N978">
        <v>2144</v>
      </c>
      <c r="O978">
        <v>2835</v>
      </c>
      <c r="P978">
        <v>69</v>
      </c>
      <c r="Q978" t="s">
        <v>50</v>
      </c>
      <c r="R978">
        <v>5</v>
      </c>
      <c r="S978">
        <f>Table1[[#This Row],[Revenue]]-Table1[[#This Row],[ShippingCost]]</f>
        <v>691</v>
      </c>
    </row>
    <row r="979" spans="1:19" x14ac:dyDescent="0.25">
      <c r="A979">
        <v>10974</v>
      </c>
      <c r="B979">
        <v>1</v>
      </c>
      <c r="C979">
        <v>2</v>
      </c>
      <c r="D979" s="1" t="s">
        <v>366</v>
      </c>
      <c r="E979" s="2">
        <v>42477</v>
      </c>
      <c r="F979" s="1" t="s">
        <v>33</v>
      </c>
      <c r="G979" s="1" t="s">
        <v>28</v>
      </c>
      <c r="H979" s="1">
        <v>9</v>
      </c>
      <c r="I979" s="1" t="s">
        <v>54</v>
      </c>
      <c r="J979" s="1" t="s">
        <v>26</v>
      </c>
      <c r="K979" s="2"/>
      <c r="L979">
        <v>561</v>
      </c>
      <c r="M979">
        <v>561</v>
      </c>
      <c r="N979">
        <v>-225</v>
      </c>
      <c r="O979">
        <v>374</v>
      </c>
      <c r="P979">
        <v>54</v>
      </c>
      <c r="Q979" t="s">
        <v>50</v>
      </c>
      <c r="R979">
        <v>1</v>
      </c>
      <c r="S979">
        <f>Table1[[#This Row],[Revenue]]-Table1[[#This Row],[ShippingCost]]</f>
        <v>599</v>
      </c>
    </row>
    <row r="980" spans="1:19" x14ac:dyDescent="0.25">
      <c r="A980">
        <v>10975</v>
      </c>
      <c r="B980">
        <v>1</v>
      </c>
      <c r="C980">
        <v>6</v>
      </c>
      <c r="D980" s="1" t="s">
        <v>367</v>
      </c>
      <c r="E980" s="2">
        <v>42428</v>
      </c>
      <c r="F980" s="1" t="s">
        <v>58</v>
      </c>
      <c r="G980" s="1" t="s">
        <v>26</v>
      </c>
      <c r="H980" s="1">
        <v>1</v>
      </c>
      <c r="I980" s="1" t="s">
        <v>19</v>
      </c>
      <c r="J980" s="1" t="s">
        <v>20</v>
      </c>
      <c r="K980" s="2">
        <v>42429</v>
      </c>
      <c r="L980">
        <v>488</v>
      </c>
      <c r="M980">
        <v>233</v>
      </c>
      <c r="N980">
        <v>484</v>
      </c>
      <c r="O980">
        <v>698</v>
      </c>
      <c r="P980">
        <v>96</v>
      </c>
      <c r="Q980" t="s">
        <v>59</v>
      </c>
      <c r="R980">
        <v>3</v>
      </c>
      <c r="S980">
        <f>Table1[[#This Row],[Revenue]]-Table1[[#This Row],[ShippingCost]]</f>
        <v>214</v>
      </c>
    </row>
    <row r="981" spans="1:19" x14ac:dyDescent="0.25">
      <c r="A981">
        <v>10976</v>
      </c>
      <c r="B981">
        <v>1</v>
      </c>
      <c r="C981">
        <v>1</v>
      </c>
      <c r="D981" s="1" t="s">
        <v>368</v>
      </c>
      <c r="E981" s="2">
        <v>42607</v>
      </c>
      <c r="F981" s="1" t="s">
        <v>61</v>
      </c>
      <c r="G981" s="1" t="s">
        <v>22</v>
      </c>
      <c r="H981" s="1">
        <v>2</v>
      </c>
      <c r="I981" s="1" t="s">
        <v>44</v>
      </c>
      <c r="J981" s="1" t="s">
        <v>36</v>
      </c>
      <c r="K981" s="2">
        <v>42609</v>
      </c>
      <c r="L981">
        <v>696</v>
      </c>
      <c r="M981">
        <v>671</v>
      </c>
      <c r="N981">
        <v>2547</v>
      </c>
      <c r="O981">
        <v>7963</v>
      </c>
      <c r="P981">
        <v>71</v>
      </c>
      <c r="Q981" t="s">
        <v>23</v>
      </c>
      <c r="R981">
        <v>1</v>
      </c>
      <c r="S981">
        <f>Table1[[#This Row],[Revenue]]-Table1[[#This Row],[ShippingCost]]</f>
        <v>5416</v>
      </c>
    </row>
    <row r="982" spans="1:19" x14ac:dyDescent="0.25">
      <c r="A982">
        <v>10977</v>
      </c>
      <c r="B982">
        <v>1</v>
      </c>
      <c r="C982">
        <v>2</v>
      </c>
      <c r="D982" s="1" t="s">
        <v>369</v>
      </c>
      <c r="E982" s="2">
        <v>42442</v>
      </c>
      <c r="F982" s="1" t="s">
        <v>63</v>
      </c>
      <c r="G982" s="1" t="s">
        <v>22</v>
      </c>
      <c r="H982" s="1">
        <v>1</v>
      </c>
      <c r="I982" s="1" t="s">
        <v>64</v>
      </c>
      <c r="J982" s="1" t="s">
        <v>28</v>
      </c>
      <c r="K982" s="2">
        <v>42443</v>
      </c>
      <c r="L982">
        <v>1186</v>
      </c>
      <c r="M982">
        <v>606</v>
      </c>
      <c r="N982">
        <v>5584</v>
      </c>
      <c r="O982">
        <v>6366</v>
      </c>
      <c r="P982">
        <v>60</v>
      </c>
      <c r="Q982" t="s">
        <v>23</v>
      </c>
      <c r="R982">
        <v>7</v>
      </c>
      <c r="S982">
        <f>Table1[[#This Row],[Revenue]]-Table1[[#This Row],[ShippingCost]]</f>
        <v>782</v>
      </c>
    </row>
    <row r="983" spans="1:19" x14ac:dyDescent="0.25">
      <c r="A983">
        <v>10978</v>
      </c>
      <c r="B983">
        <v>1</v>
      </c>
      <c r="C983">
        <v>2</v>
      </c>
      <c r="D983" s="1" t="s">
        <v>370</v>
      </c>
      <c r="E983" s="2">
        <v>42445</v>
      </c>
      <c r="F983" s="1" t="s">
        <v>21</v>
      </c>
      <c r="G983" s="1" t="s">
        <v>22</v>
      </c>
      <c r="H983" s="1">
        <v>3</v>
      </c>
      <c r="I983" s="1" t="s">
        <v>41</v>
      </c>
      <c r="J983" s="1" t="s">
        <v>20</v>
      </c>
      <c r="K983" s="2">
        <v>42448</v>
      </c>
      <c r="L983">
        <v>759</v>
      </c>
      <c r="M983">
        <v>759</v>
      </c>
      <c r="N983">
        <v>322</v>
      </c>
      <c r="O983">
        <v>765</v>
      </c>
      <c r="P983">
        <v>53</v>
      </c>
      <c r="Q983" t="s">
        <v>23</v>
      </c>
      <c r="R983">
        <v>8</v>
      </c>
      <c r="S983">
        <f>Table1[[#This Row],[Revenue]]-Table1[[#This Row],[ShippingCost]]</f>
        <v>443</v>
      </c>
    </row>
    <row r="984" spans="1:19" x14ac:dyDescent="0.25">
      <c r="A984">
        <v>10979</v>
      </c>
      <c r="B984">
        <v>2</v>
      </c>
      <c r="C984">
        <v>3</v>
      </c>
      <c r="D984" s="1" t="s">
        <v>371</v>
      </c>
      <c r="E984" s="2">
        <v>42498</v>
      </c>
      <c r="F984" s="1" t="s">
        <v>49</v>
      </c>
      <c r="G984" s="1" t="s">
        <v>20</v>
      </c>
      <c r="H984" s="1">
        <v>5</v>
      </c>
      <c r="I984" s="1" t="s">
        <v>63</v>
      </c>
      <c r="J984" s="1" t="s">
        <v>22</v>
      </c>
      <c r="K984" s="2">
        <v>42500</v>
      </c>
      <c r="L984">
        <v>726</v>
      </c>
      <c r="M984">
        <v>726</v>
      </c>
      <c r="N984">
        <v>5069</v>
      </c>
      <c r="O984">
        <v>5859</v>
      </c>
      <c r="P984">
        <v>50</v>
      </c>
      <c r="Q984" t="s">
        <v>50</v>
      </c>
      <c r="R984">
        <v>3</v>
      </c>
      <c r="S984">
        <f>Table1[[#This Row],[Revenue]]-Table1[[#This Row],[ShippingCost]]</f>
        <v>790</v>
      </c>
    </row>
    <row r="985" spans="1:19" x14ac:dyDescent="0.25">
      <c r="A985">
        <v>10980</v>
      </c>
      <c r="B985">
        <v>1</v>
      </c>
      <c r="C985">
        <v>2</v>
      </c>
      <c r="D985" s="1" t="s">
        <v>372</v>
      </c>
      <c r="E985" s="2">
        <v>42394</v>
      </c>
      <c r="F985" s="1" t="s">
        <v>68</v>
      </c>
      <c r="G985" s="1" t="s">
        <v>20</v>
      </c>
      <c r="H985" s="1">
        <v>6</v>
      </c>
      <c r="I985" s="1" t="s">
        <v>69</v>
      </c>
      <c r="J985" s="1" t="s">
        <v>70</v>
      </c>
      <c r="K985" s="2">
        <v>42398</v>
      </c>
      <c r="L985">
        <v>936</v>
      </c>
      <c r="M985">
        <v>237</v>
      </c>
      <c r="N985">
        <v>7156</v>
      </c>
      <c r="O985">
        <v>7730</v>
      </c>
      <c r="P985">
        <v>85</v>
      </c>
      <c r="Q985" t="s">
        <v>50</v>
      </c>
      <c r="R985">
        <v>5</v>
      </c>
      <c r="S985">
        <f>Table1[[#This Row],[Revenue]]-Table1[[#This Row],[ShippingCost]]</f>
        <v>574</v>
      </c>
    </row>
    <row r="986" spans="1:19" x14ac:dyDescent="0.25">
      <c r="A986">
        <v>10981</v>
      </c>
      <c r="B986">
        <v>1</v>
      </c>
      <c r="C986">
        <v>4</v>
      </c>
      <c r="D986" s="1" t="s">
        <v>373</v>
      </c>
      <c r="E986" s="2">
        <v>42593</v>
      </c>
      <c r="F986" s="1" t="s">
        <v>64</v>
      </c>
      <c r="G986" s="1" t="s">
        <v>28</v>
      </c>
      <c r="H986" s="1">
        <v>4</v>
      </c>
      <c r="I986" s="1" t="s">
        <v>61</v>
      </c>
      <c r="J986" s="1" t="s">
        <v>22</v>
      </c>
      <c r="K986" s="2">
        <v>42594</v>
      </c>
      <c r="L986">
        <v>1175</v>
      </c>
      <c r="M986">
        <v>582</v>
      </c>
      <c r="N986">
        <v>4810</v>
      </c>
      <c r="O986">
        <v>3138</v>
      </c>
      <c r="P986">
        <v>51</v>
      </c>
      <c r="Q986" t="s">
        <v>23</v>
      </c>
      <c r="R986">
        <v>3</v>
      </c>
      <c r="S986">
        <f>Table1[[#This Row],[Revenue]]-Table1[[#This Row],[ShippingCost]]</f>
        <v>-1672</v>
      </c>
    </row>
    <row r="987" spans="1:19" x14ac:dyDescent="0.25">
      <c r="A987">
        <v>10982</v>
      </c>
      <c r="B987">
        <v>2</v>
      </c>
      <c r="C987">
        <v>1</v>
      </c>
      <c r="D987" s="1" t="s">
        <v>374</v>
      </c>
      <c r="E987" s="2">
        <v>42562</v>
      </c>
      <c r="F987" s="1" t="s">
        <v>30</v>
      </c>
      <c r="G987" s="1" t="s">
        <v>28</v>
      </c>
      <c r="H987" s="1">
        <v>4</v>
      </c>
      <c r="I987" s="1" t="s">
        <v>32</v>
      </c>
      <c r="J987" s="1" t="s">
        <v>28</v>
      </c>
      <c r="K987" s="2">
        <v>42566</v>
      </c>
      <c r="L987">
        <v>968</v>
      </c>
      <c r="M987">
        <v>560</v>
      </c>
      <c r="N987">
        <v>5665</v>
      </c>
      <c r="O987">
        <v>9800</v>
      </c>
      <c r="P987">
        <v>97</v>
      </c>
      <c r="Q987" t="s">
        <v>23</v>
      </c>
      <c r="R987">
        <v>8</v>
      </c>
      <c r="S987">
        <f>Table1[[#This Row],[Revenue]]-Table1[[#This Row],[ShippingCost]]</f>
        <v>4135</v>
      </c>
    </row>
    <row r="988" spans="1:19" x14ac:dyDescent="0.25">
      <c r="A988">
        <v>10983</v>
      </c>
      <c r="B988">
        <v>2</v>
      </c>
      <c r="C988">
        <v>6</v>
      </c>
      <c r="D988" s="1" t="s">
        <v>375</v>
      </c>
      <c r="E988" s="2">
        <v>42385</v>
      </c>
      <c r="F988" s="1" t="s">
        <v>52</v>
      </c>
      <c r="G988" s="1" t="s">
        <v>20</v>
      </c>
      <c r="H988" s="1">
        <v>1</v>
      </c>
      <c r="I988" s="1" t="s">
        <v>68</v>
      </c>
      <c r="J988" s="1" t="s">
        <v>20</v>
      </c>
      <c r="K988" s="2">
        <v>42386</v>
      </c>
      <c r="L988">
        <v>755</v>
      </c>
      <c r="M988">
        <v>397</v>
      </c>
      <c r="N988">
        <v>5933</v>
      </c>
      <c r="O988">
        <v>6638</v>
      </c>
      <c r="P988">
        <v>54</v>
      </c>
      <c r="Q988" t="s">
        <v>23</v>
      </c>
      <c r="R988">
        <v>9</v>
      </c>
      <c r="S988">
        <f>Table1[[#This Row],[Revenue]]-Table1[[#This Row],[ShippingCost]]</f>
        <v>705</v>
      </c>
    </row>
    <row r="989" spans="1:19" x14ac:dyDescent="0.25">
      <c r="A989">
        <v>10984</v>
      </c>
      <c r="B989">
        <v>1</v>
      </c>
      <c r="C989">
        <v>4</v>
      </c>
      <c r="D989" s="1" t="s">
        <v>376</v>
      </c>
      <c r="E989" s="2">
        <v>42404</v>
      </c>
      <c r="F989" s="1" t="s">
        <v>69</v>
      </c>
      <c r="G989" s="1" t="s">
        <v>70</v>
      </c>
      <c r="H989" s="1">
        <v>3</v>
      </c>
      <c r="I989" s="1" t="s">
        <v>58</v>
      </c>
      <c r="J989" s="1" t="s">
        <v>26</v>
      </c>
      <c r="K989" s="2">
        <v>42407</v>
      </c>
      <c r="L989">
        <v>470</v>
      </c>
      <c r="M989">
        <v>470</v>
      </c>
      <c r="N989">
        <v>3411</v>
      </c>
      <c r="O989">
        <v>1098</v>
      </c>
      <c r="P989">
        <v>51</v>
      </c>
      <c r="Q989" t="s">
        <v>23</v>
      </c>
      <c r="R989">
        <v>5</v>
      </c>
      <c r="S989">
        <f>Table1[[#This Row],[Revenue]]-Table1[[#This Row],[ShippingCost]]</f>
        <v>-2313</v>
      </c>
    </row>
    <row r="990" spans="1:19" x14ac:dyDescent="0.25">
      <c r="A990">
        <v>10985</v>
      </c>
      <c r="B990">
        <v>2</v>
      </c>
      <c r="C990">
        <v>5</v>
      </c>
      <c r="D990" s="1" t="s">
        <v>18</v>
      </c>
      <c r="E990" s="2">
        <v>42373</v>
      </c>
      <c r="F990" s="1" t="s">
        <v>19</v>
      </c>
      <c r="G990" s="1" t="s">
        <v>20</v>
      </c>
      <c r="H990" s="1">
        <v>4</v>
      </c>
      <c r="I990" s="1" t="s">
        <v>21</v>
      </c>
      <c r="J990" s="1" t="s">
        <v>22</v>
      </c>
      <c r="K990" s="2">
        <v>42377</v>
      </c>
      <c r="L990">
        <v>736</v>
      </c>
      <c r="M990">
        <v>353</v>
      </c>
      <c r="N990">
        <v>1214</v>
      </c>
      <c r="O990">
        <v>2153</v>
      </c>
      <c r="P990">
        <v>97</v>
      </c>
      <c r="Q990" t="s">
        <v>23</v>
      </c>
      <c r="R990">
        <v>4</v>
      </c>
      <c r="S990">
        <f>Table1[[#This Row],[Revenue]]-Table1[[#This Row],[ShippingCost]]</f>
        <v>939</v>
      </c>
    </row>
    <row r="991" spans="1:19" x14ac:dyDescent="0.25">
      <c r="A991">
        <v>10986</v>
      </c>
      <c r="B991">
        <v>2</v>
      </c>
      <c r="C991">
        <v>4</v>
      </c>
      <c r="D991" s="1" t="s">
        <v>24</v>
      </c>
      <c r="E991" s="2">
        <v>42510</v>
      </c>
      <c r="F991" s="1" t="s">
        <v>25</v>
      </c>
      <c r="G991" s="1" t="s">
        <v>26</v>
      </c>
      <c r="H991" s="1">
        <v>1</v>
      </c>
      <c r="I991" s="1" t="s">
        <v>27</v>
      </c>
      <c r="J991" s="1" t="s">
        <v>28</v>
      </c>
      <c r="K991" s="2">
        <v>42511</v>
      </c>
      <c r="L991">
        <v>669</v>
      </c>
      <c r="M991">
        <v>572</v>
      </c>
      <c r="N991">
        <v>8067</v>
      </c>
      <c r="O991">
        <v>6342</v>
      </c>
      <c r="P991">
        <v>50</v>
      </c>
      <c r="Q991" t="s">
        <v>23</v>
      </c>
      <c r="R991">
        <v>6</v>
      </c>
      <c r="S991">
        <f>Table1[[#This Row],[Revenue]]-Table1[[#This Row],[ShippingCost]]</f>
        <v>-1725</v>
      </c>
    </row>
    <row r="992" spans="1:19" x14ac:dyDescent="0.25">
      <c r="A992">
        <v>10987</v>
      </c>
      <c r="B992">
        <v>1</v>
      </c>
      <c r="C992">
        <v>1</v>
      </c>
      <c r="D992" s="1" t="s">
        <v>29</v>
      </c>
      <c r="E992" s="2">
        <v>42461</v>
      </c>
      <c r="F992" s="1" t="s">
        <v>27</v>
      </c>
      <c r="G992" s="1" t="s">
        <v>28</v>
      </c>
      <c r="H992" s="1">
        <v>3</v>
      </c>
      <c r="I992" s="1" t="s">
        <v>30</v>
      </c>
      <c r="J992" s="1" t="s">
        <v>28</v>
      </c>
      <c r="K992" s="2">
        <v>42464</v>
      </c>
      <c r="L992">
        <v>565</v>
      </c>
      <c r="M992">
        <v>205</v>
      </c>
      <c r="N992">
        <v>852</v>
      </c>
      <c r="O992">
        <v>5815</v>
      </c>
      <c r="P992">
        <v>98</v>
      </c>
      <c r="Q992" t="s">
        <v>23</v>
      </c>
      <c r="R992">
        <v>7</v>
      </c>
      <c r="S992">
        <f>Table1[[#This Row],[Revenue]]-Table1[[#This Row],[ShippingCost]]</f>
        <v>4963</v>
      </c>
    </row>
    <row r="993" spans="1:19" x14ac:dyDescent="0.25">
      <c r="A993">
        <v>10988</v>
      </c>
      <c r="B993">
        <v>1</v>
      </c>
      <c r="C993">
        <v>6</v>
      </c>
      <c r="D993" s="1" t="s">
        <v>31</v>
      </c>
      <c r="E993" s="2">
        <v>42570</v>
      </c>
      <c r="F993" s="1" t="s">
        <v>32</v>
      </c>
      <c r="G993" s="1" t="s">
        <v>28</v>
      </c>
      <c r="H993" s="1">
        <v>1</v>
      </c>
      <c r="I993" s="1" t="s">
        <v>33</v>
      </c>
      <c r="J993" s="1" t="s">
        <v>28</v>
      </c>
      <c r="K993" s="2">
        <v>42571</v>
      </c>
      <c r="L993">
        <v>549</v>
      </c>
      <c r="M993">
        <v>449</v>
      </c>
      <c r="N993">
        <v>-424</v>
      </c>
      <c r="O993">
        <v>436</v>
      </c>
      <c r="P993">
        <v>73</v>
      </c>
      <c r="Q993" t="s">
        <v>23</v>
      </c>
      <c r="R993">
        <v>6</v>
      </c>
      <c r="S993">
        <f>Table1[[#This Row],[Revenue]]-Table1[[#This Row],[ShippingCost]]</f>
        <v>860</v>
      </c>
    </row>
    <row r="994" spans="1:19" x14ac:dyDescent="0.25">
      <c r="A994">
        <v>10989</v>
      </c>
      <c r="B994">
        <v>2</v>
      </c>
      <c r="C994">
        <v>3</v>
      </c>
      <c r="D994" s="1" t="s">
        <v>34</v>
      </c>
      <c r="E994" s="2">
        <v>42608</v>
      </c>
      <c r="F994" s="1" t="s">
        <v>35</v>
      </c>
      <c r="G994" s="1" t="s">
        <v>36</v>
      </c>
      <c r="H994" s="1">
        <v>1</v>
      </c>
      <c r="I994" s="1" t="s">
        <v>37</v>
      </c>
      <c r="J994" s="1" t="s">
        <v>28</v>
      </c>
      <c r="K994" s="2">
        <v>42608</v>
      </c>
      <c r="L994">
        <v>898</v>
      </c>
      <c r="M994">
        <v>309</v>
      </c>
      <c r="N994">
        <v>1487</v>
      </c>
      <c r="O994">
        <v>2112</v>
      </c>
      <c r="P994">
        <v>100</v>
      </c>
      <c r="Q994" t="s">
        <v>23</v>
      </c>
      <c r="R994">
        <v>6</v>
      </c>
      <c r="S994">
        <f>Table1[[#This Row],[Revenue]]-Table1[[#This Row],[ShippingCost]]</f>
        <v>625</v>
      </c>
    </row>
    <row r="995" spans="1:19" x14ac:dyDescent="0.25">
      <c r="A995">
        <v>10990</v>
      </c>
      <c r="B995">
        <v>2</v>
      </c>
      <c r="C995">
        <v>5</v>
      </c>
      <c r="D995" s="1" t="s">
        <v>38</v>
      </c>
      <c r="E995" s="2">
        <v>42496</v>
      </c>
      <c r="F995" s="1" t="s">
        <v>37</v>
      </c>
      <c r="G995" s="1" t="s">
        <v>28</v>
      </c>
      <c r="H995" s="1">
        <v>10</v>
      </c>
      <c r="I995" s="1" t="s">
        <v>39</v>
      </c>
      <c r="J995" s="1" t="s">
        <v>28</v>
      </c>
      <c r="K995" s="2">
        <v>42506</v>
      </c>
      <c r="L995">
        <v>1155</v>
      </c>
      <c r="M995">
        <v>612</v>
      </c>
      <c r="N995">
        <v>5656</v>
      </c>
      <c r="O995">
        <v>6194</v>
      </c>
      <c r="P995">
        <v>100</v>
      </c>
      <c r="Q995" t="s">
        <v>50</v>
      </c>
      <c r="R995">
        <v>1</v>
      </c>
      <c r="S995">
        <f>Table1[[#This Row],[Revenue]]-Table1[[#This Row],[ShippingCost]]</f>
        <v>538</v>
      </c>
    </row>
    <row r="996" spans="1:19" x14ac:dyDescent="0.25">
      <c r="A996">
        <v>10991</v>
      </c>
      <c r="B996">
        <v>2</v>
      </c>
      <c r="C996">
        <v>2</v>
      </c>
      <c r="D996" s="1" t="s">
        <v>40</v>
      </c>
      <c r="E996" s="2">
        <v>42538</v>
      </c>
      <c r="F996" s="1" t="s">
        <v>41</v>
      </c>
      <c r="G996" s="1" t="s">
        <v>20</v>
      </c>
      <c r="H996" s="1">
        <v>6</v>
      </c>
      <c r="I996" s="1" t="s">
        <v>42</v>
      </c>
      <c r="J996" s="1" t="s">
        <v>36</v>
      </c>
      <c r="K996" s="2">
        <v>42544</v>
      </c>
      <c r="L996">
        <v>450</v>
      </c>
      <c r="M996">
        <v>450</v>
      </c>
      <c r="N996">
        <v>5092</v>
      </c>
      <c r="O996">
        <v>5456</v>
      </c>
      <c r="P996">
        <v>80</v>
      </c>
      <c r="Q996" t="s">
        <v>50</v>
      </c>
      <c r="R996">
        <v>2</v>
      </c>
      <c r="S996">
        <f>Table1[[#This Row],[Revenue]]-Table1[[#This Row],[ShippingCost]]</f>
        <v>364</v>
      </c>
    </row>
    <row r="997" spans="1:19" x14ac:dyDescent="0.25">
      <c r="A997">
        <v>10992</v>
      </c>
      <c r="B997">
        <v>1</v>
      </c>
      <c r="C997">
        <v>6</v>
      </c>
      <c r="D997" s="1" t="s">
        <v>43</v>
      </c>
      <c r="E997" s="2">
        <v>42413</v>
      </c>
      <c r="F997" s="1" t="s">
        <v>44</v>
      </c>
      <c r="G997" s="1" t="s">
        <v>36</v>
      </c>
      <c r="H997" s="1">
        <v>6</v>
      </c>
      <c r="I997" s="1" t="s">
        <v>25</v>
      </c>
      <c r="J997" s="1" t="s">
        <v>26</v>
      </c>
      <c r="K997" s="2">
        <v>42419</v>
      </c>
      <c r="L997">
        <v>782</v>
      </c>
      <c r="M997">
        <v>270</v>
      </c>
      <c r="N997">
        <v>3184</v>
      </c>
      <c r="O997">
        <v>3743</v>
      </c>
      <c r="P997">
        <v>62</v>
      </c>
      <c r="Q997" t="s">
        <v>50</v>
      </c>
      <c r="R997">
        <v>7</v>
      </c>
      <c r="S997">
        <f>Table1[[#This Row],[Revenue]]-Table1[[#This Row],[ShippingCost]]</f>
        <v>559</v>
      </c>
    </row>
    <row r="998" spans="1:19" x14ac:dyDescent="0.25">
      <c r="A998">
        <v>10993</v>
      </c>
      <c r="B998">
        <v>2</v>
      </c>
      <c r="C998">
        <v>6</v>
      </c>
      <c r="D998" s="1" t="s">
        <v>45</v>
      </c>
      <c r="E998" s="2">
        <v>42512</v>
      </c>
      <c r="F998" s="1" t="s">
        <v>46</v>
      </c>
      <c r="G998" s="1" t="s">
        <v>28</v>
      </c>
      <c r="H998" s="1">
        <v>8</v>
      </c>
      <c r="I998" s="1" t="s">
        <v>47</v>
      </c>
      <c r="J998" s="1" t="s">
        <v>26</v>
      </c>
      <c r="K998" s="2">
        <v>42520</v>
      </c>
      <c r="L998">
        <v>1148</v>
      </c>
      <c r="M998">
        <v>701</v>
      </c>
      <c r="N998">
        <v>1379</v>
      </c>
      <c r="O998">
        <v>1587</v>
      </c>
      <c r="P998">
        <v>98</v>
      </c>
      <c r="Q998" t="s">
        <v>50</v>
      </c>
      <c r="R998">
        <v>5</v>
      </c>
      <c r="S998">
        <f>Table1[[#This Row],[Revenue]]-Table1[[#This Row],[ShippingCost]]</f>
        <v>208</v>
      </c>
    </row>
    <row r="999" spans="1:19" x14ac:dyDescent="0.25">
      <c r="A999">
        <v>10994</v>
      </c>
      <c r="B999">
        <v>2</v>
      </c>
      <c r="C999">
        <v>4</v>
      </c>
      <c r="D999" s="1" t="s">
        <v>48</v>
      </c>
      <c r="E999" s="2">
        <v>42481</v>
      </c>
      <c r="F999" s="1" t="s">
        <v>42</v>
      </c>
      <c r="G999" s="1" t="s">
        <v>36</v>
      </c>
      <c r="H999" s="1">
        <v>7</v>
      </c>
      <c r="I999" s="1" t="s">
        <v>49</v>
      </c>
      <c r="J999" s="1" t="s">
        <v>20</v>
      </c>
      <c r="K999" s="2"/>
      <c r="L999">
        <v>655</v>
      </c>
      <c r="M999">
        <v>438</v>
      </c>
      <c r="N999">
        <v>2346</v>
      </c>
      <c r="O999">
        <v>274</v>
      </c>
      <c r="P999">
        <v>58</v>
      </c>
      <c r="Q999" t="s">
        <v>50</v>
      </c>
      <c r="R999">
        <v>5</v>
      </c>
      <c r="S999">
        <f>Table1[[#This Row],[Revenue]]-Table1[[#This Row],[ShippingCost]]</f>
        <v>-2072</v>
      </c>
    </row>
    <row r="1000" spans="1:19" x14ac:dyDescent="0.25">
      <c r="A1000">
        <v>10995</v>
      </c>
      <c r="B1000">
        <v>2</v>
      </c>
      <c r="C1000">
        <v>6</v>
      </c>
      <c r="D1000" s="1" t="s">
        <v>51</v>
      </c>
      <c r="E1000" s="2">
        <v>42410</v>
      </c>
      <c r="F1000" s="1" t="s">
        <v>47</v>
      </c>
      <c r="G1000" s="1" t="s">
        <v>26</v>
      </c>
      <c r="H1000" s="1">
        <v>1</v>
      </c>
      <c r="I1000" s="1" t="s">
        <v>52</v>
      </c>
      <c r="J1000" s="1" t="s">
        <v>20</v>
      </c>
      <c r="K1000" s="2">
        <v>42411</v>
      </c>
      <c r="L1000">
        <v>755</v>
      </c>
      <c r="M1000">
        <v>205</v>
      </c>
      <c r="N1000">
        <v>3664</v>
      </c>
      <c r="O1000">
        <v>4519</v>
      </c>
      <c r="P1000">
        <v>81</v>
      </c>
      <c r="Q1000" t="s">
        <v>59</v>
      </c>
      <c r="R1000">
        <v>4</v>
      </c>
      <c r="S1000">
        <f>Table1[[#This Row],[Revenue]]-Table1[[#This Row],[ShippingCost]]</f>
        <v>855</v>
      </c>
    </row>
    <row r="1001" spans="1:19" x14ac:dyDescent="0.25">
      <c r="A1001">
        <v>10996</v>
      </c>
      <c r="B1001">
        <v>1</v>
      </c>
      <c r="C1001">
        <v>6</v>
      </c>
      <c r="D1001" s="1" t="s">
        <v>53</v>
      </c>
      <c r="E1001" s="2">
        <v>42593</v>
      </c>
      <c r="F1001" s="1" t="s">
        <v>54</v>
      </c>
      <c r="G1001" s="1" t="s">
        <v>26</v>
      </c>
      <c r="H1001" s="1">
        <v>4</v>
      </c>
      <c r="I1001" s="1" t="s">
        <v>46</v>
      </c>
      <c r="J1001" s="1" t="s">
        <v>28</v>
      </c>
      <c r="K1001" s="2">
        <v>42597</v>
      </c>
      <c r="L1001">
        <v>751</v>
      </c>
      <c r="M1001">
        <v>612</v>
      </c>
      <c r="N1001">
        <v>5730</v>
      </c>
      <c r="O1001">
        <v>6395</v>
      </c>
      <c r="P1001">
        <v>98</v>
      </c>
      <c r="Q1001" t="s">
        <v>23</v>
      </c>
      <c r="R1001">
        <v>8</v>
      </c>
      <c r="S1001">
        <f>Table1[[#This Row],[Revenue]]-Table1[[#This Row],[ShippingCost]]</f>
        <v>665</v>
      </c>
    </row>
    <row r="1002" spans="1:19" x14ac:dyDescent="0.25">
      <c r="A1002">
        <v>10997</v>
      </c>
      <c r="B1002">
        <v>2</v>
      </c>
      <c r="C1002">
        <v>2</v>
      </c>
      <c r="D1002" s="1" t="s">
        <v>55</v>
      </c>
      <c r="E1002" s="2">
        <v>42449</v>
      </c>
      <c r="F1002" s="1" t="s">
        <v>39</v>
      </c>
      <c r="G1002" s="1" t="s">
        <v>28</v>
      </c>
      <c r="H1002" s="1">
        <v>3</v>
      </c>
      <c r="I1002" s="1" t="s">
        <v>35</v>
      </c>
      <c r="J1002" s="1" t="s">
        <v>36</v>
      </c>
      <c r="K1002" s="2">
        <v>42452</v>
      </c>
      <c r="L1002">
        <v>763</v>
      </c>
      <c r="M1002">
        <v>655</v>
      </c>
      <c r="N1002">
        <v>884</v>
      </c>
      <c r="O1002">
        <v>1342</v>
      </c>
      <c r="P1002">
        <v>57</v>
      </c>
      <c r="Q1002" t="s">
        <v>23</v>
      </c>
      <c r="R1002">
        <v>1</v>
      </c>
      <c r="S1002">
        <f>Table1[[#This Row],[Revenue]]-Table1[[#This Row],[ShippingCost]]</f>
        <v>458</v>
      </c>
    </row>
    <row r="1003" spans="1:19" x14ac:dyDescent="0.25">
      <c r="A1003">
        <v>10998</v>
      </c>
      <c r="B1003">
        <v>2</v>
      </c>
      <c r="C1003">
        <v>3</v>
      </c>
      <c r="D1003" s="1" t="s">
        <v>56</v>
      </c>
      <c r="E1003" s="2">
        <v>42379</v>
      </c>
      <c r="F1003" s="1" t="s">
        <v>33</v>
      </c>
      <c r="G1003" s="1" t="s">
        <v>28</v>
      </c>
      <c r="H1003" s="1">
        <v>4</v>
      </c>
      <c r="I1003" s="1" t="s">
        <v>54</v>
      </c>
      <c r="J1003" s="1" t="s">
        <v>26</v>
      </c>
      <c r="K1003" s="2">
        <v>42383</v>
      </c>
      <c r="L1003">
        <v>954</v>
      </c>
      <c r="M1003">
        <v>515</v>
      </c>
      <c r="N1003">
        <v>5908</v>
      </c>
      <c r="O1003">
        <v>6900</v>
      </c>
      <c r="P1003">
        <v>54</v>
      </c>
      <c r="Q1003" t="s">
        <v>23</v>
      </c>
      <c r="R1003">
        <v>4</v>
      </c>
      <c r="S1003">
        <f>Table1[[#This Row],[Revenue]]-Table1[[#This Row],[ShippingCost]]</f>
        <v>992</v>
      </c>
    </row>
    <row r="1004" spans="1:19" x14ac:dyDescent="0.25">
      <c r="A1004">
        <v>10999</v>
      </c>
      <c r="B1004">
        <v>2</v>
      </c>
      <c r="C1004">
        <v>4</v>
      </c>
      <c r="D1004" s="1" t="s">
        <v>57</v>
      </c>
      <c r="E1004" s="2">
        <v>42407</v>
      </c>
      <c r="F1004" s="1" t="s">
        <v>58</v>
      </c>
      <c r="G1004" s="1" t="s">
        <v>26</v>
      </c>
      <c r="H1004" s="1">
        <v>5</v>
      </c>
      <c r="I1004" s="1" t="s">
        <v>19</v>
      </c>
      <c r="J1004" s="1" t="s">
        <v>20</v>
      </c>
      <c r="K1004" s="2">
        <v>42411</v>
      </c>
      <c r="L1004">
        <v>986</v>
      </c>
      <c r="M1004">
        <v>518</v>
      </c>
      <c r="N1004">
        <v>8523</v>
      </c>
      <c r="O1004">
        <v>6370</v>
      </c>
      <c r="P1004">
        <v>92</v>
      </c>
      <c r="Q1004" t="s">
        <v>50</v>
      </c>
      <c r="R1004">
        <v>5</v>
      </c>
      <c r="S1004">
        <f>Table1[[#This Row],[Revenue]]-Table1[[#This Row],[ShippingCost]]</f>
        <v>-2153</v>
      </c>
    </row>
    <row r="1005" spans="1:19" x14ac:dyDescent="0.25">
      <c r="A1005">
        <v>11000</v>
      </c>
      <c r="B1005">
        <v>2</v>
      </c>
      <c r="C1005">
        <v>4</v>
      </c>
      <c r="D1005" s="1" t="s">
        <v>60</v>
      </c>
      <c r="E1005" s="2">
        <v>42598</v>
      </c>
      <c r="F1005" s="1" t="s">
        <v>61</v>
      </c>
      <c r="G1005" s="1" t="s">
        <v>22</v>
      </c>
      <c r="H1005" s="1">
        <v>5</v>
      </c>
      <c r="I1005" s="1" t="s">
        <v>44</v>
      </c>
      <c r="J1005" s="1" t="s">
        <v>36</v>
      </c>
      <c r="K1005" s="2">
        <v>42601</v>
      </c>
      <c r="L1005">
        <v>1065</v>
      </c>
      <c r="M1005">
        <v>389</v>
      </c>
      <c r="N1005">
        <v>3912</v>
      </c>
      <c r="O1005">
        <v>1660</v>
      </c>
      <c r="P1005">
        <v>75</v>
      </c>
      <c r="Q1005" t="s">
        <v>50</v>
      </c>
      <c r="R1005">
        <v>9</v>
      </c>
      <c r="S1005">
        <f>Table1[[#This Row],[Revenue]]-Table1[[#This Row],[ShippingCost]]</f>
        <v>-2252</v>
      </c>
    </row>
    <row r="1006" spans="1:19" x14ac:dyDescent="0.25">
      <c r="A1006">
        <v>11001</v>
      </c>
      <c r="B1006">
        <v>1</v>
      </c>
      <c r="C1006">
        <v>2</v>
      </c>
      <c r="D1006" s="1" t="s">
        <v>62</v>
      </c>
      <c r="E1006" s="2">
        <v>42573</v>
      </c>
      <c r="F1006" s="1" t="s">
        <v>63</v>
      </c>
      <c r="G1006" s="1" t="s">
        <v>22</v>
      </c>
      <c r="H1006" s="1">
        <v>2</v>
      </c>
      <c r="I1006" s="1" t="s">
        <v>64</v>
      </c>
      <c r="J1006" s="1" t="s">
        <v>28</v>
      </c>
      <c r="K1006" s="2">
        <v>42574</v>
      </c>
      <c r="L1006">
        <v>881</v>
      </c>
      <c r="M1006">
        <v>760</v>
      </c>
      <c r="N1006">
        <v>680</v>
      </c>
      <c r="O1006">
        <v>874</v>
      </c>
      <c r="P1006">
        <v>86</v>
      </c>
      <c r="Q1006" t="s">
        <v>23</v>
      </c>
      <c r="R1006">
        <v>3</v>
      </c>
      <c r="S1006">
        <f>Table1[[#This Row],[Revenue]]-Table1[[#This Row],[ShippingCost]]</f>
        <v>194</v>
      </c>
    </row>
    <row r="1007" spans="1:19" x14ac:dyDescent="0.25">
      <c r="A1007">
        <v>11002</v>
      </c>
      <c r="B1007">
        <v>1</v>
      </c>
      <c r="C1007">
        <v>6</v>
      </c>
      <c r="D1007" s="1" t="s">
        <v>65</v>
      </c>
      <c r="E1007" s="2">
        <v>42520</v>
      </c>
      <c r="F1007" s="1" t="s">
        <v>21</v>
      </c>
      <c r="G1007" s="1" t="s">
        <v>22</v>
      </c>
      <c r="H1007" s="1">
        <v>1</v>
      </c>
      <c r="I1007" s="1" t="s">
        <v>41</v>
      </c>
      <c r="J1007" s="1" t="s">
        <v>20</v>
      </c>
      <c r="K1007" s="2">
        <v>42521</v>
      </c>
      <c r="L1007">
        <v>593</v>
      </c>
      <c r="M1007">
        <v>593</v>
      </c>
      <c r="N1007">
        <v>1719</v>
      </c>
      <c r="O1007">
        <v>2169</v>
      </c>
      <c r="P1007">
        <v>58</v>
      </c>
      <c r="Q1007" t="s">
        <v>23</v>
      </c>
      <c r="R1007">
        <v>10</v>
      </c>
      <c r="S1007">
        <f>Table1[[#This Row],[Revenue]]-Table1[[#This Row],[ShippingCost]]</f>
        <v>450</v>
      </c>
    </row>
    <row r="1008" spans="1:19" x14ac:dyDescent="0.25">
      <c r="A1008">
        <v>11003</v>
      </c>
      <c r="B1008">
        <v>2</v>
      </c>
      <c r="C1008">
        <v>1</v>
      </c>
      <c r="D1008" s="1" t="s">
        <v>66</v>
      </c>
      <c r="E1008" s="2">
        <v>42447</v>
      </c>
      <c r="F1008" s="1" t="s">
        <v>49</v>
      </c>
      <c r="G1008" s="1" t="s">
        <v>20</v>
      </c>
      <c r="H1008" s="1">
        <v>4</v>
      </c>
      <c r="I1008" s="1" t="s">
        <v>63</v>
      </c>
      <c r="J1008" s="1" t="s">
        <v>22</v>
      </c>
      <c r="K1008" s="2">
        <v>42451</v>
      </c>
      <c r="L1008">
        <v>515</v>
      </c>
      <c r="M1008">
        <v>267</v>
      </c>
      <c r="N1008">
        <v>442</v>
      </c>
      <c r="O1008">
        <v>4379</v>
      </c>
      <c r="P1008">
        <v>83</v>
      </c>
      <c r="Q1008" t="s">
        <v>23</v>
      </c>
      <c r="R1008">
        <v>1</v>
      </c>
      <c r="S1008">
        <f>Table1[[#This Row],[Revenue]]-Table1[[#This Row],[ShippingCost]]</f>
        <v>3937</v>
      </c>
    </row>
    <row r="1009" spans="1:19" x14ac:dyDescent="0.25">
      <c r="A1009">
        <v>11004</v>
      </c>
      <c r="B1009">
        <v>2</v>
      </c>
      <c r="C1009">
        <v>2</v>
      </c>
      <c r="D1009" s="1" t="s">
        <v>67</v>
      </c>
      <c r="E1009" s="2">
        <v>42529</v>
      </c>
      <c r="F1009" s="1" t="s">
        <v>68</v>
      </c>
      <c r="G1009" s="1" t="s">
        <v>20</v>
      </c>
      <c r="H1009" s="1">
        <v>3</v>
      </c>
      <c r="I1009" s="1" t="s">
        <v>69</v>
      </c>
      <c r="J1009" s="1" t="s">
        <v>70</v>
      </c>
      <c r="K1009" s="2">
        <v>42532</v>
      </c>
      <c r="L1009">
        <v>707</v>
      </c>
      <c r="M1009">
        <v>423</v>
      </c>
      <c r="N1009">
        <v>5214</v>
      </c>
      <c r="O1009">
        <v>5385</v>
      </c>
      <c r="P1009">
        <v>99</v>
      </c>
      <c r="Q1009" t="s">
        <v>23</v>
      </c>
      <c r="R1009">
        <v>5</v>
      </c>
      <c r="S1009">
        <f>Table1[[#This Row],[Revenue]]-Table1[[#This Row],[ShippingCost]]</f>
        <v>171</v>
      </c>
    </row>
    <row r="1010" spans="1:19" x14ac:dyDescent="0.25">
      <c r="A1010">
        <v>11005</v>
      </c>
      <c r="B1010">
        <v>2</v>
      </c>
      <c r="C1010">
        <v>2</v>
      </c>
      <c r="D1010" s="1" t="s">
        <v>71</v>
      </c>
      <c r="E1010" s="2">
        <v>42470</v>
      </c>
      <c r="F1010" s="1" t="s">
        <v>64</v>
      </c>
      <c r="G1010" s="1" t="s">
        <v>28</v>
      </c>
      <c r="H1010" s="1">
        <v>3</v>
      </c>
      <c r="I1010" s="1" t="s">
        <v>61</v>
      </c>
      <c r="J1010" s="1" t="s">
        <v>22</v>
      </c>
      <c r="K1010" s="2">
        <v>42473</v>
      </c>
      <c r="L1010">
        <v>763</v>
      </c>
      <c r="M1010">
        <v>713</v>
      </c>
      <c r="N1010">
        <v>7500</v>
      </c>
      <c r="O1010">
        <v>7877</v>
      </c>
      <c r="P1010">
        <v>62</v>
      </c>
      <c r="Q1010" t="s">
        <v>23</v>
      </c>
      <c r="R1010">
        <v>5</v>
      </c>
      <c r="S1010">
        <f>Table1[[#This Row],[Revenue]]-Table1[[#This Row],[ShippingCost]]</f>
        <v>377</v>
      </c>
    </row>
    <row r="1011" spans="1:19" x14ac:dyDescent="0.25">
      <c r="A1011">
        <v>11006</v>
      </c>
      <c r="B1011">
        <v>1</v>
      </c>
      <c r="C1011">
        <v>2</v>
      </c>
      <c r="D1011" s="1" t="s">
        <v>72</v>
      </c>
      <c r="E1011" s="2">
        <v>42570</v>
      </c>
      <c r="F1011" s="1" t="s">
        <v>30</v>
      </c>
      <c r="G1011" s="1" t="s">
        <v>28</v>
      </c>
      <c r="H1011" s="1">
        <v>3</v>
      </c>
      <c r="I1011" s="1" t="s">
        <v>32</v>
      </c>
      <c r="J1011" s="1" t="s">
        <v>28</v>
      </c>
      <c r="K1011" s="2">
        <v>42573</v>
      </c>
      <c r="L1011">
        <v>411</v>
      </c>
      <c r="M1011">
        <v>411</v>
      </c>
      <c r="N1011">
        <v>2111</v>
      </c>
      <c r="O1011">
        <v>2480</v>
      </c>
      <c r="P1011">
        <v>91</v>
      </c>
      <c r="Q1011" t="s">
        <v>23</v>
      </c>
      <c r="R1011">
        <v>4</v>
      </c>
      <c r="S1011">
        <f>Table1[[#This Row],[Revenue]]-Table1[[#This Row],[ShippingCost]]</f>
        <v>369</v>
      </c>
    </row>
    <row r="1012" spans="1:19" x14ac:dyDescent="0.25">
      <c r="A1012">
        <v>11007</v>
      </c>
      <c r="B1012">
        <v>2</v>
      </c>
      <c r="C1012">
        <v>2</v>
      </c>
      <c r="D1012" s="1" t="s">
        <v>73</v>
      </c>
      <c r="E1012" s="2">
        <v>42411</v>
      </c>
      <c r="F1012" s="1" t="s">
        <v>52</v>
      </c>
      <c r="G1012" s="1" t="s">
        <v>20</v>
      </c>
      <c r="H1012" s="1">
        <v>2</v>
      </c>
      <c r="I1012" s="1" t="s">
        <v>68</v>
      </c>
      <c r="J1012" s="1" t="s">
        <v>20</v>
      </c>
      <c r="K1012" s="2">
        <v>42413</v>
      </c>
      <c r="L1012">
        <v>887</v>
      </c>
      <c r="M1012">
        <v>410</v>
      </c>
      <c r="N1012">
        <v>4731</v>
      </c>
      <c r="O1012">
        <v>4967</v>
      </c>
      <c r="P1012">
        <v>55</v>
      </c>
      <c r="Q1012" t="s">
        <v>23</v>
      </c>
      <c r="R1012">
        <v>8</v>
      </c>
      <c r="S1012">
        <f>Table1[[#This Row],[Revenue]]-Table1[[#This Row],[ShippingCost]]</f>
        <v>236</v>
      </c>
    </row>
    <row r="1013" spans="1:19" x14ac:dyDescent="0.25">
      <c r="A1013">
        <v>11008</v>
      </c>
      <c r="B1013">
        <v>1</v>
      </c>
      <c r="C1013">
        <v>2</v>
      </c>
      <c r="D1013" s="1" t="s">
        <v>74</v>
      </c>
      <c r="E1013" s="2">
        <v>42529</v>
      </c>
      <c r="F1013" s="1" t="s">
        <v>69</v>
      </c>
      <c r="G1013" s="1" t="s">
        <v>70</v>
      </c>
      <c r="H1013" s="1">
        <v>1</v>
      </c>
      <c r="I1013" s="1" t="s">
        <v>58</v>
      </c>
      <c r="J1013" s="1" t="s">
        <v>26</v>
      </c>
      <c r="K1013" s="2">
        <v>42530</v>
      </c>
      <c r="L1013">
        <v>787</v>
      </c>
      <c r="M1013">
        <v>688</v>
      </c>
      <c r="N1013">
        <v>4886</v>
      </c>
      <c r="O1013">
        <v>5487</v>
      </c>
      <c r="P1013">
        <v>86</v>
      </c>
      <c r="Q1013" t="s">
        <v>23</v>
      </c>
      <c r="R1013">
        <v>5</v>
      </c>
      <c r="S1013">
        <f>Table1[[#This Row],[Revenue]]-Table1[[#This Row],[ShippingCost]]</f>
        <v>601</v>
      </c>
    </row>
    <row r="1014" spans="1:19" x14ac:dyDescent="0.25">
      <c r="A1014">
        <v>11009</v>
      </c>
      <c r="B1014">
        <v>1</v>
      </c>
      <c r="C1014">
        <v>6</v>
      </c>
      <c r="D1014" s="1" t="s">
        <v>75</v>
      </c>
      <c r="E1014" s="2">
        <v>42418</v>
      </c>
      <c r="F1014" s="1" t="s">
        <v>19</v>
      </c>
      <c r="G1014" s="1" t="s">
        <v>20</v>
      </c>
      <c r="H1014" s="1">
        <v>2</v>
      </c>
      <c r="I1014" s="1" t="s">
        <v>21</v>
      </c>
      <c r="J1014" s="1" t="s">
        <v>22</v>
      </c>
      <c r="K1014" s="2">
        <v>42419</v>
      </c>
      <c r="L1014">
        <v>772</v>
      </c>
      <c r="M1014">
        <v>217</v>
      </c>
      <c r="N1014">
        <v>7350</v>
      </c>
      <c r="O1014">
        <v>8346</v>
      </c>
      <c r="P1014">
        <v>79</v>
      </c>
      <c r="Q1014" t="s">
        <v>23</v>
      </c>
      <c r="R1014">
        <v>3</v>
      </c>
      <c r="S1014">
        <f>Table1[[#This Row],[Revenue]]-Table1[[#This Row],[ShippingCost]]</f>
        <v>996</v>
      </c>
    </row>
    <row r="1015" spans="1:19" x14ac:dyDescent="0.25">
      <c r="A1015">
        <v>11010</v>
      </c>
      <c r="B1015">
        <v>1</v>
      </c>
      <c r="C1015">
        <v>5</v>
      </c>
      <c r="D1015" s="1" t="s">
        <v>76</v>
      </c>
      <c r="E1015" s="2">
        <v>42481</v>
      </c>
      <c r="F1015" s="1" t="s">
        <v>25</v>
      </c>
      <c r="G1015" s="1" t="s">
        <v>26</v>
      </c>
      <c r="H1015" s="1">
        <v>6</v>
      </c>
      <c r="I1015" s="1" t="s">
        <v>27</v>
      </c>
      <c r="J1015" s="1" t="s">
        <v>28</v>
      </c>
      <c r="K1015" s="2">
        <v>42487</v>
      </c>
      <c r="L1015">
        <v>471</v>
      </c>
      <c r="M1015">
        <v>471</v>
      </c>
      <c r="N1015">
        <v>6110</v>
      </c>
      <c r="O1015">
        <v>7050</v>
      </c>
      <c r="P1015">
        <v>54</v>
      </c>
      <c r="Q1015" t="s">
        <v>50</v>
      </c>
      <c r="R1015">
        <v>5</v>
      </c>
      <c r="S1015">
        <f>Table1[[#This Row],[Revenue]]-Table1[[#This Row],[ShippingCost]]</f>
        <v>940</v>
      </c>
    </row>
    <row r="1016" spans="1:19" x14ac:dyDescent="0.25">
      <c r="A1016">
        <v>11011</v>
      </c>
      <c r="B1016">
        <v>1</v>
      </c>
      <c r="C1016">
        <v>5</v>
      </c>
      <c r="D1016" s="1" t="s">
        <v>77</v>
      </c>
      <c r="E1016" s="2">
        <v>42395</v>
      </c>
      <c r="F1016" s="1" t="s">
        <v>27</v>
      </c>
      <c r="G1016" s="1" t="s">
        <v>28</v>
      </c>
      <c r="H1016" s="1">
        <v>10</v>
      </c>
      <c r="I1016" s="1" t="s">
        <v>30</v>
      </c>
      <c r="J1016" s="1" t="s">
        <v>28</v>
      </c>
      <c r="K1016" s="2">
        <v>42405</v>
      </c>
      <c r="L1016">
        <v>1086</v>
      </c>
      <c r="M1016">
        <v>417</v>
      </c>
      <c r="N1016">
        <v>3793</v>
      </c>
      <c r="O1016">
        <v>3937</v>
      </c>
      <c r="P1016">
        <v>62</v>
      </c>
      <c r="Q1016" t="s">
        <v>50</v>
      </c>
      <c r="R1016">
        <v>10</v>
      </c>
      <c r="S1016">
        <f>Table1[[#This Row],[Revenue]]-Table1[[#This Row],[ShippingCost]]</f>
        <v>144</v>
      </c>
    </row>
    <row r="1017" spans="1:19" x14ac:dyDescent="0.25">
      <c r="A1017">
        <v>11012</v>
      </c>
      <c r="B1017">
        <v>2</v>
      </c>
      <c r="C1017">
        <v>4</v>
      </c>
      <c r="D1017" s="1" t="s">
        <v>78</v>
      </c>
      <c r="E1017" s="2">
        <v>42488</v>
      </c>
      <c r="F1017" s="1" t="s">
        <v>32</v>
      </c>
      <c r="G1017" s="1" t="s">
        <v>28</v>
      </c>
      <c r="H1017" s="1">
        <v>6</v>
      </c>
      <c r="I1017" s="1" t="s">
        <v>33</v>
      </c>
      <c r="J1017" s="1" t="s">
        <v>28</v>
      </c>
      <c r="K1017" s="2">
        <v>42494</v>
      </c>
      <c r="L1017">
        <v>956</v>
      </c>
      <c r="M1017">
        <v>643</v>
      </c>
      <c r="N1017">
        <v>5256</v>
      </c>
      <c r="O1017">
        <v>3113</v>
      </c>
      <c r="P1017">
        <v>72</v>
      </c>
      <c r="Q1017" t="s">
        <v>50</v>
      </c>
      <c r="R1017">
        <v>1</v>
      </c>
      <c r="S1017">
        <f>Table1[[#This Row],[Revenue]]-Table1[[#This Row],[ShippingCost]]</f>
        <v>-2143</v>
      </c>
    </row>
    <row r="1018" spans="1:19" x14ac:dyDescent="0.25">
      <c r="A1018">
        <v>11013</v>
      </c>
      <c r="B1018">
        <v>2</v>
      </c>
      <c r="C1018">
        <v>1</v>
      </c>
      <c r="D1018" s="1" t="s">
        <v>79</v>
      </c>
      <c r="E1018" s="2">
        <v>42524</v>
      </c>
      <c r="F1018" s="1" t="s">
        <v>35</v>
      </c>
      <c r="G1018" s="1" t="s">
        <v>36</v>
      </c>
      <c r="H1018" s="1">
        <v>5</v>
      </c>
      <c r="I1018" s="1" t="s">
        <v>37</v>
      </c>
      <c r="J1018" s="1" t="s">
        <v>28</v>
      </c>
      <c r="K1018" s="2">
        <v>42529</v>
      </c>
      <c r="L1018">
        <v>407</v>
      </c>
      <c r="M1018">
        <v>290</v>
      </c>
      <c r="N1018">
        <v>627</v>
      </c>
      <c r="O1018">
        <v>5146</v>
      </c>
      <c r="P1018">
        <v>96</v>
      </c>
      <c r="Q1018" t="s">
        <v>50</v>
      </c>
      <c r="R1018">
        <v>7</v>
      </c>
      <c r="S1018">
        <f>Table1[[#This Row],[Revenue]]-Table1[[#This Row],[ShippingCost]]</f>
        <v>4519</v>
      </c>
    </row>
    <row r="1019" spans="1:19" x14ac:dyDescent="0.25">
      <c r="A1019">
        <v>11014</v>
      </c>
      <c r="B1019">
        <v>3</v>
      </c>
      <c r="C1019">
        <v>1</v>
      </c>
      <c r="D1019" s="1" t="s">
        <v>80</v>
      </c>
      <c r="E1019" s="2">
        <v>42437</v>
      </c>
      <c r="F1019" s="1" t="s">
        <v>37</v>
      </c>
      <c r="G1019" s="1" t="s">
        <v>28</v>
      </c>
      <c r="H1019" s="1">
        <v>10</v>
      </c>
      <c r="I1019" s="1" t="s">
        <v>39</v>
      </c>
      <c r="J1019" s="1" t="s">
        <v>28</v>
      </c>
      <c r="K1019" s="2"/>
      <c r="L1019">
        <v>1109</v>
      </c>
      <c r="M1019">
        <v>505</v>
      </c>
      <c r="N1019">
        <v>5198</v>
      </c>
      <c r="O1019">
        <v>10155</v>
      </c>
      <c r="P1019">
        <v>90</v>
      </c>
      <c r="Q1019" t="s">
        <v>50</v>
      </c>
      <c r="R1019">
        <v>1</v>
      </c>
      <c r="S1019">
        <f>Table1[[#This Row],[Revenue]]-Table1[[#This Row],[ShippingCost]]</f>
        <v>4957</v>
      </c>
    </row>
    <row r="1020" spans="1:19" x14ac:dyDescent="0.25">
      <c r="A1020">
        <v>11015</v>
      </c>
      <c r="B1020">
        <v>2</v>
      </c>
      <c r="C1020">
        <v>3</v>
      </c>
      <c r="D1020" s="1" t="s">
        <v>81</v>
      </c>
      <c r="E1020" s="2">
        <v>42492</v>
      </c>
      <c r="F1020" s="1" t="s">
        <v>41</v>
      </c>
      <c r="G1020" s="1" t="s">
        <v>20</v>
      </c>
      <c r="H1020" s="1">
        <v>2</v>
      </c>
      <c r="I1020" s="1" t="s">
        <v>42</v>
      </c>
      <c r="J1020" s="1" t="s">
        <v>36</v>
      </c>
      <c r="K1020" s="2">
        <v>42494</v>
      </c>
      <c r="L1020">
        <v>1001</v>
      </c>
      <c r="M1020">
        <v>402</v>
      </c>
      <c r="N1020">
        <v>2891</v>
      </c>
      <c r="O1020">
        <v>3740</v>
      </c>
      <c r="P1020">
        <v>59</v>
      </c>
      <c r="Q1020" t="s">
        <v>59</v>
      </c>
      <c r="R1020">
        <v>7</v>
      </c>
      <c r="S1020">
        <f>Table1[[#This Row],[Revenue]]-Table1[[#This Row],[ShippingCost]]</f>
        <v>849</v>
      </c>
    </row>
    <row r="1021" spans="1:19" x14ac:dyDescent="0.25">
      <c r="A1021">
        <v>11016</v>
      </c>
      <c r="B1021">
        <v>3</v>
      </c>
      <c r="C1021">
        <v>3</v>
      </c>
      <c r="D1021" s="1" t="s">
        <v>82</v>
      </c>
      <c r="E1021" s="2">
        <v>42545</v>
      </c>
      <c r="F1021" s="1" t="s">
        <v>44</v>
      </c>
      <c r="G1021" s="1" t="s">
        <v>36</v>
      </c>
      <c r="H1021" s="1">
        <v>2</v>
      </c>
      <c r="I1021" s="1" t="s">
        <v>25</v>
      </c>
      <c r="J1021" s="1" t="s">
        <v>26</v>
      </c>
      <c r="K1021" s="2">
        <v>42547</v>
      </c>
      <c r="L1021">
        <v>1145</v>
      </c>
      <c r="M1021">
        <v>400</v>
      </c>
      <c r="N1021">
        <v>6693</v>
      </c>
      <c r="O1021">
        <v>6834</v>
      </c>
      <c r="P1021">
        <v>80</v>
      </c>
      <c r="Q1021" t="s">
        <v>23</v>
      </c>
      <c r="R1021">
        <v>2</v>
      </c>
      <c r="S1021">
        <f>Table1[[#This Row],[Revenue]]-Table1[[#This Row],[ShippingCost]]</f>
        <v>141</v>
      </c>
    </row>
    <row r="1022" spans="1:19" x14ac:dyDescent="0.25">
      <c r="A1022">
        <v>11017</v>
      </c>
      <c r="B1022">
        <v>3</v>
      </c>
      <c r="C1022">
        <v>1</v>
      </c>
      <c r="D1022" s="1" t="s">
        <v>83</v>
      </c>
      <c r="E1022" s="2">
        <v>42536</v>
      </c>
      <c r="F1022" s="1" t="s">
        <v>46</v>
      </c>
      <c r="G1022" s="1" t="s">
        <v>28</v>
      </c>
      <c r="H1022" s="1">
        <v>1</v>
      </c>
      <c r="I1022" s="1" t="s">
        <v>47</v>
      </c>
      <c r="J1022" s="1" t="s">
        <v>26</v>
      </c>
      <c r="K1022" s="2">
        <v>42537</v>
      </c>
      <c r="L1022">
        <v>410</v>
      </c>
      <c r="M1022">
        <v>410</v>
      </c>
      <c r="N1022">
        <v>1941</v>
      </c>
      <c r="O1022">
        <v>6905</v>
      </c>
      <c r="P1022">
        <v>91</v>
      </c>
      <c r="Q1022" t="s">
        <v>23</v>
      </c>
      <c r="R1022">
        <v>3</v>
      </c>
      <c r="S1022">
        <f>Table1[[#This Row],[Revenue]]-Table1[[#This Row],[ShippingCost]]</f>
        <v>4964</v>
      </c>
    </row>
    <row r="1023" spans="1:19" x14ac:dyDescent="0.25">
      <c r="A1023">
        <v>11018</v>
      </c>
      <c r="B1023">
        <v>3</v>
      </c>
      <c r="C1023">
        <v>5</v>
      </c>
      <c r="D1023" s="1" t="s">
        <v>84</v>
      </c>
      <c r="E1023" s="2">
        <v>42427</v>
      </c>
      <c r="F1023" s="1" t="s">
        <v>42</v>
      </c>
      <c r="G1023" s="1" t="s">
        <v>36</v>
      </c>
      <c r="H1023" s="1">
        <v>2</v>
      </c>
      <c r="I1023" s="1" t="s">
        <v>49</v>
      </c>
      <c r="J1023" s="1" t="s">
        <v>20</v>
      </c>
      <c r="K1023" s="2">
        <v>42429</v>
      </c>
      <c r="L1023">
        <v>755</v>
      </c>
      <c r="M1023">
        <v>693</v>
      </c>
      <c r="N1023">
        <v>6392</v>
      </c>
      <c r="O1023">
        <v>7120</v>
      </c>
      <c r="P1023">
        <v>93</v>
      </c>
      <c r="Q1023" t="s">
        <v>23</v>
      </c>
      <c r="R1023">
        <v>3</v>
      </c>
      <c r="S1023">
        <f>Table1[[#This Row],[Revenue]]-Table1[[#This Row],[ShippingCost]]</f>
        <v>728</v>
      </c>
    </row>
    <row r="1024" spans="1:19" x14ac:dyDescent="0.25">
      <c r="A1024">
        <v>11019</v>
      </c>
      <c r="B1024">
        <v>2</v>
      </c>
      <c r="C1024">
        <v>2</v>
      </c>
      <c r="D1024" s="1" t="s">
        <v>85</v>
      </c>
      <c r="E1024" s="2">
        <v>42460</v>
      </c>
      <c r="F1024" s="1" t="s">
        <v>47</v>
      </c>
      <c r="G1024" s="1" t="s">
        <v>26</v>
      </c>
      <c r="H1024" s="1">
        <v>8</v>
      </c>
      <c r="I1024" s="1" t="s">
        <v>52</v>
      </c>
      <c r="J1024" s="1" t="s">
        <v>20</v>
      </c>
      <c r="K1024" s="2">
        <v>42465</v>
      </c>
      <c r="L1024">
        <v>1149</v>
      </c>
      <c r="M1024">
        <v>435</v>
      </c>
      <c r="N1024">
        <v>1849</v>
      </c>
      <c r="O1024">
        <v>2574</v>
      </c>
      <c r="P1024">
        <v>95</v>
      </c>
      <c r="Q1024" t="s">
        <v>50</v>
      </c>
      <c r="R1024">
        <v>1</v>
      </c>
      <c r="S1024">
        <f>Table1[[#This Row],[Revenue]]-Table1[[#This Row],[ShippingCost]]</f>
        <v>725</v>
      </c>
    </row>
    <row r="1025" spans="1:19" x14ac:dyDescent="0.25">
      <c r="A1025">
        <v>11020</v>
      </c>
      <c r="B1025">
        <v>3</v>
      </c>
      <c r="C1025">
        <v>6</v>
      </c>
      <c r="D1025" s="1" t="s">
        <v>86</v>
      </c>
      <c r="E1025" s="2">
        <v>42533</v>
      </c>
      <c r="F1025" s="1" t="s">
        <v>54</v>
      </c>
      <c r="G1025" s="1" t="s">
        <v>26</v>
      </c>
      <c r="H1025" s="1">
        <v>8</v>
      </c>
      <c r="I1025" s="1" t="s">
        <v>46</v>
      </c>
      <c r="J1025" s="1" t="s">
        <v>28</v>
      </c>
      <c r="K1025" s="2">
        <v>42538</v>
      </c>
      <c r="L1025">
        <v>801</v>
      </c>
      <c r="M1025">
        <v>730</v>
      </c>
      <c r="N1025">
        <v>7362</v>
      </c>
      <c r="O1025">
        <v>7580</v>
      </c>
      <c r="P1025">
        <v>67</v>
      </c>
      <c r="Q1025" t="s">
        <v>50</v>
      </c>
      <c r="R1025">
        <v>7</v>
      </c>
      <c r="S1025">
        <f>Table1[[#This Row],[Revenue]]-Table1[[#This Row],[ShippingCost]]</f>
        <v>218</v>
      </c>
    </row>
    <row r="1026" spans="1:19" x14ac:dyDescent="0.25">
      <c r="A1026">
        <v>11021</v>
      </c>
      <c r="B1026">
        <v>3</v>
      </c>
      <c r="C1026">
        <v>2</v>
      </c>
      <c r="D1026" s="1" t="s">
        <v>87</v>
      </c>
      <c r="E1026" s="2">
        <v>42505</v>
      </c>
      <c r="F1026" s="1" t="s">
        <v>39</v>
      </c>
      <c r="G1026" s="1" t="s">
        <v>28</v>
      </c>
      <c r="H1026" s="1">
        <v>2</v>
      </c>
      <c r="I1026" s="1" t="s">
        <v>35</v>
      </c>
      <c r="J1026" s="1" t="s">
        <v>36</v>
      </c>
      <c r="K1026" s="2">
        <v>42506</v>
      </c>
      <c r="L1026">
        <v>980</v>
      </c>
      <c r="M1026">
        <v>736</v>
      </c>
      <c r="N1026">
        <v>4976</v>
      </c>
      <c r="O1026">
        <v>5446</v>
      </c>
      <c r="P1026">
        <v>96</v>
      </c>
      <c r="Q1026" t="s">
        <v>23</v>
      </c>
      <c r="R1026">
        <v>8</v>
      </c>
      <c r="S1026">
        <f>Table1[[#This Row],[Revenue]]-Table1[[#This Row],[ShippingCost]]</f>
        <v>470</v>
      </c>
    </row>
    <row r="1027" spans="1:19" x14ac:dyDescent="0.25">
      <c r="A1027">
        <v>11022</v>
      </c>
      <c r="B1027">
        <v>3</v>
      </c>
      <c r="C1027">
        <v>4</v>
      </c>
      <c r="D1027" s="1" t="s">
        <v>88</v>
      </c>
      <c r="E1027" s="2">
        <v>42395</v>
      </c>
      <c r="F1027" s="1" t="s">
        <v>33</v>
      </c>
      <c r="G1027" s="1" t="s">
        <v>28</v>
      </c>
      <c r="H1027" s="1">
        <v>1</v>
      </c>
      <c r="I1027" s="1" t="s">
        <v>54</v>
      </c>
      <c r="J1027" s="1" t="s">
        <v>26</v>
      </c>
      <c r="K1027" s="2">
        <v>42396</v>
      </c>
      <c r="L1027">
        <v>354</v>
      </c>
      <c r="M1027">
        <v>240</v>
      </c>
      <c r="N1027">
        <v>2661</v>
      </c>
      <c r="O1027">
        <v>650</v>
      </c>
      <c r="P1027">
        <v>66</v>
      </c>
      <c r="Q1027" t="s">
        <v>23</v>
      </c>
      <c r="R1027">
        <v>6</v>
      </c>
      <c r="S1027">
        <f>Table1[[#This Row],[Revenue]]-Table1[[#This Row],[ShippingCost]]</f>
        <v>-2011</v>
      </c>
    </row>
    <row r="1028" spans="1:19" x14ac:dyDescent="0.25">
      <c r="A1028">
        <v>11023</v>
      </c>
      <c r="B1028">
        <v>3</v>
      </c>
      <c r="C1028">
        <v>2</v>
      </c>
      <c r="D1028" s="1" t="s">
        <v>89</v>
      </c>
      <c r="E1028" s="2">
        <v>42583</v>
      </c>
      <c r="F1028" s="1" t="s">
        <v>58</v>
      </c>
      <c r="G1028" s="1" t="s">
        <v>26</v>
      </c>
      <c r="H1028" s="1">
        <v>4</v>
      </c>
      <c r="I1028" s="1" t="s">
        <v>19</v>
      </c>
      <c r="J1028" s="1" t="s">
        <v>20</v>
      </c>
      <c r="K1028" s="2">
        <v>42587</v>
      </c>
      <c r="L1028">
        <v>504</v>
      </c>
      <c r="M1028">
        <v>504</v>
      </c>
      <c r="N1028">
        <v>7032</v>
      </c>
      <c r="O1028">
        <v>7647</v>
      </c>
      <c r="P1028">
        <v>75</v>
      </c>
      <c r="Q1028" t="s">
        <v>23</v>
      </c>
      <c r="R1028">
        <v>1</v>
      </c>
      <c r="S1028">
        <f>Table1[[#This Row],[Revenue]]-Table1[[#This Row],[ShippingCost]]</f>
        <v>615</v>
      </c>
    </row>
    <row r="1029" spans="1:19" x14ac:dyDescent="0.25">
      <c r="A1029">
        <v>11024</v>
      </c>
      <c r="B1029">
        <v>2</v>
      </c>
      <c r="C1029">
        <v>4</v>
      </c>
      <c r="D1029" s="1" t="s">
        <v>90</v>
      </c>
      <c r="E1029" s="2">
        <v>42519</v>
      </c>
      <c r="F1029" s="1" t="s">
        <v>61</v>
      </c>
      <c r="G1029" s="1" t="s">
        <v>22</v>
      </c>
      <c r="H1029" s="1">
        <v>2</v>
      </c>
      <c r="I1029" s="1" t="s">
        <v>44</v>
      </c>
      <c r="J1029" s="1" t="s">
        <v>36</v>
      </c>
      <c r="K1029" s="2">
        <v>42521</v>
      </c>
      <c r="L1029">
        <v>771</v>
      </c>
      <c r="M1029">
        <v>475</v>
      </c>
      <c r="N1029">
        <v>4821</v>
      </c>
      <c r="O1029">
        <v>2767</v>
      </c>
      <c r="P1029">
        <v>67</v>
      </c>
      <c r="Q1029" t="s">
        <v>23</v>
      </c>
      <c r="R1029">
        <v>1</v>
      </c>
      <c r="S1029">
        <f>Table1[[#This Row],[Revenue]]-Table1[[#This Row],[ShippingCost]]</f>
        <v>-2054</v>
      </c>
    </row>
    <row r="1030" spans="1:19" x14ac:dyDescent="0.25">
      <c r="A1030">
        <v>11025</v>
      </c>
      <c r="B1030">
        <v>2</v>
      </c>
      <c r="C1030">
        <v>4</v>
      </c>
      <c r="D1030" s="1" t="s">
        <v>91</v>
      </c>
      <c r="E1030" s="2">
        <v>42520</v>
      </c>
      <c r="F1030" s="1" t="s">
        <v>63</v>
      </c>
      <c r="G1030" s="1" t="s">
        <v>22</v>
      </c>
      <c r="H1030" s="1">
        <v>4</v>
      </c>
      <c r="I1030" s="1" t="s">
        <v>64</v>
      </c>
      <c r="J1030" s="1" t="s">
        <v>28</v>
      </c>
      <c r="K1030" s="2">
        <v>42524</v>
      </c>
      <c r="L1030">
        <v>1124</v>
      </c>
      <c r="M1030">
        <v>476</v>
      </c>
      <c r="N1030">
        <v>5818</v>
      </c>
      <c r="O1030">
        <v>4403</v>
      </c>
      <c r="P1030">
        <v>71</v>
      </c>
      <c r="Q1030" t="s">
        <v>23</v>
      </c>
      <c r="R1030">
        <v>8</v>
      </c>
      <c r="S1030">
        <f>Table1[[#This Row],[Revenue]]-Table1[[#This Row],[ShippingCost]]</f>
        <v>-1415</v>
      </c>
    </row>
    <row r="1031" spans="1:19" x14ac:dyDescent="0.25">
      <c r="A1031">
        <v>11026</v>
      </c>
      <c r="B1031">
        <v>2</v>
      </c>
      <c r="C1031">
        <v>3</v>
      </c>
      <c r="D1031" s="1" t="s">
        <v>92</v>
      </c>
      <c r="E1031" s="2">
        <v>42475</v>
      </c>
      <c r="F1031" s="1" t="s">
        <v>21</v>
      </c>
      <c r="G1031" s="1" t="s">
        <v>22</v>
      </c>
      <c r="H1031" s="1">
        <v>4</v>
      </c>
      <c r="I1031" s="1" t="s">
        <v>41</v>
      </c>
      <c r="J1031" s="1" t="s">
        <v>20</v>
      </c>
      <c r="K1031" s="2">
        <v>42479</v>
      </c>
      <c r="L1031">
        <v>822</v>
      </c>
      <c r="M1031">
        <v>367</v>
      </c>
      <c r="N1031">
        <v>7855</v>
      </c>
      <c r="O1031">
        <v>8306</v>
      </c>
      <c r="P1031">
        <v>95</v>
      </c>
      <c r="Q1031" t="s">
        <v>23</v>
      </c>
      <c r="R1031">
        <v>8</v>
      </c>
      <c r="S1031">
        <f>Table1[[#This Row],[Revenue]]-Table1[[#This Row],[ShippingCost]]</f>
        <v>451</v>
      </c>
    </row>
    <row r="1032" spans="1:19" x14ac:dyDescent="0.25">
      <c r="A1032">
        <v>11027</v>
      </c>
      <c r="B1032">
        <v>2</v>
      </c>
      <c r="C1032">
        <v>2</v>
      </c>
      <c r="D1032" s="1" t="s">
        <v>93</v>
      </c>
      <c r="E1032" s="2">
        <v>42396</v>
      </c>
      <c r="F1032" s="1" t="s">
        <v>49</v>
      </c>
      <c r="G1032" s="1" t="s">
        <v>20</v>
      </c>
      <c r="H1032" s="1">
        <v>1</v>
      </c>
      <c r="I1032" s="1" t="s">
        <v>63</v>
      </c>
      <c r="J1032" s="1" t="s">
        <v>22</v>
      </c>
      <c r="K1032" s="2">
        <v>42397</v>
      </c>
      <c r="L1032">
        <v>1145</v>
      </c>
      <c r="M1032">
        <v>429</v>
      </c>
      <c r="N1032">
        <v>4147</v>
      </c>
      <c r="O1032">
        <v>4614</v>
      </c>
      <c r="P1032">
        <v>97</v>
      </c>
      <c r="Q1032" t="s">
        <v>23</v>
      </c>
      <c r="R1032">
        <v>5</v>
      </c>
      <c r="S1032">
        <f>Table1[[#This Row],[Revenue]]-Table1[[#This Row],[ShippingCost]]</f>
        <v>467</v>
      </c>
    </row>
    <row r="1033" spans="1:19" x14ac:dyDescent="0.25">
      <c r="A1033">
        <v>11028</v>
      </c>
      <c r="B1033">
        <v>2</v>
      </c>
      <c r="C1033">
        <v>3</v>
      </c>
      <c r="D1033" s="1" t="s">
        <v>94</v>
      </c>
      <c r="E1033" s="2">
        <v>42516</v>
      </c>
      <c r="F1033" s="1" t="s">
        <v>68</v>
      </c>
      <c r="G1033" s="1" t="s">
        <v>20</v>
      </c>
      <c r="H1033" s="1">
        <v>2</v>
      </c>
      <c r="I1033" s="1" t="s">
        <v>69</v>
      </c>
      <c r="J1033" s="1" t="s">
        <v>70</v>
      </c>
      <c r="K1033" s="2">
        <v>42518</v>
      </c>
      <c r="L1033">
        <v>279</v>
      </c>
      <c r="M1033">
        <v>279</v>
      </c>
      <c r="N1033">
        <v>2681</v>
      </c>
      <c r="O1033">
        <v>3320</v>
      </c>
      <c r="P1033">
        <v>73</v>
      </c>
      <c r="Q1033" t="s">
        <v>23</v>
      </c>
      <c r="R1033">
        <v>9</v>
      </c>
      <c r="S1033">
        <f>Table1[[#This Row],[Revenue]]-Table1[[#This Row],[ShippingCost]]</f>
        <v>639</v>
      </c>
    </row>
    <row r="1034" spans="1:19" x14ac:dyDescent="0.25">
      <c r="A1034">
        <v>11029</v>
      </c>
      <c r="B1034">
        <v>3</v>
      </c>
      <c r="C1034">
        <v>2</v>
      </c>
      <c r="D1034" s="1" t="s">
        <v>95</v>
      </c>
      <c r="E1034" s="2">
        <v>42455</v>
      </c>
      <c r="F1034" s="1" t="s">
        <v>64</v>
      </c>
      <c r="G1034" s="1" t="s">
        <v>28</v>
      </c>
      <c r="H1034" s="1">
        <v>4</v>
      </c>
      <c r="I1034" s="1" t="s">
        <v>61</v>
      </c>
      <c r="J1034" s="1" t="s">
        <v>22</v>
      </c>
      <c r="K1034" s="2">
        <v>42457</v>
      </c>
      <c r="L1034">
        <v>270</v>
      </c>
      <c r="M1034">
        <v>270</v>
      </c>
      <c r="N1034">
        <v>5049</v>
      </c>
      <c r="O1034">
        <v>5607</v>
      </c>
      <c r="P1034">
        <v>93</v>
      </c>
      <c r="Q1034" t="s">
        <v>23</v>
      </c>
      <c r="R1034">
        <v>10</v>
      </c>
      <c r="S1034">
        <f>Table1[[#This Row],[Revenue]]-Table1[[#This Row],[ShippingCost]]</f>
        <v>558</v>
      </c>
    </row>
    <row r="1035" spans="1:19" x14ac:dyDescent="0.25">
      <c r="A1035">
        <v>11030</v>
      </c>
      <c r="B1035">
        <v>2</v>
      </c>
      <c r="C1035">
        <v>1</v>
      </c>
      <c r="D1035" s="1" t="s">
        <v>96</v>
      </c>
      <c r="E1035" s="2">
        <v>42586</v>
      </c>
      <c r="F1035" s="1" t="s">
        <v>30</v>
      </c>
      <c r="G1035" s="1" t="s">
        <v>28</v>
      </c>
      <c r="H1035" s="1">
        <v>9</v>
      </c>
      <c r="I1035" s="1" t="s">
        <v>32</v>
      </c>
      <c r="J1035" s="1" t="s">
        <v>28</v>
      </c>
      <c r="K1035" s="2">
        <v>42595</v>
      </c>
      <c r="L1035">
        <v>203</v>
      </c>
      <c r="M1035">
        <v>203</v>
      </c>
      <c r="N1035">
        <v>1910</v>
      </c>
      <c r="O1035">
        <v>5785</v>
      </c>
      <c r="P1035">
        <v>60</v>
      </c>
      <c r="Q1035" t="s">
        <v>50</v>
      </c>
      <c r="R1035">
        <v>5</v>
      </c>
      <c r="S1035">
        <f>Table1[[#This Row],[Revenue]]-Table1[[#This Row],[ShippingCost]]</f>
        <v>3875</v>
      </c>
    </row>
    <row r="1036" spans="1:19" x14ac:dyDescent="0.25">
      <c r="A1036">
        <v>11031</v>
      </c>
      <c r="B1036">
        <v>3</v>
      </c>
      <c r="C1036">
        <v>3</v>
      </c>
      <c r="D1036" s="1" t="s">
        <v>97</v>
      </c>
      <c r="E1036" s="2">
        <v>42503</v>
      </c>
      <c r="F1036" s="1" t="s">
        <v>52</v>
      </c>
      <c r="G1036" s="1" t="s">
        <v>20</v>
      </c>
      <c r="H1036" s="1">
        <v>6</v>
      </c>
      <c r="I1036" s="1" t="s">
        <v>68</v>
      </c>
      <c r="J1036" s="1" t="s">
        <v>20</v>
      </c>
      <c r="K1036" s="2">
        <v>42509</v>
      </c>
      <c r="L1036">
        <v>478</v>
      </c>
      <c r="M1036">
        <v>478</v>
      </c>
      <c r="N1036">
        <v>4082</v>
      </c>
      <c r="O1036">
        <v>4613</v>
      </c>
      <c r="P1036">
        <v>65</v>
      </c>
      <c r="Q1036" t="s">
        <v>50</v>
      </c>
      <c r="R1036">
        <v>1</v>
      </c>
      <c r="S1036">
        <f>Table1[[#This Row],[Revenue]]-Table1[[#This Row],[ShippingCost]]</f>
        <v>531</v>
      </c>
    </row>
    <row r="1037" spans="1:19" x14ac:dyDescent="0.25">
      <c r="A1037">
        <v>11032</v>
      </c>
      <c r="B1037">
        <v>3</v>
      </c>
      <c r="C1037">
        <v>4</v>
      </c>
      <c r="D1037" s="1" t="s">
        <v>98</v>
      </c>
      <c r="E1037" s="2">
        <v>42400</v>
      </c>
      <c r="F1037" s="1" t="s">
        <v>69</v>
      </c>
      <c r="G1037" s="1" t="s">
        <v>70</v>
      </c>
      <c r="H1037" s="1">
        <v>5</v>
      </c>
      <c r="I1037" s="1" t="s">
        <v>58</v>
      </c>
      <c r="J1037" s="1" t="s">
        <v>26</v>
      </c>
      <c r="K1037" s="2">
        <v>42405</v>
      </c>
      <c r="L1037">
        <v>962</v>
      </c>
      <c r="M1037">
        <v>474</v>
      </c>
      <c r="N1037">
        <v>-33</v>
      </c>
      <c r="O1037">
        <v>-2054</v>
      </c>
      <c r="P1037">
        <v>74</v>
      </c>
      <c r="Q1037" t="s">
        <v>50</v>
      </c>
      <c r="R1037">
        <v>7</v>
      </c>
      <c r="S1037">
        <f>Table1[[#This Row],[Revenue]]-Table1[[#This Row],[ShippingCost]]</f>
        <v>-2021</v>
      </c>
    </row>
    <row r="1038" spans="1:19" x14ac:dyDescent="0.25">
      <c r="A1038">
        <v>11033</v>
      </c>
      <c r="B1038">
        <v>2</v>
      </c>
      <c r="C1038">
        <v>2</v>
      </c>
      <c r="D1038" s="1" t="s">
        <v>99</v>
      </c>
      <c r="E1038" s="2">
        <v>42580</v>
      </c>
      <c r="F1038" s="1" t="s">
        <v>19</v>
      </c>
      <c r="G1038" s="1" t="s">
        <v>20</v>
      </c>
      <c r="H1038" s="1">
        <v>5</v>
      </c>
      <c r="I1038" s="1" t="s">
        <v>21</v>
      </c>
      <c r="J1038" s="1" t="s">
        <v>22</v>
      </c>
      <c r="K1038" s="2">
        <v>42585</v>
      </c>
      <c r="L1038">
        <v>475</v>
      </c>
      <c r="M1038">
        <v>475</v>
      </c>
      <c r="N1038">
        <v>1606</v>
      </c>
      <c r="O1038">
        <v>1727</v>
      </c>
      <c r="P1038">
        <v>83</v>
      </c>
      <c r="Q1038" t="s">
        <v>50</v>
      </c>
      <c r="R1038">
        <v>5</v>
      </c>
      <c r="S1038">
        <f>Table1[[#This Row],[Revenue]]-Table1[[#This Row],[ShippingCost]]</f>
        <v>121</v>
      </c>
    </row>
    <row r="1039" spans="1:19" x14ac:dyDescent="0.25">
      <c r="A1039">
        <v>11034</v>
      </c>
      <c r="B1039">
        <v>2</v>
      </c>
      <c r="C1039">
        <v>1</v>
      </c>
      <c r="D1039" s="1" t="s">
        <v>100</v>
      </c>
      <c r="E1039" s="2">
        <v>42508</v>
      </c>
      <c r="F1039" s="1" t="s">
        <v>25</v>
      </c>
      <c r="G1039" s="1" t="s">
        <v>26</v>
      </c>
      <c r="H1039" s="1">
        <v>6</v>
      </c>
      <c r="I1039" s="1" t="s">
        <v>27</v>
      </c>
      <c r="J1039" s="1" t="s">
        <v>28</v>
      </c>
      <c r="K1039" s="2"/>
      <c r="L1039">
        <v>221</v>
      </c>
      <c r="M1039">
        <v>221</v>
      </c>
      <c r="N1039">
        <v>-82</v>
      </c>
      <c r="O1039">
        <v>4646</v>
      </c>
      <c r="P1039">
        <v>80</v>
      </c>
      <c r="Q1039" t="s">
        <v>50</v>
      </c>
      <c r="R1039">
        <v>6</v>
      </c>
      <c r="S1039">
        <f>Table1[[#This Row],[Revenue]]-Table1[[#This Row],[ShippingCost]]</f>
        <v>4728</v>
      </c>
    </row>
    <row r="1040" spans="1:19" x14ac:dyDescent="0.25">
      <c r="A1040">
        <v>11035</v>
      </c>
      <c r="B1040">
        <v>3</v>
      </c>
      <c r="C1040">
        <v>2</v>
      </c>
      <c r="D1040" s="1" t="s">
        <v>101</v>
      </c>
      <c r="E1040" s="2">
        <v>42488</v>
      </c>
      <c r="F1040" s="1" t="s">
        <v>27</v>
      </c>
      <c r="G1040" s="1" t="s">
        <v>28</v>
      </c>
      <c r="H1040" s="1">
        <v>2</v>
      </c>
      <c r="I1040" s="1" t="s">
        <v>30</v>
      </c>
      <c r="J1040" s="1" t="s">
        <v>28</v>
      </c>
      <c r="K1040" s="2">
        <v>42490</v>
      </c>
      <c r="L1040">
        <v>685</v>
      </c>
      <c r="M1040">
        <v>524</v>
      </c>
      <c r="N1040">
        <v>7150</v>
      </c>
      <c r="O1040">
        <v>7794</v>
      </c>
      <c r="P1040">
        <v>60</v>
      </c>
      <c r="Q1040" t="s">
        <v>59</v>
      </c>
      <c r="R1040">
        <v>2</v>
      </c>
      <c r="S1040">
        <f>Table1[[#This Row],[Revenue]]-Table1[[#This Row],[ShippingCost]]</f>
        <v>644</v>
      </c>
    </row>
    <row r="1041" spans="1:19" x14ac:dyDescent="0.25">
      <c r="A1041">
        <v>11036</v>
      </c>
      <c r="B1041">
        <v>3</v>
      </c>
      <c r="C1041">
        <v>6</v>
      </c>
      <c r="D1041" s="1" t="s">
        <v>102</v>
      </c>
      <c r="E1041" s="2">
        <v>42583</v>
      </c>
      <c r="F1041" s="1" t="s">
        <v>32</v>
      </c>
      <c r="G1041" s="1" t="s">
        <v>28</v>
      </c>
      <c r="H1041" s="1">
        <v>3</v>
      </c>
      <c r="I1041" s="1" t="s">
        <v>33</v>
      </c>
      <c r="J1041" s="1" t="s">
        <v>28</v>
      </c>
      <c r="K1041" s="2">
        <v>42586</v>
      </c>
      <c r="L1041">
        <v>457</v>
      </c>
      <c r="M1041">
        <v>457</v>
      </c>
      <c r="N1041">
        <v>-57</v>
      </c>
      <c r="O1041">
        <v>236</v>
      </c>
      <c r="P1041">
        <v>86</v>
      </c>
      <c r="Q1041" t="s">
        <v>23</v>
      </c>
      <c r="R1041">
        <v>2</v>
      </c>
      <c r="S1041">
        <f>Table1[[#This Row],[Revenue]]-Table1[[#This Row],[ShippingCost]]</f>
        <v>293</v>
      </c>
    </row>
    <row r="1042" spans="1:19" x14ac:dyDescent="0.25">
      <c r="A1042">
        <v>11037</v>
      </c>
      <c r="B1042">
        <v>3</v>
      </c>
      <c r="C1042">
        <v>3</v>
      </c>
      <c r="D1042" s="1" t="s">
        <v>103</v>
      </c>
      <c r="E1042" s="2">
        <v>42420</v>
      </c>
      <c r="F1042" s="1" t="s">
        <v>35</v>
      </c>
      <c r="G1042" s="1" t="s">
        <v>36</v>
      </c>
      <c r="H1042" s="1">
        <v>4</v>
      </c>
      <c r="I1042" s="1" t="s">
        <v>37</v>
      </c>
      <c r="J1042" s="1" t="s">
        <v>28</v>
      </c>
      <c r="K1042" s="2">
        <v>42424</v>
      </c>
      <c r="L1042">
        <v>1162</v>
      </c>
      <c r="M1042">
        <v>602</v>
      </c>
      <c r="N1042">
        <v>1646</v>
      </c>
      <c r="O1042">
        <v>2034</v>
      </c>
      <c r="P1042">
        <v>90</v>
      </c>
      <c r="Q1042" t="s">
        <v>23</v>
      </c>
      <c r="R1042">
        <v>5</v>
      </c>
      <c r="S1042">
        <f>Table1[[#This Row],[Revenue]]-Table1[[#This Row],[ShippingCost]]</f>
        <v>388</v>
      </c>
    </row>
    <row r="1043" spans="1:19" x14ac:dyDescent="0.25">
      <c r="A1043">
        <v>11038</v>
      </c>
      <c r="B1043">
        <v>2</v>
      </c>
      <c r="C1043">
        <v>2</v>
      </c>
      <c r="D1043" s="1" t="s">
        <v>104</v>
      </c>
      <c r="E1043" s="2">
        <v>42604</v>
      </c>
      <c r="F1043" s="1" t="s">
        <v>37</v>
      </c>
      <c r="G1043" s="1" t="s">
        <v>28</v>
      </c>
      <c r="H1043" s="1">
        <v>3</v>
      </c>
      <c r="I1043" s="1" t="s">
        <v>39</v>
      </c>
      <c r="J1043" s="1" t="s">
        <v>28</v>
      </c>
      <c r="K1043" s="2">
        <v>42607</v>
      </c>
      <c r="L1043">
        <v>420</v>
      </c>
      <c r="M1043">
        <v>420</v>
      </c>
      <c r="N1043">
        <v>3817</v>
      </c>
      <c r="O1043">
        <v>4311</v>
      </c>
      <c r="P1043">
        <v>51</v>
      </c>
      <c r="Q1043" t="s">
        <v>23</v>
      </c>
      <c r="R1043">
        <v>5</v>
      </c>
      <c r="S1043">
        <f>Table1[[#This Row],[Revenue]]-Table1[[#This Row],[ShippingCost]]</f>
        <v>494</v>
      </c>
    </row>
    <row r="1044" spans="1:19" x14ac:dyDescent="0.25">
      <c r="A1044">
        <v>11039</v>
      </c>
      <c r="B1044">
        <v>3</v>
      </c>
      <c r="C1044">
        <v>1</v>
      </c>
      <c r="D1044" s="1" t="s">
        <v>105</v>
      </c>
      <c r="E1044" s="2">
        <v>42535</v>
      </c>
      <c r="F1044" s="1" t="s">
        <v>41</v>
      </c>
      <c r="G1044" s="1" t="s">
        <v>20</v>
      </c>
      <c r="H1044" s="1">
        <v>5</v>
      </c>
      <c r="I1044" s="1" t="s">
        <v>42</v>
      </c>
      <c r="J1044" s="1" t="s">
        <v>36</v>
      </c>
      <c r="K1044" s="2">
        <v>42538</v>
      </c>
      <c r="L1044">
        <v>1006</v>
      </c>
      <c r="M1044">
        <v>403</v>
      </c>
      <c r="N1044">
        <v>6172</v>
      </c>
      <c r="O1044">
        <v>10586</v>
      </c>
      <c r="P1044">
        <v>71</v>
      </c>
      <c r="Q1044" t="s">
        <v>50</v>
      </c>
      <c r="R1044">
        <v>3</v>
      </c>
      <c r="S1044">
        <f>Table1[[#This Row],[Revenue]]-Table1[[#This Row],[ShippingCost]]</f>
        <v>4414</v>
      </c>
    </row>
    <row r="1045" spans="1:19" x14ac:dyDescent="0.25">
      <c r="A1045">
        <v>11040</v>
      </c>
      <c r="B1045">
        <v>2</v>
      </c>
      <c r="C1045">
        <v>4</v>
      </c>
      <c r="D1045" s="1" t="s">
        <v>106</v>
      </c>
      <c r="E1045" s="2">
        <v>42391</v>
      </c>
      <c r="F1045" s="1" t="s">
        <v>44</v>
      </c>
      <c r="G1045" s="1" t="s">
        <v>36</v>
      </c>
      <c r="H1045" s="1">
        <v>10</v>
      </c>
      <c r="I1045" s="1" t="s">
        <v>25</v>
      </c>
      <c r="J1045" s="1" t="s">
        <v>26</v>
      </c>
      <c r="K1045" s="2">
        <v>42398</v>
      </c>
      <c r="L1045">
        <v>1037</v>
      </c>
      <c r="M1045">
        <v>352</v>
      </c>
      <c r="N1045">
        <v>2456</v>
      </c>
      <c r="O1045">
        <v>604</v>
      </c>
      <c r="P1045">
        <v>55</v>
      </c>
      <c r="Q1045" t="s">
        <v>50</v>
      </c>
      <c r="R1045">
        <v>9</v>
      </c>
      <c r="S1045">
        <f>Table1[[#This Row],[Revenue]]-Table1[[#This Row],[ShippingCost]]</f>
        <v>-1852</v>
      </c>
    </row>
    <row r="1046" spans="1:19" x14ac:dyDescent="0.25">
      <c r="A1046">
        <v>11041</v>
      </c>
      <c r="B1046">
        <v>3</v>
      </c>
      <c r="C1046">
        <v>2</v>
      </c>
      <c r="D1046" s="1" t="s">
        <v>107</v>
      </c>
      <c r="E1046" s="2">
        <v>42513</v>
      </c>
      <c r="F1046" s="1" t="s">
        <v>46</v>
      </c>
      <c r="G1046" s="1" t="s">
        <v>28</v>
      </c>
      <c r="H1046" s="1">
        <v>2</v>
      </c>
      <c r="I1046" s="1" t="s">
        <v>47</v>
      </c>
      <c r="J1046" s="1" t="s">
        <v>26</v>
      </c>
      <c r="K1046" s="2">
        <v>42514</v>
      </c>
      <c r="L1046">
        <v>993</v>
      </c>
      <c r="M1046">
        <v>449</v>
      </c>
      <c r="N1046">
        <v>7016</v>
      </c>
      <c r="O1046">
        <v>7614</v>
      </c>
      <c r="P1046">
        <v>52</v>
      </c>
      <c r="Q1046" t="s">
        <v>23</v>
      </c>
      <c r="R1046">
        <v>5</v>
      </c>
      <c r="S1046">
        <f>Table1[[#This Row],[Revenue]]-Table1[[#This Row],[ShippingCost]]</f>
        <v>598</v>
      </c>
    </row>
    <row r="1047" spans="1:19" x14ac:dyDescent="0.25">
      <c r="A1047">
        <v>11042</v>
      </c>
      <c r="B1047">
        <v>3</v>
      </c>
      <c r="C1047">
        <v>5</v>
      </c>
      <c r="D1047" s="1" t="s">
        <v>108</v>
      </c>
      <c r="E1047" s="2">
        <v>42533</v>
      </c>
      <c r="F1047" s="1" t="s">
        <v>42</v>
      </c>
      <c r="G1047" s="1" t="s">
        <v>36</v>
      </c>
      <c r="H1047" s="1">
        <v>2</v>
      </c>
      <c r="I1047" s="1" t="s">
        <v>49</v>
      </c>
      <c r="J1047" s="1" t="s">
        <v>20</v>
      </c>
      <c r="K1047" s="2">
        <v>42535</v>
      </c>
      <c r="L1047">
        <v>912</v>
      </c>
      <c r="M1047">
        <v>785</v>
      </c>
      <c r="N1047">
        <v>7289</v>
      </c>
      <c r="O1047">
        <v>8186</v>
      </c>
      <c r="P1047">
        <v>94</v>
      </c>
      <c r="Q1047" t="s">
        <v>23</v>
      </c>
      <c r="R1047">
        <v>4</v>
      </c>
      <c r="S1047">
        <f>Table1[[#This Row],[Revenue]]-Table1[[#This Row],[ShippingCost]]</f>
        <v>897</v>
      </c>
    </row>
    <row r="1048" spans="1:19" x14ac:dyDescent="0.25">
      <c r="A1048">
        <v>11043</v>
      </c>
      <c r="B1048">
        <v>3</v>
      </c>
      <c r="C1048">
        <v>1</v>
      </c>
      <c r="D1048" s="1" t="s">
        <v>109</v>
      </c>
      <c r="E1048" s="2">
        <v>42506</v>
      </c>
      <c r="F1048" s="1" t="s">
        <v>47</v>
      </c>
      <c r="G1048" s="1" t="s">
        <v>26</v>
      </c>
      <c r="H1048" s="1">
        <v>4</v>
      </c>
      <c r="I1048" s="1" t="s">
        <v>52</v>
      </c>
      <c r="J1048" s="1" t="s">
        <v>20</v>
      </c>
      <c r="K1048" s="2">
        <v>42510</v>
      </c>
      <c r="L1048">
        <v>281</v>
      </c>
      <c r="M1048">
        <v>281</v>
      </c>
      <c r="N1048">
        <v>6303</v>
      </c>
      <c r="O1048">
        <v>10865</v>
      </c>
      <c r="P1048">
        <v>74</v>
      </c>
      <c r="Q1048" t="s">
        <v>23</v>
      </c>
      <c r="R1048">
        <v>1</v>
      </c>
      <c r="S1048">
        <f>Table1[[#This Row],[Revenue]]-Table1[[#This Row],[ShippingCost]]</f>
        <v>4562</v>
      </c>
    </row>
    <row r="1049" spans="1:19" x14ac:dyDescent="0.25">
      <c r="A1049">
        <v>11044</v>
      </c>
      <c r="B1049">
        <v>2</v>
      </c>
      <c r="C1049">
        <v>3</v>
      </c>
      <c r="D1049" s="1" t="s">
        <v>110</v>
      </c>
      <c r="E1049" s="2">
        <v>42472</v>
      </c>
      <c r="F1049" s="1" t="s">
        <v>54</v>
      </c>
      <c r="G1049" s="1" t="s">
        <v>26</v>
      </c>
      <c r="H1049" s="1">
        <v>3</v>
      </c>
      <c r="I1049" s="1" t="s">
        <v>46</v>
      </c>
      <c r="J1049" s="1" t="s">
        <v>28</v>
      </c>
      <c r="K1049" s="2">
        <v>42475</v>
      </c>
      <c r="L1049">
        <v>318</v>
      </c>
      <c r="M1049">
        <v>318</v>
      </c>
      <c r="N1049">
        <v>1859</v>
      </c>
      <c r="O1049">
        <v>2231</v>
      </c>
      <c r="P1049">
        <v>90</v>
      </c>
      <c r="Q1049" t="s">
        <v>23</v>
      </c>
      <c r="R1049">
        <v>7</v>
      </c>
      <c r="S1049">
        <f>Table1[[#This Row],[Revenue]]-Table1[[#This Row],[ShippingCost]]</f>
        <v>372</v>
      </c>
    </row>
    <row r="1050" spans="1:19" x14ac:dyDescent="0.25">
      <c r="A1050">
        <v>11045</v>
      </c>
      <c r="B1050">
        <v>2</v>
      </c>
      <c r="C1050">
        <v>1</v>
      </c>
      <c r="D1050" s="1" t="s">
        <v>111</v>
      </c>
      <c r="E1050" s="2">
        <v>42547</v>
      </c>
      <c r="F1050" s="1" t="s">
        <v>39</v>
      </c>
      <c r="G1050" s="1" t="s">
        <v>28</v>
      </c>
      <c r="H1050" s="1">
        <v>1</v>
      </c>
      <c r="I1050" s="1" t="s">
        <v>35</v>
      </c>
      <c r="J1050" s="1" t="s">
        <v>36</v>
      </c>
      <c r="K1050" s="2">
        <v>42548</v>
      </c>
      <c r="L1050">
        <v>902</v>
      </c>
      <c r="M1050">
        <v>742</v>
      </c>
      <c r="N1050">
        <v>2511</v>
      </c>
      <c r="O1050">
        <v>7397</v>
      </c>
      <c r="P1050">
        <v>83</v>
      </c>
      <c r="Q1050" t="s">
        <v>23</v>
      </c>
      <c r="R1050">
        <v>9</v>
      </c>
      <c r="S1050">
        <f>Table1[[#This Row],[Revenue]]-Table1[[#This Row],[ShippingCost]]</f>
        <v>4886</v>
      </c>
    </row>
    <row r="1051" spans="1:19" x14ac:dyDescent="0.25">
      <c r="A1051">
        <v>11046</v>
      </c>
      <c r="B1051">
        <v>2</v>
      </c>
      <c r="C1051">
        <v>2</v>
      </c>
      <c r="D1051" s="1" t="s">
        <v>112</v>
      </c>
      <c r="E1051" s="2">
        <v>42448</v>
      </c>
      <c r="F1051" s="1" t="s">
        <v>33</v>
      </c>
      <c r="G1051" s="1" t="s">
        <v>28</v>
      </c>
      <c r="H1051" s="1">
        <v>1</v>
      </c>
      <c r="I1051" s="1" t="s">
        <v>54</v>
      </c>
      <c r="J1051" s="1" t="s">
        <v>26</v>
      </c>
      <c r="K1051" s="2">
        <v>42449</v>
      </c>
      <c r="L1051">
        <v>744</v>
      </c>
      <c r="M1051">
        <v>649</v>
      </c>
      <c r="N1051">
        <v>525</v>
      </c>
      <c r="O1051">
        <v>742</v>
      </c>
      <c r="P1051">
        <v>83</v>
      </c>
      <c r="Q1051" t="s">
        <v>23</v>
      </c>
      <c r="R1051">
        <v>10</v>
      </c>
      <c r="S1051">
        <f>Table1[[#This Row],[Revenue]]-Table1[[#This Row],[ShippingCost]]</f>
        <v>217</v>
      </c>
    </row>
    <row r="1052" spans="1:19" x14ac:dyDescent="0.25">
      <c r="A1052">
        <v>11047</v>
      </c>
      <c r="B1052">
        <v>3</v>
      </c>
      <c r="C1052">
        <v>1</v>
      </c>
      <c r="D1052" s="1" t="s">
        <v>113</v>
      </c>
      <c r="E1052" s="2">
        <v>42601</v>
      </c>
      <c r="F1052" s="1" t="s">
        <v>58</v>
      </c>
      <c r="G1052" s="1" t="s">
        <v>26</v>
      </c>
      <c r="H1052" s="1">
        <v>1</v>
      </c>
      <c r="I1052" s="1" t="s">
        <v>19</v>
      </c>
      <c r="J1052" s="1" t="s">
        <v>20</v>
      </c>
      <c r="K1052" s="2">
        <v>42602</v>
      </c>
      <c r="L1052">
        <v>1110</v>
      </c>
      <c r="M1052">
        <v>497</v>
      </c>
      <c r="N1052">
        <v>1259</v>
      </c>
      <c r="O1052">
        <v>6156</v>
      </c>
      <c r="P1052">
        <v>76</v>
      </c>
      <c r="Q1052" t="s">
        <v>23</v>
      </c>
      <c r="R1052">
        <v>5</v>
      </c>
      <c r="S1052">
        <f>Table1[[#This Row],[Revenue]]-Table1[[#This Row],[ShippingCost]]</f>
        <v>4897</v>
      </c>
    </row>
    <row r="1053" spans="1:19" x14ac:dyDescent="0.25">
      <c r="A1053">
        <v>11048</v>
      </c>
      <c r="B1053">
        <v>3</v>
      </c>
      <c r="C1053">
        <v>1</v>
      </c>
      <c r="D1053" s="1" t="s">
        <v>114</v>
      </c>
      <c r="E1053" s="2">
        <v>42560</v>
      </c>
      <c r="F1053" s="1" t="s">
        <v>61</v>
      </c>
      <c r="G1053" s="1" t="s">
        <v>22</v>
      </c>
      <c r="H1053" s="1">
        <v>1</v>
      </c>
      <c r="I1053" s="1" t="s">
        <v>44</v>
      </c>
      <c r="J1053" s="1" t="s">
        <v>36</v>
      </c>
      <c r="K1053" s="2">
        <v>42561</v>
      </c>
      <c r="L1053">
        <v>976</v>
      </c>
      <c r="M1053">
        <v>505</v>
      </c>
      <c r="N1053">
        <v>-291</v>
      </c>
      <c r="O1053">
        <v>4299</v>
      </c>
      <c r="P1053">
        <v>56</v>
      </c>
      <c r="Q1053" t="s">
        <v>23</v>
      </c>
      <c r="R1053">
        <v>5</v>
      </c>
      <c r="S1053">
        <f>Table1[[#This Row],[Revenue]]-Table1[[#This Row],[ShippingCost]]</f>
        <v>4590</v>
      </c>
    </row>
    <row r="1054" spans="1:19" x14ac:dyDescent="0.25">
      <c r="A1054">
        <v>11049</v>
      </c>
      <c r="B1054">
        <v>3</v>
      </c>
      <c r="C1054">
        <v>6</v>
      </c>
      <c r="D1054" s="1" t="s">
        <v>115</v>
      </c>
      <c r="E1054" s="2">
        <v>42548</v>
      </c>
      <c r="F1054" s="1" t="s">
        <v>63</v>
      </c>
      <c r="G1054" s="1" t="s">
        <v>22</v>
      </c>
      <c r="H1054" s="1">
        <v>3</v>
      </c>
      <c r="I1054" s="1" t="s">
        <v>64</v>
      </c>
      <c r="J1054" s="1" t="s">
        <v>28</v>
      </c>
      <c r="K1054" s="2">
        <v>42548</v>
      </c>
      <c r="L1054">
        <v>588</v>
      </c>
      <c r="M1054">
        <v>307</v>
      </c>
      <c r="N1054">
        <v>5958</v>
      </c>
      <c r="O1054">
        <v>6751</v>
      </c>
      <c r="P1054">
        <v>52</v>
      </c>
      <c r="Q1054" t="s">
        <v>23</v>
      </c>
      <c r="R1054">
        <v>3</v>
      </c>
      <c r="S1054">
        <f>Table1[[#This Row],[Revenue]]-Table1[[#This Row],[ShippingCost]]</f>
        <v>793</v>
      </c>
    </row>
    <row r="1055" spans="1:19" x14ac:dyDescent="0.25">
      <c r="A1055">
        <v>11050</v>
      </c>
      <c r="B1055">
        <v>3</v>
      </c>
      <c r="C1055">
        <v>5</v>
      </c>
      <c r="D1055" s="1" t="s">
        <v>116</v>
      </c>
      <c r="E1055" s="2">
        <v>42504</v>
      </c>
      <c r="F1055" s="1" t="s">
        <v>21</v>
      </c>
      <c r="G1055" s="1" t="s">
        <v>22</v>
      </c>
      <c r="H1055" s="1">
        <v>9</v>
      </c>
      <c r="I1055" s="1" t="s">
        <v>41</v>
      </c>
      <c r="J1055" s="1" t="s">
        <v>20</v>
      </c>
      <c r="K1055" s="2">
        <v>42513</v>
      </c>
      <c r="L1055">
        <v>1149</v>
      </c>
      <c r="M1055">
        <v>663</v>
      </c>
      <c r="N1055">
        <v>5948</v>
      </c>
      <c r="O1055">
        <v>6077</v>
      </c>
      <c r="P1055">
        <v>53</v>
      </c>
      <c r="Q1055" t="s">
        <v>50</v>
      </c>
      <c r="R1055">
        <v>10</v>
      </c>
      <c r="S1055">
        <f>Table1[[#This Row],[Revenue]]-Table1[[#This Row],[ShippingCost]]</f>
        <v>129</v>
      </c>
    </row>
    <row r="1056" spans="1:19" x14ac:dyDescent="0.25">
      <c r="A1056">
        <v>11051</v>
      </c>
      <c r="B1056">
        <v>2</v>
      </c>
      <c r="C1056">
        <v>5</v>
      </c>
      <c r="D1056" s="1" t="s">
        <v>117</v>
      </c>
      <c r="E1056" s="2">
        <v>42558</v>
      </c>
      <c r="F1056" s="1" t="s">
        <v>49</v>
      </c>
      <c r="G1056" s="1" t="s">
        <v>20</v>
      </c>
      <c r="H1056" s="1">
        <v>7</v>
      </c>
      <c r="I1056" s="1" t="s">
        <v>63</v>
      </c>
      <c r="J1056" s="1" t="s">
        <v>22</v>
      </c>
      <c r="K1056" s="2">
        <v>42565</v>
      </c>
      <c r="L1056">
        <v>856</v>
      </c>
      <c r="M1056">
        <v>791</v>
      </c>
      <c r="N1056">
        <v>761</v>
      </c>
      <c r="O1056">
        <v>1338</v>
      </c>
      <c r="P1056">
        <v>90</v>
      </c>
      <c r="Q1056" t="s">
        <v>50</v>
      </c>
      <c r="R1056">
        <v>7</v>
      </c>
      <c r="S1056">
        <f>Table1[[#This Row],[Revenue]]-Table1[[#This Row],[ShippingCost]]</f>
        <v>577</v>
      </c>
    </row>
    <row r="1057" spans="1:19" x14ac:dyDescent="0.25">
      <c r="A1057">
        <v>11052</v>
      </c>
      <c r="B1057">
        <v>2</v>
      </c>
      <c r="C1057">
        <v>6</v>
      </c>
      <c r="D1057" s="1" t="s">
        <v>118</v>
      </c>
      <c r="E1057" s="2">
        <v>42397</v>
      </c>
      <c r="F1057" s="1" t="s">
        <v>68</v>
      </c>
      <c r="G1057" s="1" t="s">
        <v>20</v>
      </c>
      <c r="H1057" s="1">
        <v>9</v>
      </c>
      <c r="I1057" s="1" t="s">
        <v>69</v>
      </c>
      <c r="J1057" s="1" t="s">
        <v>70</v>
      </c>
      <c r="K1057" s="2">
        <v>42406</v>
      </c>
      <c r="L1057">
        <v>207</v>
      </c>
      <c r="M1057">
        <v>207</v>
      </c>
      <c r="N1057">
        <v>-265</v>
      </c>
      <c r="O1057">
        <v>281</v>
      </c>
      <c r="P1057">
        <v>78</v>
      </c>
      <c r="Q1057" t="s">
        <v>50</v>
      </c>
      <c r="R1057">
        <v>3</v>
      </c>
      <c r="S1057">
        <f>Table1[[#This Row],[Revenue]]-Table1[[#This Row],[ShippingCost]]</f>
        <v>546</v>
      </c>
    </row>
    <row r="1058" spans="1:19" x14ac:dyDescent="0.25">
      <c r="A1058">
        <v>11053</v>
      </c>
      <c r="B1058">
        <v>2</v>
      </c>
      <c r="C1058">
        <v>3</v>
      </c>
      <c r="D1058" s="1" t="s">
        <v>119</v>
      </c>
      <c r="E1058" s="2">
        <v>42599</v>
      </c>
      <c r="F1058" s="1" t="s">
        <v>64</v>
      </c>
      <c r="G1058" s="1" t="s">
        <v>28</v>
      </c>
      <c r="H1058" s="1">
        <v>7</v>
      </c>
      <c r="I1058" s="1" t="s">
        <v>61</v>
      </c>
      <c r="J1058" s="1" t="s">
        <v>22</v>
      </c>
      <c r="K1058" s="2">
        <v>42606</v>
      </c>
      <c r="L1058">
        <v>543</v>
      </c>
      <c r="M1058">
        <v>543</v>
      </c>
      <c r="N1058">
        <v>2130</v>
      </c>
      <c r="O1058">
        <v>2737</v>
      </c>
      <c r="P1058">
        <v>75</v>
      </c>
      <c r="Q1058" t="s">
        <v>50</v>
      </c>
      <c r="R1058">
        <v>3</v>
      </c>
      <c r="S1058">
        <f>Table1[[#This Row],[Revenue]]-Table1[[#This Row],[ShippingCost]]</f>
        <v>607</v>
      </c>
    </row>
    <row r="1059" spans="1:19" x14ac:dyDescent="0.25">
      <c r="A1059">
        <v>11054</v>
      </c>
      <c r="B1059">
        <v>3</v>
      </c>
      <c r="C1059">
        <v>5</v>
      </c>
      <c r="D1059" s="1" t="s">
        <v>120</v>
      </c>
      <c r="E1059" s="2">
        <v>42476</v>
      </c>
      <c r="F1059" s="1" t="s">
        <v>30</v>
      </c>
      <c r="G1059" s="1" t="s">
        <v>28</v>
      </c>
      <c r="H1059" s="1">
        <v>8</v>
      </c>
      <c r="I1059" s="1" t="s">
        <v>32</v>
      </c>
      <c r="J1059" s="1" t="s">
        <v>28</v>
      </c>
      <c r="K1059" s="2"/>
      <c r="L1059">
        <v>937</v>
      </c>
      <c r="M1059">
        <v>794</v>
      </c>
      <c r="N1059">
        <v>7473</v>
      </c>
      <c r="O1059">
        <v>8465</v>
      </c>
      <c r="P1059">
        <v>57</v>
      </c>
      <c r="Q1059" t="s">
        <v>50</v>
      </c>
      <c r="R1059">
        <v>9</v>
      </c>
      <c r="S1059">
        <f>Table1[[#This Row],[Revenue]]-Table1[[#This Row],[ShippingCost]]</f>
        <v>992</v>
      </c>
    </row>
    <row r="1060" spans="1:19" x14ac:dyDescent="0.25">
      <c r="A1060">
        <v>11055</v>
      </c>
      <c r="B1060">
        <v>2</v>
      </c>
      <c r="C1060">
        <v>2</v>
      </c>
      <c r="D1060" s="1" t="s">
        <v>121</v>
      </c>
      <c r="E1060" s="2">
        <v>42604</v>
      </c>
      <c r="F1060" s="1" t="s">
        <v>52</v>
      </c>
      <c r="G1060" s="1" t="s">
        <v>20</v>
      </c>
      <c r="H1060" s="1">
        <v>2</v>
      </c>
      <c r="I1060" s="1" t="s">
        <v>68</v>
      </c>
      <c r="J1060" s="1" t="s">
        <v>20</v>
      </c>
      <c r="K1060" s="2">
        <v>42606</v>
      </c>
      <c r="L1060">
        <v>275</v>
      </c>
      <c r="M1060">
        <v>275</v>
      </c>
      <c r="N1060">
        <v>23</v>
      </c>
      <c r="O1060">
        <v>946</v>
      </c>
      <c r="P1060">
        <v>50</v>
      </c>
      <c r="Q1060" t="s">
        <v>59</v>
      </c>
      <c r="R1060">
        <v>9</v>
      </c>
      <c r="S1060">
        <f>Table1[[#This Row],[Revenue]]-Table1[[#This Row],[ShippingCost]]</f>
        <v>923</v>
      </c>
    </row>
    <row r="1061" spans="1:19" x14ac:dyDescent="0.25">
      <c r="A1061">
        <v>11056</v>
      </c>
      <c r="B1061">
        <v>3</v>
      </c>
      <c r="C1061">
        <v>6</v>
      </c>
      <c r="D1061" s="1" t="s">
        <v>122</v>
      </c>
      <c r="E1061" s="2">
        <v>42416</v>
      </c>
      <c r="F1061" s="1" t="s">
        <v>69</v>
      </c>
      <c r="G1061" s="1" t="s">
        <v>70</v>
      </c>
      <c r="H1061" s="1">
        <v>1</v>
      </c>
      <c r="I1061" s="1" t="s">
        <v>58</v>
      </c>
      <c r="J1061" s="1" t="s">
        <v>26</v>
      </c>
      <c r="K1061" s="2">
        <v>42417</v>
      </c>
      <c r="L1061">
        <v>1114</v>
      </c>
      <c r="M1061">
        <v>677</v>
      </c>
      <c r="N1061">
        <v>2796</v>
      </c>
      <c r="O1061">
        <v>3566</v>
      </c>
      <c r="P1061">
        <v>79</v>
      </c>
      <c r="Q1061" t="s">
        <v>23</v>
      </c>
      <c r="R1061">
        <v>4</v>
      </c>
      <c r="S1061">
        <f>Table1[[#This Row],[Revenue]]-Table1[[#This Row],[ShippingCost]]</f>
        <v>770</v>
      </c>
    </row>
    <row r="1062" spans="1:19" x14ac:dyDescent="0.25">
      <c r="A1062">
        <v>11057</v>
      </c>
      <c r="B1062">
        <v>3</v>
      </c>
      <c r="C1062">
        <v>6</v>
      </c>
      <c r="D1062" s="1" t="s">
        <v>123</v>
      </c>
      <c r="E1062" s="2">
        <v>42570</v>
      </c>
      <c r="F1062" s="1" t="s">
        <v>19</v>
      </c>
      <c r="G1062" s="1" t="s">
        <v>20</v>
      </c>
      <c r="H1062" s="1">
        <v>4</v>
      </c>
      <c r="I1062" s="1" t="s">
        <v>21</v>
      </c>
      <c r="J1062" s="1" t="s">
        <v>22</v>
      </c>
      <c r="K1062" s="2">
        <v>42574</v>
      </c>
      <c r="L1062">
        <v>398</v>
      </c>
      <c r="M1062">
        <v>398</v>
      </c>
      <c r="N1062">
        <v>3372</v>
      </c>
      <c r="O1062">
        <v>3952</v>
      </c>
      <c r="P1062">
        <v>53</v>
      </c>
      <c r="Q1062" t="s">
        <v>23</v>
      </c>
      <c r="R1062">
        <v>6</v>
      </c>
      <c r="S1062">
        <f>Table1[[#This Row],[Revenue]]-Table1[[#This Row],[ShippingCost]]</f>
        <v>580</v>
      </c>
    </row>
    <row r="1063" spans="1:19" x14ac:dyDescent="0.25">
      <c r="A1063">
        <v>11058</v>
      </c>
      <c r="B1063">
        <v>2</v>
      </c>
      <c r="C1063">
        <v>5</v>
      </c>
      <c r="D1063" s="1" t="s">
        <v>124</v>
      </c>
      <c r="E1063" s="2">
        <v>42537</v>
      </c>
      <c r="F1063" s="1" t="s">
        <v>25</v>
      </c>
      <c r="G1063" s="1" t="s">
        <v>26</v>
      </c>
      <c r="H1063" s="1">
        <v>1</v>
      </c>
      <c r="I1063" s="1" t="s">
        <v>27</v>
      </c>
      <c r="J1063" s="1" t="s">
        <v>28</v>
      </c>
      <c r="K1063" s="2">
        <v>42538</v>
      </c>
      <c r="L1063">
        <v>527</v>
      </c>
      <c r="M1063">
        <v>527</v>
      </c>
      <c r="N1063">
        <v>8424</v>
      </c>
      <c r="O1063">
        <v>8643</v>
      </c>
      <c r="P1063">
        <v>57</v>
      </c>
      <c r="Q1063" t="s">
        <v>23</v>
      </c>
      <c r="R1063">
        <v>2</v>
      </c>
      <c r="S1063">
        <f>Table1[[#This Row],[Revenue]]-Table1[[#This Row],[ShippingCost]]</f>
        <v>219</v>
      </c>
    </row>
    <row r="1064" spans="1:19" x14ac:dyDescent="0.25">
      <c r="A1064">
        <v>11059</v>
      </c>
      <c r="B1064">
        <v>3</v>
      </c>
      <c r="C1064">
        <v>4</v>
      </c>
      <c r="D1064" s="1" t="s">
        <v>125</v>
      </c>
      <c r="E1064" s="2">
        <v>42430</v>
      </c>
      <c r="F1064" s="1" t="s">
        <v>27</v>
      </c>
      <c r="G1064" s="1" t="s">
        <v>28</v>
      </c>
      <c r="H1064" s="1">
        <v>7</v>
      </c>
      <c r="I1064" s="1" t="s">
        <v>30</v>
      </c>
      <c r="J1064" s="1" t="s">
        <v>28</v>
      </c>
      <c r="K1064" s="2">
        <v>42434</v>
      </c>
      <c r="L1064">
        <v>524</v>
      </c>
      <c r="M1064">
        <v>389</v>
      </c>
      <c r="N1064">
        <v>1572</v>
      </c>
      <c r="O1064">
        <v>-513</v>
      </c>
      <c r="P1064">
        <v>93</v>
      </c>
      <c r="Q1064" t="s">
        <v>50</v>
      </c>
      <c r="R1064">
        <v>10</v>
      </c>
      <c r="S1064">
        <f>Table1[[#This Row],[Revenue]]-Table1[[#This Row],[ShippingCost]]</f>
        <v>-2085</v>
      </c>
    </row>
    <row r="1065" spans="1:19" x14ac:dyDescent="0.25">
      <c r="A1065">
        <v>11060</v>
      </c>
      <c r="B1065">
        <v>3</v>
      </c>
      <c r="C1065">
        <v>3</v>
      </c>
      <c r="D1065" s="1" t="s">
        <v>126</v>
      </c>
      <c r="E1065" s="2">
        <v>42370</v>
      </c>
      <c r="F1065" s="1" t="s">
        <v>32</v>
      </c>
      <c r="G1065" s="1" t="s">
        <v>28</v>
      </c>
      <c r="H1065" s="1">
        <v>5</v>
      </c>
      <c r="I1065" s="1" t="s">
        <v>33</v>
      </c>
      <c r="J1065" s="1" t="s">
        <v>28</v>
      </c>
      <c r="K1065" s="2">
        <v>42374</v>
      </c>
      <c r="L1065">
        <v>780</v>
      </c>
      <c r="M1065">
        <v>275</v>
      </c>
      <c r="N1065">
        <v>5832</v>
      </c>
      <c r="O1065">
        <v>6808</v>
      </c>
      <c r="P1065">
        <v>82</v>
      </c>
      <c r="Q1065" t="s">
        <v>50</v>
      </c>
      <c r="R1065">
        <v>4</v>
      </c>
      <c r="S1065">
        <f>Table1[[#This Row],[Revenue]]-Table1[[#This Row],[ShippingCost]]</f>
        <v>976</v>
      </c>
    </row>
    <row r="1066" spans="1:19" x14ac:dyDescent="0.25">
      <c r="A1066">
        <v>11061</v>
      </c>
      <c r="B1066">
        <v>3</v>
      </c>
      <c r="C1066">
        <v>5</v>
      </c>
      <c r="D1066" s="1" t="s">
        <v>127</v>
      </c>
      <c r="E1066" s="2">
        <v>42557</v>
      </c>
      <c r="F1066" s="1" t="s">
        <v>35</v>
      </c>
      <c r="G1066" s="1" t="s">
        <v>36</v>
      </c>
      <c r="H1066" s="1">
        <v>4</v>
      </c>
      <c r="I1066" s="1" t="s">
        <v>37</v>
      </c>
      <c r="J1066" s="1" t="s">
        <v>28</v>
      </c>
      <c r="K1066" s="2">
        <v>42559</v>
      </c>
      <c r="L1066">
        <v>977</v>
      </c>
      <c r="M1066">
        <v>350</v>
      </c>
      <c r="N1066">
        <v>3367</v>
      </c>
      <c r="O1066">
        <v>4081</v>
      </c>
      <c r="P1066">
        <v>57</v>
      </c>
      <c r="Q1066" t="s">
        <v>23</v>
      </c>
      <c r="R1066">
        <v>1</v>
      </c>
      <c r="S1066">
        <f>Table1[[#This Row],[Revenue]]-Table1[[#This Row],[ShippingCost]]</f>
        <v>714</v>
      </c>
    </row>
    <row r="1067" spans="1:19" x14ac:dyDescent="0.25">
      <c r="A1067">
        <v>11062</v>
      </c>
      <c r="B1067">
        <v>2</v>
      </c>
      <c r="C1067">
        <v>4</v>
      </c>
      <c r="D1067" s="1" t="s">
        <v>128</v>
      </c>
      <c r="E1067" s="2">
        <v>42530</v>
      </c>
      <c r="F1067" s="1" t="s">
        <v>37</v>
      </c>
      <c r="G1067" s="1" t="s">
        <v>28</v>
      </c>
      <c r="H1067" s="1">
        <v>1</v>
      </c>
      <c r="I1067" s="1" t="s">
        <v>39</v>
      </c>
      <c r="J1067" s="1" t="s">
        <v>28</v>
      </c>
      <c r="K1067" s="2">
        <v>42531</v>
      </c>
      <c r="L1067">
        <v>703</v>
      </c>
      <c r="M1067">
        <v>421</v>
      </c>
      <c r="N1067">
        <v>7873</v>
      </c>
      <c r="O1067">
        <v>5743</v>
      </c>
      <c r="P1067">
        <v>98</v>
      </c>
      <c r="Q1067" t="s">
        <v>23</v>
      </c>
      <c r="R1067">
        <v>1</v>
      </c>
      <c r="S1067">
        <f>Table1[[#This Row],[Revenue]]-Table1[[#This Row],[ShippingCost]]</f>
        <v>-2130</v>
      </c>
    </row>
    <row r="1068" spans="1:19" x14ac:dyDescent="0.25">
      <c r="A1068">
        <v>11063</v>
      </c>
      <c r="B1068">
        <v>3</v>
      </c>
      <c r="C1068">
        <v>6</v>
      </c>
      <c r="D1068" s="1" t="s">
        <v>129</v>
      </c>
      <c r="E1068" s="2">
        <v>42607</v>
      </c>
      <c r="F1068" s="1" t="s">
        <v>41</v>
      </c>
      <c r="G1068" s="1" t="s">
        <v>20</v>
      </c>
      <c r="H1068" s="1">
        <v>4</v>
      </c>
      <c r="I1068" s="1" t="s">
        <v>42</v>
      </c>
      <c r="J1068" s="1" t="s">
        <v>36</v>
      </c>
      <c r="K1068" s="2">
        <v>42611</v>
      </c>
      <c r="L1068">
        <v>1159</v>
      </c>
      <c r="M1068">
        <v>566</v>
      </c>
      <c r="N1068">
        <v>6553</v>
      </c>
      <c r="O1068">
        <v>7238</v>
      </c>
      <c r="P1068">
        <v>92</v>
      </c>
      <c r="Q1068" t="s">
        <v>23</v>
      </c>
      <c r="R1068">
        <v>9</v>
      </c>
      <c r="S1068">
        <f>Table1[[#This Row],[Revenue]]-Table1[[#This Row],[ShippingCost]]</f>
        <v>685</v>
      </c>
    </row>
    <row r="1069" spans="1:19" x14ac:dyDescent="0.25">
      <c r="A1069">
        <v>11064</v>
      </c>
      <c r="B1069">
        <v>3</v>
      </c>
      <c r="C1069">
        <v>4</v>
      </c>
      <c r="D1069" s="1" t="s">
        <v>130</v>
      </c>
      <c r="E1069" s="2">
        <v>42532</v>
      </c>
      <c r="F1069" s="1" t="s">
        <v>44</v>
      </c>
      <c r="G1069" s="1" t="s">
        <v>36</v>
      </c>
      <c r="H1069" s="1">
        <v>1</v>
      </c>
      <c r="I1069" s="1" t="s">
        <v>25</v>
      </c>
      <c r="J1069" s="1" t="s">
        <v>26</v>
      </c>
      <c r="K1069" s="2">
        <v>42533</v>
      </c>
      <c r="L1069">
        <v>963</v>
      </c>
      <c r="M1069">
        <v>462</v>
      </c>
      <c r="N1069">
        <v>914</v>
      </c>
      <c r="O1069">
        <v>-485</v>
      </c>
      <c r="P1069">
        <v>95</v>
      </c>
      <c r="Q1069" t="s">
        <v>23</v>
      </c>
      <c r="R1069">
        <v>2</v>
      </c>
      <c r="S1069">
        <f>Table1[[#This Row],[Revenue]]-Table1[[#This Row],[ShippingCost]]</f>
        <v>-1399</v>
      </c>
    </row>
    <row r="1070" spans="1:19" x14ac:dyDescent="0.25">
      <c r="A1070">
        <v>11065</v>
      </c>
      <c r="B1070">
        <v>2</v>
      </c>
      <c r="C1070">
        <v>5</v>
      </c>
      <c r="D1070" s="1" t="s">
        <v>131</v>
      </c>
      <c r="E1070" s="2">
        <v>42495</v>
      </c>
      <c r="F1070" s="1" t="s">
        <v>46</v>
      </c>
      <c r="G1070" s="1" t="s">
        <v>28</v>
      </c>
      <c r="H1070" s="1">
        <v>1</v>
      </c>
      <c r="I1070" s="1" t="s">
        <v>47</v>
      </c>
      <c r="J1070" s="1" t="s">
        <v>26</v>
      </c>
      <c r="K1070" s="2">
        <v>42496</v>
      </c>
      <c r="L1070">
        <v>1134</v>
      </c>
      <c r="M1070">
        <v>708</v>
      </c>
      <c r="N1070">
        <v>7588</v>
      </c>
      <c r="O1070">
        <v>8438</v>
      </c>
      <c r="P1070">
        <v>64</v>
      </c>
      <c r="Q1070" t="s">
        <v>23</v>
      </c>
      <c r="R1070">
        <v>10</v>
      </c>
      <c r="S1070">
        <f>Table1[[#This Row],[Revenue]]-Table1[[#This Row],[ShippingCost]]</f>
        <v>850</v>
      </c>
    </row>
    <row r="1071" spans="1:19" x14ac:dyDescent="0.25">
      <c r="A1071">
        <v>11066</v>
      </c>
      <c r="B1071">
        <v>2</v>
      </c>
      <c r="C1071">
        <v>4</v>
      </c>
      <c r="D1071" s="1" t="s">
        <v>132</v>
      </c>
      <c r="E1071" s="2">
        <v>42479</v>
      </c>
      <c r="F1071" s="1" t="s">
        <v>42</v>
      </c>
      <c r="G1071" s="1" t="s">
        <v>36</v>
      </c>
      <c r="H1071" s="1">
        <v>2</v>
      </c>
      <c r="I1071" s="1" t="s">
        <v>49</v>
      </c>
      <c r="J1071" s="1" t="s">
        <v>20</v>
      </c>
      <c r="K1071" s="2">
        <v>42481</v>
      </c>
      <c r="L1071">
        <v>292</v>
      </c>
      <c r="M1071">
        <v>292</v>
      </c>
      <c r="N1071">
        <v>-33</v>
      </c>
      <c r="O1071">
        <v>-1641</v>
      </c>
      <c r="P1071">
        <v>76</v>
      </c>
      <c r="Q1071" t="s">
        <v>23</v>
      </c>
      <c r="R1071">
        <v>1</v>
      </c>
      <c r="S1071">
        <f>Table1[[#This Row],[Revenue]]-Table1[[#This Row],[ShippingCost]]</f>
        <v>-1608</v>
      </c>
    </row>
    <row r="1072" spans="1:19" x14ac:dyDescent="0.25">
      <c r="A1072">
        <v>11067</v>
      </c>
      <c r="B1072">
        <v>2</v>
      </c>
      <c r="C1072">
        <v>3</v>
      </c>
      <c r="D1072" s="1" t="s">
        <v>133</v>
      </c>
      <c r="E1072" s="2">
        <v>42547</v>
      </c>
      <c r="F1072" s="1" t="s">
        <v>47</v>
      </c>
      <c r="G1072" s="1" t="s">
        <v>26</v>
      </c>
      <c r="H1072" s="1">
        <v>2</v>
      </c>
      <c r="I1072" s="1" t="s">
        <v>52</v>
      </c>
      <c r="J1072" s="1" t="s">
        <v>20</v>
      </c>
      <c r="K1072" s="2">
        <v>42549</v>
      </c>
      <c r="L1072">
        <v>331</v>
      </c>
      <c r="M1072">
        <v>331</v>
      </c>
      <c r="N1072">
        <v>7268</v>
      </c>
      <c r="O1072">
        <v>7620</v>
      </c>
      <c r="P1072">
        <v>52</v>
      </c>
      <c r="Q1072" t="s">
        <v>23</v>
      </c>
      <c r="R1072">
        <v>4</v>
      </c>
      <c r="S1072">
        <f>Table1[[#This Row],[Revenue]]-Table1[[#This Row],[ShippingCost]]</f>
        <v>352</v>
      </c>
    </row>
    <row r="1073" spans="1:19" x14ac:dyDescent="0.25">
      <c r="A1073">
        <v>11068</v>
      </c>
      <c r="B1073">
        <v>2</v>
      </c>
      <c r="C1073">
        <v>1</v>
      </c>
      <c r="D1073" s="1" t="s">
        <v>134</v>
      </c>
      <c r="E1073" s="2">
        <v>42453</v>
      </c>
      <c r="F1073" s="1" t="s">
        <v>54</v>
      </c>
      <c r="G1073" s="1" t="s">
        <v>26</v>
      </c>
      <c r="H1073" s="1">
        <v>1</v>
      </c>
      <c r="I1073" s="1" t="s">
        <v>46</v>
      </c>
      <c r="J1073" s="1" t="s">
        <v>28</v>
      </c>
      <c r="K1073" s="2">
        <v>42454</v>
      </c>
      <c r="L1073">
        <v>1080</v>
      </c>
      <c r="M1073">
        <v>272</v>
      </c>
      <c r="N1073">
        <v>7801</v>
      </c>
      <c r="O1073">
        <v>11626</v>
      </c>
      <c r="P1073">
        <v>68</v>
      </c>
      <c r="Q1073" t="s">
        <v>23</v>
      </c>
      <c r="R1073">
        <v>7</v>
      </c>
      <c r="S1073">
        <f>Table1[[#This Row],[Revenue]]-Table1[[#This Row],[ShippingCost]]</f>
        <v>3825</v>
      </c>
    </row>
    <row r="1074" spans="1:19" x14ac:dyDescent="0.25">
      <c r="A1074">
        <v>11069</v>
      </c>
      <c r="B1074">
        <v>3</v>
      </c>
      <c r="C1074">
        <v>3</v>
      </c>
      <c r="D1074" s="1" t="s">
        <v>135</v>
      </c>
      <c r="E1074" s="2">
        <v>42422</v>
      </c>
      <c r="F1074" s="1" t="s">
        <v>39</v>
      </c>
      <c r="G1074" s="1" t="s">
        <v>28</v>
      </c>
      <c r="H1074" s="1">
        <v>3</v>
      </c>
      <c r="I1074" s="1" t="s">
        <v>35</v>
      </c>
      <c r="J1074" s="1" t="s">
        <v>36</v>
      </c>
      <c r="K1074" s="2">
        <v>42424</v>
      </c>
      <c r="L1074">
        <v>1050</v>
      </c>
      <c r="M1074">
        <v>680</v>
      </c>
      <c r="N1074">
        <v>3631</v>
      </c>
      <c r="O1074">
        <v>3969</v>
      </c>
      <c r="P1074">
        <v>99</v>
      </c>
      <c r="Q1074" t="s">
        <v>23</v>
      </c>
      <c r="R1074">
        <v>10</v>
      </c>
      <c r="S1074">
        <f>Table1[[#This Row],[Revenue]]-Table1[[#This Row],[ShippingCost]]</f>
        <v>338</v>
      </c>
    </row>
    <row r="1075" spans="1:19" x14ac:dyDescent="0.25">
      <c r="A1075">
        <v>11070</v>
      </c>
      <c r="B1075">
        <v>2</v>
      </c>
      <c r="C1075">
        <v>2</v>
      </c>
      <c r="D1075" s="1" t="s">
        <v>136</v>
      </c>
      <c r="E1075" s="2">
        <v>42439</v>
      </c>
      <c r="F1075" s="1" t="s">
        <v>33</v>
      </c>
      <c r="G1075" s="1" t="s">
        <v>28</v>
      </c>
      <c r="H1075" s="1">
        <v>6</v>
      </c>
      <c r="I1075" s="1" t="s">
        <v>54</v>
      </c>
      <c r="J1075" s="1" t="s">
        <v>26</v>
      </c>
      <c r="K1075" s="2">
        <v>42445</v>
      </c>
      <c r="L1075">
        <v>401</v>
      </c>
      <c r="M1075">
        <v>401</v>
      </c>
      <c r="N1075">
        <v>7172</v>
      </c>
      <c r="O1075">
        <v>7857</v>
      </c>
      <c r="P1075">
        <v>68</v>
      </c>
      <c r="Q1075" t="s">
        <v>50</v>
      </c>
      <c r="R1075">
        <v>6</v>
      </c>
      <c r="S1075">
        <f>Table1[[#This Row],[Revenue]]-Table1[[#This Row],[ShippingCost]]</f>
        <v>685</v>
      </c>
    </row>
    <row r="1076" spans="1:19" x14ac:dyDescent="0.25">
      <c r="A1076">
        <v>11071</v>
      </c>
      <c r="B1076">
        <v>3</v>
      </c>
      <c r="C1076">
        <v>4</v>
      </c>
      <c r="D1076" s="1" t="s">
        <v>137</v>
      </c>
      <c r="E1076" s="2">
        <v>42485</v>
      </c>
      <c r="F1076" s="1" t="s">
        <v>58</v>
      </c>
      <c r="G1076" s="1" t="s">
        <v>26</v>
      </c>
      <c r="H1076" s="1">
        <v>6</v>
      </c>
      <c r="I1076" s="1" t="s">
        <v>19</v>
      </c>
      <c r="J1076" s="1" t="s">
        <v>20</v>
      </c>
      <c r="K1076" s="2">
        <v>42491</v>
      </c>
      <c r="L1076">
        <v>925</v>
      </c>
      <c r="M1076">
        <v>473</v>
      </c>
      <c r="N1076">
        <v>420</v>
      </c>
      <c r="O1076">
        <v>-1735</v>
      </c>
      <c r="P1076">
        <v>72</v>
      </c>
      <c r="Q1076" t="s">
        <v>50</v>
      </c>
      <c r="R1076">
        <v>3</v>
      </c>
      <c r="S1076">
        <f>Table1[[#This Row],[Revenue]]-Table1[[#This Row],[ShippingCost]]</f>
        <v>-2155</v>
      </c>
    </row>
    <row r="1077" spans="1:19" x14ac:dyDescent="0.25">
      <c r="A1077">
        <v>11072</v>
      </c>
      <c r="B1077">
        <v>2</v>
      </c>
      <c r="C1077">
        <v>3</v>
      </c>
      <c r="D1077" s="1" t="s">
        <v>138</v>
      </c>
      <c r="E1077" s="2">
        <v>42576</v>
      </c>
      <c r="F1077" s="1" t="s">
        <v>61</v>
      </c>
      <c r="G1077" s="1" t="s">
        <v>22</v>
      </c>
      <c r="H1077" s="1">
        <v>10</v>
      </c>
      <c r="I1077" s="1" t="s">
        <v>44</v>
      </c>
      <c r="J1077" s="1" t="s">
        <v>36</v>
      </c>
      <c r="K1077" s="2">
        <v>42586</v>
      </c>
      <c r="L1077">
        <v>923</v>
      </c>
      <c r="M1077">
        <v>798</v>
      </c>
      <c r="N1077">
        <v>2418</v>
      </c>
      <c r="O1077">
        <v>2967</v>
      </c>
      <c r="P1077">
        <v>95</v>
      </c>
      <c r="Q1077" t="s">
        <v>50</v>
      </c>
      <c r="R1077">
        <v>6</v>
      </c>
      <c r="S1077">
        <f>Table1[[#This Row],[Revenue]]-Table1[[#This Row],[ShippingCost]]</f>
        <v>549</v>
      </c>
    </row>
    <row r="1078" spans="1:19" x14ac:dyDescent="0.25">
      <c r="A1078">
        <v>11073</v>
      </c>
      <c r="B1078">
        <v>3</v>
      </c>
      <c r="C1078">
        <v>4</v>
      </c>
      <c r="D1078" s="1" t="s">
        <v>139</v>
      </c>
      <c r="E1078" s="2">
        <v>42549</v>
      </c>
      <c r="F1078" s="1" t="s">
        <v>63</v>
      </c>
      <c r="G1078" s="1" t="s">
        <v>22</v>
      </c>
      <c r="H1078" s="1">
        <v>5</v>
      </c>
      <c r="I1078" s="1" t="s">
        <v>64</v>
      </c>
      <c r="J1078" s="1" t="s">
        <v>28</v>
      </c>
      <c r="K1078" s="2">
        <v>42554</v>
      </c>
      <c r="L1078">
        <v>1115</v>
      </c>
      <c r="M1078">
        <v>551</v>
      </c>
      <c r="N1078">
        <v>3404</v>
      </c>
      <c r="O1078">
        <v>1013</v>
      </c>
      <c r="P1078">
        <v>100</v>
      </c>
      <c r="Q1078" t="s">
        <v>50</v>
      </c>
      <c r="R1078">
        <v>9</v>
      </c>
      <c r="S1078">
        <f>Table1[[#This Row],[Revenue]]-Table1[[#This Row],[ShippingCost]]</f>
        <v>-2391</v>
      </c>
    </row>
    <row r="1079" spans="1:19" x14ac:dyDescent="0.25">
      <c r="A1079">
        <v>11074</v>
      </c>
      <c r="B1079">
        <v>2</v>
      </c>
      <c r="C1079">
        <v>2</v>
      </c>
      <c r="D1079" s="1" t="s">
        <v>140</v>
      </c>
      <c r="E1079" s="2">
        <v>42559</v>
      </c>
      <c r="F1079" s="1" t="s">
        <v>21</v>
      </c>
      <c r="G1079" s="1" t="s">
        <v>22</v>
      </c>
      <c r="H1079" s="1">
        <v>6</v>
      </c>
      <c r="I1079" s="1" t="s">
        <v>41</v>
      </c>
      <c r="J1079" s="1" t="s">
        <v>20</v>
      </c>
      <c r="K1079" s="2"/>
      <c r="L1079">
        <v>700</v>
      </c>
      <c r="M1079">
        <v>220</v>
      </c>
      <c r="N1079">
        <v>5178</v>
      </c>
      <c r="O1079">
        <v>5534</v>
      </c>
      <c r="P1079">
        <v>94</v>
      </c>
      <c r="Q1079" t="s">
        <v>50</v>
      </c>
      <c r="R1079">
        <v>6</v>
      </c>
      <c r="S1079">
        <f>Table1[[#This Row],[Revenue]]-Table1[[#This Row],[ShippingCost]]</f>
        <v>356</v>
      </c>
    </row>
    <row r="1080" spans="1:19" x14ac:dyDescent="0.25">
      <c r="A1080">
        <v>11075</v>
      </c>
      <c r="B1080">
        <v>3</v>
      </c>
      <c r="C1080">
        <v>3</v>
      </c>
      <c r="D1080" s="1" t="s">
        <v>141</v>
      </c>
      <c r="E1080" s="2">
        <v>42576</v>
      </c>
      <c r="F1080" s="1" t="s">
        <v>49</v>
      </c>
      <c r="G1080" s="1" t="s">
        <v>20</v>
      </c>
      <c r="H1080" s="1">
        <v>2</v>
      </c>
      <c r="I1080" s="1" t="s">
        <v>63</v>
      </c>
      <c r="J1080" s="1" t="s">
        <v>22</v>
      </c>
      <c r="K1080" s="2">
        <v>42578</v>
      </c>
      <c r="L1080">
        <v>938</v>
      </c>
      <c r="M1080">
        <v>278</v>
      </c>
      <c r="N1080">
        <v>-90</v>
      </c>
      <c r="O1080">
        <v>758</v>
      </c>
      <c r="P1080">
        <v>76</v>
      </c>
      <c r="Q1080" t="s">
        <v>59</v>
      </c>
      <c r="R1080">
        <v>9</v>
      </c>
      <c r="S1080">
        <f>Table1[[#This Row],[Revenue]]-Table1[[#This Row],[ShippingCost]]</f>
        <v>848</v>
      </c>
    </row>
    <row r="1081" spans="1:19" x14ac:dyDescent="0.25">
      <c r="A1081">
        <v>11076</v>
      </c>
      <c r="B1081">
        <v>2</v>
      </c>
      <c r="C1081">
        <v>2</v>
      </c>
      <c r="D1081" s="1" t="s">
        <v>142</v>
      </c>
      <c r="E1081" s="2">
        <v>42550</v>
      </c>
      <c r="F1081" s="1" t="s">
        <v>68</v>
      </c>
      <c r="G1081" s="1" t="s">
        <v>20</v>
      </c>
      <c r="H1081" s="1">
        <v>1</v>
      </c>
      <c r="I1081" s="1" t="s">
        <v>69</v>
      </c>
      <c r="J1081" s="1" t="s">
        <v>70</v>
      </c>
      <c r="K1081" s="2">
        <v>42551</v>
      </c>
      <c r="L1081">
        <v>468</v>
      </c>
      <c r="M1081">
        <v>370</v>
      </c>
      <c r="N1081">
        <v>3083</v>
      </c>
      <c r="O1081">
        <v>4016</v>
      </c>
      <c r="P1081">
        <v>99</v>
      </c>
      <c r="Q1081" t="s">
        <v>23</v>
      </c>
      <c r="R1081">
        <v>9</v>
      </c>
      <c r="S1081">
        <f>Table1[[#This Row],[Revenue]]-Table1[[#This Row],[ShippingCost]]</f>
        <v>933</v>
      </c>
    </row>
    <row r="1082" spans="1:19" x14ac:dyDescent="0.25">
      <c r="A1082">
        <v>11077</v>
      </c>
      <c r="B1082">
        <v>2</v>
      </c>
      <c r="C1082">
        <v>5</v>
      </c>
      <c r="D1082" s="1" t="s">
        <v>143</v>
      </c>
      <c r="E1082" s="2">
        <v>42376</v>
      </c>
      <c r="F1082" s="1" t="s">
        <v>64</v>
      </c>
      <c r="G1082" s="1" t="s">
        <v>28</v>
      </c>
      <c r="H1082" s="1">
        <v>1</v>
      </c>
      <c r="I1082" s="1" t="s">
        <v>61</v>
      </c>
      <c r="J1082" s="1" t="s">
        <v>22</v>
      </c>
      <c r="K1082" s="2">
        <v>42377</v>
      </c>
      <c r="L1082">
        <v>546</v>
      </c>
      <c r="M1082">
        <v>546</v>
      </c>
      <c r="N1082">
        <v>6102</v>
      </c>
      <c r="O1082">
        <v>7028</v>
      </c>
      <c r="P1082">
        <v>67</v>
      </c>
      <c r="Q1082" t="s">
        <v>23</v>
      </c>
      <c r="R1082">
        <v>7</v>
      </c>
      <c r="S1082">
        <f>Table1[[#This Row],[Revenue]]-Table1[[#This Row],[ShippingCost]]</f>
        <v>926</v>
      </c>
    </row>
    <row r="1083" spans="1:19" x14ac:dyDescent="0.25">
      <c r="A1083">
        <v>11078</v>
      </c>
      <c r="B1083">
        <v>3</v>
      </c>
      <c r="C1083">
        <v>2</v>
      </c>
      <c r="D1083" s="1" t="s">
        <v>144</v>
      </c>
      <c r="E1083" s="2">
        <v>42521</v>
      </c>
      <c r="F1083" s="1" t="s">
        <v>30</v>
      </c>
      <c r="G1083" s="1" t="s">
        <v>28</v>
      </c>
      <c r="H1083" s="1">
        <v>3</v>
      </c>
      <c r="I1083" s="1" t="s">
        <v>32</v>
      </c>
      <c r="J1083" s="1" t="s">
        <v>28</v>
      </c>
      <c r="K1083" s="2">
        <v>42524</v>
      </c>
      <c r="L1083">
        <v>1196</v>
      </c>
      <c r="M1083">
        <v>630</v>
      </c>
      <c r="N1083">
        <v>8005</v>
      </c>
      <c r="O1083">
        <v>8642</v>
      </c>
      <c r="P1083">
        <v>95</v>
      </c>
      <c r="Q1083" t="s">
        <v>23</v>
      </c>
      <c r="R1083">
        <v>1</v>
      </c>
      <c r="S1083">
        <f>Table1[[#This Row],[Revenue]]-Table1[[#This Row],[ShippingCost]]</f>
        <v>637</v>
      </c>
    </row>
    <row r="1084" spans="1:19" x14ac:dyDescent="0.25">
      <c r="A1084">
        <v>11079</v>
      </c>
      <c r="B1084">
        <v>3</v>
      </c>
      <c r="C1084">
        <v>5</v>
      </c>
      <c r="D1084" s="1" t="s">
        <v>145</v>
      </c>
      <c r="E1084" s="2">
        <v>42525</v>
      </c>
      <c r="F1084" s="1" t="s">
        <v>52</v>
      </c>
      <c r="G1084" s="1" t="s">
        <v>20</v>
      </c>
      <c r="H1084" s="1">
        <v>10</v>
      </c>
      <c r="I1084" s="1" t="s">
        <v>68</v>
      </c>
      <c r="J1084" s="1" t="s">
        <v>20</v>
      </c>
      <c r="K1084" s="2">
        <v>42533</v>
      </c>
      <c r="L1084">
        <v>316</v>
      </c>
      <c r="M1084">
        <v>236</v>
      </c>
      <c r="N1084">
        <v>4670</v>
      </c>
      <c r="O1084">
        <v>4923</v>
      </c>
      <c r="P1084">
        <v>59</v>
      </c>
      <c r="Q1084" t="s">
        <v>50</v>
      </c>
      <c r="R1084">
        <v>4</v>
      </c>
      <c r="S1084">
        <f>Table1[[#This Row],[Revenue]]-Table1[[#This Row],[ShippingCost]]</f>
        <v>253</v>
      </c>
    </row>
    <row r="1085" spans="1:19" x14ac:dyDescent="0.25">
      <c r="A1085">
        <v>11080</v>
      </c>
      <c r="B1085">
        <v>2</v>
      </c>
      <c r="C1085">
        <v>3</v>
      </c>
      <c r="D1085" s="1" t="s">
        <v>146</v>
      </c>
      <c r="E1085" s="2">
        <v>42476</v>
      </c>
      <c r="F1085" s="1" t="s">
        <v>69</v>
      </c>
      <c r="G1085" s="1" t="s">
        <v>70</v>
      </c>
      <c r="H1085" s="1">
        <v>8</v>
      </c>
      <c r="I1085" s="1" t="s">
        <v>58</v>
      </c>
      <c r="J1085" s="1" t="s">
        <v>26</v>
      </c>
      <c r="K1085" s="2">
        <v>42483</v>
      </c>
      <c r="L1085">
        <v>886</v>
      </c>
      <c r="M1085">
        <v>724</v>
      </c>
      <c r="N1085">
        <v>5315</v>
      </c>
      <c r="O1085">
        <v>6180</v>
      </c>
      <c r="P1085">
        <v>67</v>
      </c>
      <c r="Q1085" t="s">
        <v>50</v>
      </c>
      <c r="R1085">
        <v>2</v>
      </c>
      <c r="S1085">
        <f>Table1[[#This Row],[Revenue]]-Table1[[#This Row],[ShippingCost]]</f>
        <v>865</v>
      </c>
    </row>
    <row r="1086" spans="1:19" x14ac:dyDescent="0.25">
      <c r="A1086">
        <v>11081</v>
      </c>
      <c r="B1086">
        <v>2</v>
      </c>
      <c r="C1086">
        <v>4</v>
      </c>
      <c r="D1086" s="1" t="s">
        <v>147</v>
      </c>
      <c r="E1086" s="2">
        <v>42489</v>
      </c>
      <c r="F1086" s="1" t="s">
        <v>19</v>
      </c>
      <c r="G1086" s="1" t="s">
        <v>20</v>
      </c>
      <c r="H1086" s="1">
        <v>2</v>
      </c>
      <c r="I1086" s="1" t="s">
        <v>21</v>
      </c>
      <c r="J1086" s="1" t="s">
        <v>22</v>
      </c>
      <c r="K1086" s="2">
        <v>42490</v>
      </c>
      <c r="L1086">
        <v>520</v>
      </c>
      <c r="M1086">
        <v>377</v>
      </c>
      <c r="N1086">
        <v>-438</v>
      </c>
      <c r="O1086">
        <v>-2024</v>
      </c>
      <c r="P1086">
        <v>74</v>
      </c>
      <c r="Q1086" t="s">
        <v>23</v>
      </c>
      <c r="R1086">
        <v>6</v>
      </c>
      <c r="S1086">
        <f>Table1[[#This Row],[Revenue]]-Table1[[#This Row],[ShippingCost]]</f>
        <v>-1586</v>
      </c>
    </row>
    <row r="1087" spans="1:19" x14ac:dyDescent="0.25">
      <c r="A1087">
        <v>11082</v>
      </c>
      <c r="B1087">
        <v>2</v>
      </c>
      <c r="C1087">
        <v>2</v>
      </c>
      <c r="D1087" s="1" t="s">
        <v>148</v>
      </c>
      <c r="E1087" s="2">
        <v>42431</v>
      </c>
      <c r="F1087" s="1" t="s">
        <v>25</v>
      </c>
      <c r="G1087" s="1" t="s">
        <v>26</v>
      </c>
      <c r="H1087" s="1">
        <v>2</v>
      </c>
      <c r="I1087" s="1" t="s">
        <v>27</v>
      </c>
      <c r="J1087" s="1" t="s">
        <v>28</v>
      </c>
      <c r="K1087" s="2">
        <v>42433</v>
      </c>
      <c r="L1087">
        <v>524</v>
      </c>
      <c r="M1087">
        <v>524</v>
      </c>
      <c r="N1087">
        <v>5693</v>
      </c>
      <c r="O1087">
        <v>5958</v>
      </c>
      <c r="P1087">
        <v>99</v>
      </c>
      <c r="Q1087" t="s">
        <v>23</v>
      </c>
      <c r="R1087">
        <v>1</v>
      </c>
      <c r="S1087">
        <f>Table1[[#This Row],[Revenue]]-Table1[[#This Row],[ShippingCost]]</f>
        <v>265</v>
      </c>
    </row>
    <row r="1088" spans="1:19" x14ac:dyDescent="0.25">
      <c r="A1088">
        <v>11083</v>
      </c>
      <c r="B1088">
        <v>2</v>
      </c>
      <c r="C1088">
        <v>3</v>
      </c>
      <c r="D1088" s="1" t="s">
        <v>149</v>
      </c>
      <c r="E1088" s="2">
        <v>42370</v>
      </c>
      <c r="F1088" s="1" t="s">
        <v>27</v>
      </c>
      <c r="G1088" s="1" t="s">
        <v>28</v>
      </c>
      <c r="H1088" s="1">
        <v>2</v>
      </c>
      <c r="I1088" s="1" t="s">
        <v>30</v>
      </c>
      <c r="J1088" s="1" t="s">
        <v>28</v>
      </c>
      <c r="K1088" s="2">
        <v>42372</v>
      </c>
      <c r="L1088">
        <v>710</v>
      </c>
      <c r="M1088">
        <v>710</v>
      </c>
      <c r="N1088">
        <v>1122</v>
      </c>
      <c r="O1088">
        <v>1831</v>
      </c>
      <c r="P1088">
        <v>78</v>
      </c>
      <c r="Q1088" t="s">
        <v>23</v>
      </c>
      <c r="R1088">
        <v>1</v>
      </c>
      <c r="S1088">
        <f>Table1[[#This Row],[Revenue]]-Table1[[#This Row],[ShippingCost]]</f>
        <v>709</v>
      </c>
    </row>
    <row r="1089" spans="1:19" x14ac:dyDescent="0.25">
      <c r="A1089">
        <v>11084</v>
      </c>
      <c r="B1089">
        <v>3</v>
      </c>
      <c r="C1089">
        <v>6</v>
      </c>
      <c r="D1089" s="1" t="s">
        <v>150</v>
      </c>
      <c r="E1089" s="2">
        <v>42561</v>
      </c>
      <c r="F1089" s="1" t="s">
        <v>32</v>
      </c>
      <c r="G1089" s="1" t="s">
        <v>28</v>
      </c>
      <c r="H1089" s="1">
        <v>1</v>
      </c>
      <c r="I1089" s="1" t="s">
        <v>33</v>
      </c>
      <c r="J1089" s="1" t="s">
        <v>28</v>
      </c>
      <c r="K1089" s="2">
        <v>42562</v>
      </c>
      <c r="L1089">
        <v>1012</v>
      </c>
      <c r="M1089">
        <v>355</v>
      </c>
      <c r="N1089">
        <v>2732</v>
      </c>
      <c r="O1089">
        <v>3227</v>
      </c>
      <c r="P1089">
        <v>99</v>
      </c>
      <c r="Q1089" t="s">
        <v>23</v>
      </c>
      <c r="R1089">
        <v>3</v>
      </c>
      <c r="S1089">
        <f>Table1[[#This Row],[Revenue]]-Table1[[#This Row],[ShippingCost]]</f>
        <v>495</v>
      </c>
    </row>
    <row r="1090" spans="1:19" x14ac:dyDescent="0.25">
      <c r="A1090">
        <v>11085</v>
      </c>
      <c r="B1090">
        <v>2</v>
      </c>
      <c r="C1090">
        <v>3</v>
      </c>
      <c r="D1090" s="1" t="s">
        <v>151</v>
      </c>
      <c r="E1090" s="2">
        <v>42562</v>
      </c>
      <c r="F1090" s="1" t="s">
        <v>35</v>
      </c>
      <c r="G1090" s="1" t="s">
        <v>36</v>
      </c>
      <c r="H1090" s="1">
        <v>4</v>
      </c>
      <c r="I1090" s="1" t="s">
        <v>37</v>
      </c>
      <c r="J1090" s="1" t="s">
        <v>28</v>
      </c>
      <c r="K1090" s="2">
        <v>42566</v>
      </c>
      <c r="L1090">
        <v>248</v>
      </c>
      <c r="M1090">
        <v>248</v>
      </c>
      <c r="N1090">
        <v>6704</v>
      </c>
      <c r="O1090">
        <v>7373</v>
      </c>
      <c r="P1090">
        <v>100</v>
      </c>
      <c r="Q1090" t="s">
        <v>23</v>
      </c>
      <c r="R1090">
        <v>6</v>
      </c>
      <c r="S1090">
        <f>Table1[[#This Row],[Revenue]]-Table1[[#This Row],[ShippingCost]]</f>
        <v>669</v>
      </c>
    </row>
    <row r="1091" spans="1:19" x14ac:dyDescent="0.25">
      <c r="A1091">
        <v>11086</v>
      </c>
      <c r="B1091">
        <v>2</v>
      </c>
      <c r="C1091">
        <v>4</v>
      </c>
      <c r="D1091" s="1" t="s">
        <v>152</v>
      </c>
      <c r="E1091" s="2">
        <v>42459</v>
      </c>
      <c r="F1091" s="1" t="s">
        <v>37</v>
      </c>
      <c r="G1091" s="1" t="s">
        <v>28</v>
      </c>
      <c r="H1091" s="1">
        <v>2</v>
      </c>
      <c r="I1091" s="1" t="s">
        <v>39</v>
      </c>
      <c r="J1091" s="1" t="s">
        <v>28</v>
      </c>
      <c r="K1091" s="2">
        <v>42461</v>
      </c>
      <c r="L1091">
        <v>1090</v>
      </c>
      <c r="M1091">
        <v>370</v>
      </c>
      <c r="N1091">
        <v>5981</v>
      </c>
      <c r="O1091">
        <v>4160</v>
      </c>
      <c r="P1091">
        <v>73</v>
      </c>
      <c r="Q1091" t="s">
        <v>23</v>
      </c>
      <c r="R1091">
        <v>1</v>
      </c>
      <c r="S1091">
        <f>Table1[[#This Row],[Revenue]]-Table1[[#This Row],[ShippingCost]]</f>
        <v>-1821</v>
      </c>
    </row>
    <row r="1092" spans="1:19" x14ac:dyDescent="0.25">
      <c r="A1092">
        <v>11087</v>
      </c>
      <c r="B1092">
        <v>3</v>
      </c>
      <c r="C1092">
        <v>6</v>
      </c>
      <c r="D1092" s="1" t="s">
        <v>153</v>
      </c>
      <c r="E1092" s="2">
        <v>42399</v>
      </c>
      <c r="F1092" s="1" t="s">
        <v>41</v>
      </c>
      <c r="G1092" s="1" t="s">
        <v>20</v>
      </c>
      <c r="H1092" s="1">
        <v>4</v>
      </c>
      <c r="I1092" s="1" t="s">
        <v>42</v>
      </c>
      <c r="J1092" s="1" t="s">
        <v>36</v>
      </c>
      <c r="K1092" s="2">
        <v>42403</v>
      </c>
      <c r="L1092">
        <v>306</v>
      </c>
      <c r="M1092">
        <v>306</v>
      </c>
      <c r="N1092">
        <v>266</v>
      </c>
      <c r="O1092">
        <v>1168</v>
      </c>
      <c r="P1092">
        <v>78</v>
      </c>
      <c r="Q1092" t="s">
        <v>23</v>
      </c>
      <c r="R1092">
        <v>8</v>
      </c>
      <c r="S1092">
        <f>Table1[[#This Row],[Revenue]]-Table1[[#This Row],[ShippingCost]]</f>
        <v>902</v>
      </c>
    </row>
    <row r="1093" spans="1:19" x14ac:dyDescent="0.25">
      <c r="A1093">
        <v>11088</v>
      </c>
      <c r="B1093">
        <v>2</v>
      </c>
      <c r="C1093">
        <v>1</v>
      </c>
      <c r="D1093" s="1" t="s">
        <v>154</v>
      </c>
      <c r="E1093" s="2">
        <v>42543</v>
      </c>
      <c r="F1093" s="1" t="s">
        <v>44</v>
      </c>
      <c r="G1093" s="1" t="s">
        <v>36</v>
      </c>
      <c r="H1093" s="1">
        <v>2</v>
      </c>
      <c r="I1093" s="1" t="s">
        <v>25</v>
      </c>
      <c r="J1093" s="1" t="s">
        <v>26</v>
      </c>
      <c r="K1093" s="2">
        <v>42545</v>
      </c>
      <c r="L1093">
        <v>295</v>
      </c>
      <c r="M1093">
        <v>295</v>
      </c>
      <c r="N1093">
        <v>1592</v>
      </c>
      <c r="O1093">
        <v>6772</v>
      </c>
      <c r="P1093">
        <v>89</v>
      </c>
      <c r="Q1093" t="s">
        <v>23</v>
      </c>
      <c r="R1093">
        <v>5</v>
      </c>
      <c r="S1093">
        <f>Table1[[#This Row],[Revenue]]-Table1[[#This Row],[ShippingCost]]</f>
        <v>5180</v>
      </c>
    </row>
    <row r="1094" spans="1:19" x14ac:dyDescent="0.25">
      <c r="A1094">
        <v>11089</v>
      </c>
      <c r="B1094">
        <v>3</v>
      </c>
      <c r="C1094">
        <v>1</v>
      </c>
      <c r="D1094" s="1" t="s">
        <v>155</v>
      </c>
      <c r="E1094" s="2">
        <v>42506</v>
      </c>
      <c r="F1094" s="1" t="s">
        <v>46</v>
      </c>
      <c r="G1094" s="1" t="s">
        <v>28</v>
      </c>
      <c r="H1094" s="1">
        <v>4</v>
      </c>
      <c r="I1094" s="1" t="s">
        <v>47</v>
      </c>
      <c r="J1094" s="1" t="s">
        <v>26</v>
      </c>
      <c r="K1094" s="2">
        <v>42507</v>
      </c>
      <c r="L1094">
        <v>397</v>
      </c>
      <c r="M1094">
        <v>397</v>
      </c>
      <c r="N1094">
        <v>7168</v>
      </c>
      <c r="O1094">
        <v>11280</v>
      </c>
      <c r="P1094">
        <v>90</v>
      </c>
      <c r="Q1094" t="s">
        <v>23</v>
      </c>
      <c r="R1094">
        <v>5</v>
      </c>
      <c r="S1094">
        <f>Table1[[#This Row],[Revenue]]-Table1[[#This Row],[ShippingCost]]</f>
        <v>4112</v>
      </c>
    </row>
    <row r="1095" spans="1:19" x14ac:dyDescent="0.25">
      <c r="A1095">
        <v>11090</v>
      </c>
      <c r="B1095">
        <v>3</v>
      </c>
      <c r="C1095">
        <v>5</v>
      </c>
      <c r="D1095" s="1" t="s">
        <v>156</v>
      </c>
      <c r="E1095" s="2">
        <v>42455</v>
      </c>
      <c r="F1095" s="1" t="s">
        <v>42</v>
      </c>
      <c r="G1095" s="1" t="s">
        <v>36</v>
      </c>
      <c r="H1095" s="1">
        <v>6</v>
      </c>
      <c r="I1095" s="1" t="s">
        <v>49</v>
      </c>
      <c r="J1095" s="1" t="s">
        <v>20</v>
      </c>
      <c r="K1095" s="2">
        <v>42461</v>
      </c>
      <c r="L1095">
        <v>233</v>
      </c>
      <c r="M1095">
        <v>233</v>
      </c>
      <c r="N1095">
        <v>8039</v>
      </c>
      <c r="O1095">
        <v>8578</v>
      </c>
      <c r="P1095">
        <v>66</v>
      </c>
      <c r="Q1095" t="s">
        <v>50</v>
      </c>
      <c r="R1095">
        <v>8</v>
      </c>
      <c r="S1095">
        <f>Table1[[#This Row],[Revenue]]-Table1[[#This Row],[ShippingCost]]</f>
        <v>539</v>
      </c>
    </row>
    <row r="1096" spans="1:19" x14ac:dyDescent="0.25">
      <c r="A1096">
        <v>11091</v>
      </c>
      <c r="B1096">
        <v>2</v>
      </c>
      <c r="C1096">
        <v>1</v>
      </c>
      <c r="D1096" s="1" t="s">
        <v>157</v>
      </c>
      <c r="E1096" s="2">
        <v>42575</v>
      </c>
      <c r="F1096" s="1" t="s">
        <v>47</v>
      </c>
      <c r="G1096" s="1" t="s">
        <v>26</v>
      </c>
      <c r="H1096" s="1">
        <v>7</v>
      </c>
      <c r="I1096" s="1" t="s">
        <v>52</v>
      </c>
      <c r="J1096" s="1" t="s">
        <v>20</v>
      </c>
      <c r="K1096" s="2">
        <v>42582</v>
      </c>
      <c r="L1096">
        <v>595</v>
      </c>
      <c r="M1096">
        <v>595</v>
      </c>
      <c r="N1096">
        <v>6378</v>
      </c>
      <c r="O1096">
        <v>10381</v>
      </c>
      <c r="P1096">
        <v>58</v>
      </c>
      <c r="Q1096" t="s">
        <v>50</v>
      </c>
      <c r="R1096">
        <v>4</v>
      </c>
      <c r="S1096">
        <f>Table1[[#This Row],[Revenue]]-Table1[[#This Row],[ShippingCost]]</f>
        <v>4003</v>
      </c>
    </row>
    <row r="1097" spans="1:19" x14ac:dyDescent="0.25">
      <c r="A1097">
        <v>11092</v>
      </c>
      <c r="B1097">
        <v>2</v>
      </c>
      <c r="C1097">
        <v>1</v>
      </c>
      <c r="D1097" s="1" t="s">
        <v>158</v>
      </c>
      <c r="E1097" s="2">
        <v>42562</v>
      </c>
      <c r="F1097" s="1" t="s">
        <v>54</v>
      </c>
      <c r="G1097" s="1" t="s">
        <v>26</v>
      </c>
      <c r="H1097" s="1">
        <v>8</v>
      </c>
      <c r="I1097" s="1" t="s">
        <v>46</v>
      </c>
      <c r="J1097" s="1" t="s">
        <v>28</v>
      </c>
      <c r="K1097" s="2">
        <v>42570</v>
      </c>
      <c r="L1097">
        <v>1108</v>
      </c>
      <c r="M1097">
        <v>346</v>
      </c>
      <c r="N1097">
        <v>3672</v>
      </c>
      <c r="O1097">
        <v>7984</v>
      </c>
      <c r="P1097">
        <v>51</v>
      </c>
      <c r="Q1097" t="s">
        <v>50</v>
      </c>
      <c r="R1097">
        <v>3</v>
      </c>
      <c r="S1097">
        <f>Table1[[#This Row],[Revenue]]-Table1[[#This Row],[ShippingCost]]</f>
        <v>4312</v>
      </c>
    </row>
    <row r="1098" spans="1:19" x14ac:dyDescent="0.25">
      <c r="A1098">
        <v>11093</v>
      </c>
      <c r="B1098">
        <v>2</v>
      </c>
      <c r="C1098">
        <v>5</v>
      </c>
      <c r="D1098" s="1" t="s">
        <v>159</v>
      </c>
      <c r="E1098" s="2">
        <v>42550</v>
      </c>
      <c r="F1098" s="1" t="s">
        <v>39</v>
      </c>
      <c r="G1098" s="1" t="s">
        <v>28</v>
      </c>
      <c r="H1098" s="1">
        <v>10</v>
      </c>
      <c r="I1098" s="1" t="s">
        <v>35</v>
      </c>
      <c r="J1098" s="1" t="s">
        <v>36</v>
      </c>
      <c r="K1098" s="2">
        <v>42560</v>
      </c>
      <c r="L1098">
        <v>782</v>
      </c>
      <c r="M1098">
        <v>304</v>
      </c>
      <c r="N1098">
        <v>1321</v>
      </c>
      <c r="O1098">
        <v>1915</v>
      </c>
      <c r="P1098">
        <v>60</v>
      </c>
      <c r="Q1098" t="s">
        <v>50</v>
      </c>
      <c r="R1098">
        <v>4</v>
      </c>
      <c r="S1098">
        <f>Table1[[#This Row],[Revenue]]-Table1[[#This Row],[ShippingCost]]</f>
        <v>594</v>
      </c>
    </row>
    <row r="1099" spans="1:19" x14ac:dyDescent="0.25">
      <c r="A1099">
        <v>11094</v>
      </c>
      <c r="B1099">
        <v>3</v>
      </c>
      <c r="C1099">
        <v>6</v>
      </c>
      <c r="D1099" s="1" t="s">
        <v>160</v>
      </c>
      <c r="E1099" s="2">
        <v>42395</v>
      </c>
      <c r="F1099" s="1" t="s">
        <v>33</v>
      </c>
      <c r="G1099" s="1" t="s">
        <v>28</v>
      </c>
      <c r="H1099" s="1">
        <v>10</v>
      </c>
      <c r="I1099" s="1" t="s">
        <v>54</v>
      </c>
      <c r="J1099" s="1" t="s">
        <v>26</v>
      </c>
      <c r="K1099" s="2"/>
      <c r="L1099">
        <v>486</v>
      </c>
      <c r="M1099">
        <v>441</v>
      </c>
      <c r="N1099">
        <v>3385</v>
      </c>
      <c r="O1099">
        <v>3826</v>
      </c>
      <c r="P1099">
        <v>75</v>
      </c>
      <c r="Q1099" t="s">
        <v>50</v>
      </c>
      <c r="R1099">
        <v>9</v>
      </c>
      <c r="S1099">
        <f>Table1[[#This Row],[Revenue]]-Table1[[#This Row],[ShippingCost]]</f>
        <v>441</v>
      </c>
    </row>
    <row r="1100" spans="1:19" x14ac:dyDescent="0.25">
      <c r="A1100">
        <v>11095</v>
      </c>
      <c r="B1100">
        <v>3</v>
      </c>
      <c r="C1100">
        <v>2</v>
      </c>
      <c r="D1100" s="1" t="s">
        <v>161</v>
      </c>
      <c r="E1100" s="2">
        <v>42446</v>
      </c>
      <c r="F1100" s="1" t="s">
        <v>58</v>
      </c>
      <c r="G1100" s="1" t="s">
        <v>26</v>
      </c>
      <c r="H1100" s="1">
        <v>1</v>
      </c>
      <c r="I1100" s="1" t="s">
        <v>19</v>
      </c>
      <c r="J1100" s="1" t="s">
        <v>20</v>
      </c>
      <c r="K1100" s="2">
        <v>42447</v>
      </c>
      <c r="L1100">
        <v>785</v>
      </c>
      <c r="M1100">
        <v>499</v>
      </c>
      <c r="N1100">
        <v>439</v>
      </c>
      <c r="O1100">
        <v>1240</v>
      </c>
      <c r="P1100">
        <v>80</v>
      </c>
      <c r="Q1100" t="s">
        <v>59</v>
      </c>
      <c r="R1100">
        <v>10</v>
      </c>
      <c r="S1100">
        <f>Table1[[#This Row],[Revenue]]-Table1[[#This Row],[ShippingCost]]</f>
        <v>801</v>
      </c>
    </row>
    <row r="1101" spans="1:19" x14ac:dyDescent="0.25">
      <c r="A1101">
        <v>11096</v>
      </c>
      <c r="B1101">
        <v>3</v>
      </c>
      <c r="C1101">
        <v>1</v>
      </c>
      <c r="D1101" s="1" t="s">
        <v>162</v>
      </c>
      <c r="E1101" s="2">
        <v>42450</v>
      </c>
      <c r="F1101" s="1" t="s">
        <v>61</v>
      </c>
      <c r="G1101" s="1" t="s">
        <v>22</v>
      </c>
      <c r="H1101" s="1">
        <v>3</v>
      </c>
      <c r="I1101" s="1" t="s">
        <v>44</v>
      </c>
      <c r="J1101" s="1" t="s">
        <v>36</v>
      </c>
      <c r="K1101" s="2">
        <v>42453</v>
      </c>
      <c r="L1101">
        <v>582</v>
      </c>
      <c r="M1101">
        <v>237</v>
      </c>
      <c r="N1101">
        <v>6479</v>
      </c>
      <c r="O1101">
        <v>11083</v>
      </c>
      <c r="P1101">
        <v>76</v>
      </c>
      <c r="Q1101" t="s">
        <v>23</v>
      </c>
      <c r="R1101">
        <v>8</v>
      </c>
      <c r="S1101">
        <f>Table1[[#This Row],[Revenue]]-Table1[[#This Row],[ShippingCost]]</f>
        <v>4604</v>
      </c>
    </row>
    <row r="1102" spans="1:19" x14ac:dyDescent="0.25">
      <c r="A1102">
        <v>11097</v>
      </c>
      <c r="B1102">
        <v>3</v>
      </c>
      <c r="C1102">
        <v>6</v>
      </c>
      <c r="D1102" s="1" t="s">
        <v>130</v>
      </c>
      <c r="E1102" s="2">
        <v>42378</v>
      </c>
      <c r="F1102" s="1" t="s">
        <v>63</v>
      </c>
      <c r="G1102" s="1" t="s">
        <v>22</v>
      </c>
      <c r="H1102" s="1">
        <v>4</v>
      </c>
      <c r="I1102" s="1" t="s">
        <v>64</v>
      </c>
      <c r="J1102" s="1" t="s">
        <v>28</v>
      </c>
      <c r="K1102" s="2">
        <v>42382</v>
      </c>
      <c r="L1102">
        <v>866</v>
      </c>
      <c r="M1102">
        <v>474</v>
      </c>
      <c r="N1102">
        <v>8231</v>
      </c>
      <c r="O1102">
        <v>8658</v>
      </c>
      <c r="P1102">
        <v>75</v>
      </c>
      <c r="Q1102" t="s">
        <v>23</v>
      </c>
      <c r="R1102">
        <v>1</v>
      </c>
      <c r="S1102">
        <f>Table1[[#This Row],[Revenue]]-Table1[[#This Row],[ShippingCost]]</f>
        <v>427</v>
      </c>
    </row>
    <row r="1103" spans="1:19" x14ac:dyDescent="0.25">
      <c r="A1103">
        <v>11098</v>
      </c>
      <c r="B1103">
        <v>3</v>
      </c>
      <c r="C1103">
        <v>2</v>
      </c>
      <c r="D1103" s="1" t="s">
        <v>163</v>
      </c>
      <c r="E1103" s="2">
        <v>42502</v>
      </c>
      <c r="F1103" s="1" t="s">
        <v>21</v>
      </c>
      <c r="G1103" s="1" t="s">
        <v>22</v>
      </c>
      <c r="H1103" s="1">
        <v>3</v>
      </c>
      <c r="I1103" s="1" t="s">
        <v>41</v>
      </c>
      <c r="J1103" s="1" t="s">
        <v>20</v>
      </c>
      <c r="K1103" s="2">
        <v>42505</v>
      </c>
      <c r="L1103">
        <v>224</v>
      </c>
      <c r="M1103">
        <v>224</v>
      </c>
      <c r="N1103">
        <v>2937</v>
      </c>
      <c r="O1103">
        <v>3724</v>
      </c>
      <c r="P1103">
        <v>97</v>
      </c>
      <c r="Q1103" t="s">
        <v>23</v>
      </c>
      <c r="R1103">
        <v>8</v>
      </c>
      <c r="S1103">
        <f>Table1[[#This Row],[Revenue]]-Table1[[#This Row],[ShippingCost]]</f>
        <v>787</v>
      </c>
    </row>
    <row r="1104" spans="1:19" x14ac:dyDescent="0.25">
      <c r="A1104">
        <v>11099</v>
      </c>
      <c r="B1104">
        <v>2</v>
      </c>
      <c r="C1104">
        <v>2</v>
      </c>
      <c r="D1104" s="1" t="s">
        <v>164</v>
      </c>
      <c r="E1104" s="2">
        <v>42591</v>
      </c>
      <c r="F1104" s="1" t="s">
        <v>49</v>
      </c>
      <c r="G1104" s="1" t="s">
        <v>20</v>
      </c>
      <c r="H1104" s="1">
        <v>8</v>
      </c>
      <c r="I1104" s="1" t="s">
        <v>63</v>
      </c>
      <c r="J1104" s="1" t="s">
        <v>22</v>
      </c>
      <c r="K1104" s="2">
        <v>42596</v>
      </c>
      <c r="L1104">
        <v>561</v>
      </c>
      <c r="M1104">
        <v>372</v>
      </c>
      <c r="N1104">
        <v>1123</v>
      </c>
      <c r="O1104">
        <v>1813</v>
      </c>
      <c r="P1104">
        <v>59</v>
      </c>
      <c r="Q1104" t="s">
        <v>50</v>
      </c>
      <c r="R1104">
        <v>10</v>
      </c>
      <c r="S1104">
        <f>Table1[[#This Row],[Revenue]]-Table1[[#This Row],[ShippingCost]]</f>
        <v>690</v>
      </c>
    </row>
    <row r="1105" spans="1:19" x14ac:dyDescent="0.25">
      <c r="A1105">
        <v>11100</v>
      </c>
      <c r="B1105">
        <v>2</v>
      </c>
      <c r="C1105">
        <v>6</v>
      </c>
      <c r="D1105" s="1" t="s">
        <v>165</v>
      </c>
      <c r="E1105" s="2">
        <v>42511</v>
      </c>
      <c r="F1105" s="1" t="s">
        <v>68</v>
      </c>
      <c r="G1105" s="1" t="s">
        <v>20</v>
      </c>
      <c r="H1105" s="1">
        <v>6</v>
      </c>
      <c r="I1105" s="1" t="s">
        <v>69</v>
      </c>
      <c r="J1105" s="1" t="s">
        <v>70</v>
      </c>
      <c r="K1105" s="2">
        <v>42514</v>
      </c>
      <c r="L1105">
        <v>271</v>
      </c>
      <c r="M1105">
        <v>271</v>
      </c>
      <c r="N1105">
        <v>1905</v>
      </c>
      <c r="O1105">
        <v>2341</v>
      </c>
      <c r="P1105">
        <v>66</v>
      </c>
      <c r="Q1105" t="s">
        <v>50</v>
      </c>
      <c r="R1105">
        <v>7</v>
      </c>
      <c r="S1105">
        <f>Table1[[#This Row],[Revenue]]-Table1[[#This Row],[ShippingCost]]</f>
        <v>436</v>
      </c>
    </row>
    <row r="1106" spans="1:19" x14ac:dyDescent="0.25">
      <c r="A1106">
        <v>11101</v>
      </c>
      <c r="B1106">
        <v>2</v>
      </c>
      <c r="C1106">
        <v>3</v>
      </c>
      <c r="D1106" s="1" t="s">
        <v>166</v>
      </c>
      <c r="E1106" s="2">
        <v>42590</v>
      </c>
      <c r="F1106" s="1" t="s">
        <v>64</v>
      </c>
      <c r="G1106" s="1" t="s">
        <v>28</v>
      </c>
      <c r="H1106" s="1">
        <v>2</v>
      </c>
      <c r="I1106" s="1" t="s">
        <v>61</v>
      </c>
      <c r="J1106" s="1" t="s">
        <v>22</v>
      </c>
      <c r="K1106" s="2">
        <v>42590</v>
      </c>
      <c r="L1106">
        <v>716</v>
      </c>
      <c r="M1106">
        <v>235</v>
      </c>
      <c r="N1106">
        <v>5909</v>
      </c>
      <c r="O1106">
        <v>6025</v>
      </c>
      <c r="P1106">
        <v>66</v>
      </c>
      <c r="Q1106" t="s">
        <v>23</v>
      </c>
      <c r="R1106">
        <v>7</v>
      </c>
      <c r="S1106">
        <f>Table1[[#This Row],[Revenue]]-Table1[[#This Row],[ShippingCost]]</f>
        <v>116</v>
      </c>
    </row>
    <row r="1107" spans="1:19" x14ac:dyDescent="0.25">
      <c r="A1107">
        <v>11102</v>
      </c>
      <c r="B1107">
        <v>2</v>
      </c>
      <c r="C1107">
        <v>2</v>
      </c>
      <c r="D1107" s="1" t="s">
        <v>167</v>
      </c>
      <c r="E1107" s="2">
        <v>42444</v>
      </c>
      <c r="F1107" s="1" t="s">
        <v>30</v>
      </c>
      <c r="G1107" s="1" t="s">
        <v>28</v>
      </c>
      <c r="H1107" s="1">
        <v>4</v>
      </c>
      <c r="I1107" s="1" t="s">
        <v>32</v>
      </c>
      <c r="J1107" s="1" t="s">
        <v>28</v>
      </c>
      <c r="K1107" s="2">
        <v>42448</v>
      </c>
      <c r="L1107">
        <v>514</v>
      </c>
      <c r="M1107">
        <v>514</v>
      </c>
      <c r="N1107">
        <v>5208</v>
      </c>
      <c r="O1107">
        <v>5612</v>
      </c>
      <c r="P1107">
        <v>50</v>
      </c>
      <c r="Q1107" t="s">
        <v>23</v>
      </c>
      <c r="R1107">
        <v>10</v>
      </c>
      <c r="S1107">
        <f>Table1[[#This Row],[Revenue]]-Table1[[#This Row],[ShippingCost]]</f>
        <v>404</v>
      </c>
    </row>
    <row r="1108" spans="1:19" x14ac:dyDescent="0.25">
      <c r="A1108">
        <v>11103</v>
      </c>
      <c r="B1108">
        <v>2</v>
      </c>
      <c r="C1108">
        <v>4</v>
      </c>
      <c r="D1108" s="1" t="s">
        <v>168</v>
      </c>
      <c r="E1108" s="2">
        <v>42514</v>
      </c>
      <c r="F1108" s="1" t="s">
        <v>52</v>
      </c>
      <c r="G1108" s="1" t="s">
        <v>20</v>
      </c>
      <c r="H1108" s="1">
        <v>1</v>
      </c>
      <c r="I1108" s="1" t="s">
        <v>68</v>
      </c>
      <c r="J1108" s="1" t="s">
        <v>20</v>
      </c>
      <c r="K1108" s="2">
        <v>42515</v>
      </c>
      <c r="L1108">
        <v>997</v>
      </c>
      <c r="M1108">
        <v>608</v>
      </c>
      <c r="N1108">
        <v>3534</v>
      </c>
      <c r="O1108">
        <v>1836</v>
      </c>
      <c r="P1108">
        <v>99</v>
      </c>
      <c r="Q1108" t="s">
        <v>23</v>
      </c>
      <c r="R1108">
        <v>5</v>
      </c>
      <c r="S1108">
        <f>Table1[[#This Row],[Revenue]]-Table1[[#This Row],[ShippingCost]]</f>
        <v>-1698</v>
      </c>
    </row>
    <row r="1109" spans="1:19" x14ac:dyDescent="0.25">
      <c r="A1109">
        <v>11104</v>
      </c>
      <c r="B1109">
        <v>2</v>
      </c>
      <c r="C1109">
        <v>4</v>
      </c>
      <c r="D1109" s="1" t="s">
        <v>169</v>
      </c>
      <c r="E1109" s="2">
        <v>42604</v>
      </c>
      <c r="F1109" s="1" t="s">
        <v>69</v>
      </c>
      <c r="G1109" s="1" t="s">
        <v>70</v>
      </c>
      <c r="H1109" s="1">
        <v>3</v>
      </c>
      <c r="I1109" s="1" t="s">
        <v>58</v>
      </c>
      <c r="J1109" s="1" t="s">
        <v>26</v>
      </c>
      <c r="K1109" s="2">
        <v>42607</v>
      </c>
      <c r="L1109">
        <v>622</v>
      </c>
      <c r="M1109">
        <v>218</v>
      </c>
      <c r="N1109">
        <v>1127</v>
      </c>
      <c r="O1109">
        <v>-1732</v>
      </c>
      <c r="P1109">
        <v>63</v>
      </c>
      <c r="Q1109" t="s">
        <v>23</v>
      </c>
      <c r="R1109">
        <v>2</v>
      </c>
      <c r="S1109">
        <f>Table1[[#This Row],[Revenue]]-Table1[[#This Row],[ShippingCost]]</f>
        <v>-2859</v>
      </c>
    </row>
    <row r="1110" spans="1:19" x14ac:dyDescent="0.25">
      <c r="A1110">
        <v>11105</v>
      </c>
      <c r="B1110">
        <v>3</v>
      </c>
      <c r="C1110">
        <v>4</v>
      </c>
      <c r="D1110" s="1" t="s">
        <v>170</v>
      </c>
      <c r="E1110" s="2">
        <v>42407</v>
      </c>
      <c r="F1110" s="1" t="s">
        <v>19</v>
      </c>
      <c r="G1110" s="1" t="s">
        <v>20</v>
      </c>
      <c r="H1110" s="1">
        <v>2</v>
      </c>
      <c r="I1110" s="1" t="s">
        <v>21</v>
      </c>
      <c r="J1110" s="1" t="s">
        <v>22</v>
      </c>
      <c r="K1110" s="2">
        <v>42409</v>
      </c>
      <c r="L1110">
        <v>1027</v>
      </c>
      <c r="M1110">
        <v>713</v>
      </c>
      <c r="N1110">
        <v>17</v>
      </c>
      <c r="O1110">
        <v>-1459</v>
      </c>
      <c r="P1110">
        <v>55</v>
      </c>
      <c r="Q1110" t="s">
        <v>23</v>
      </c>
      <c r="R1110">
        <v>2</v>
      </c>
      <c r="S1110">
        <f>Table1[[#This Row],[Revenue]]-Table1[[#This Row],[ShippingCost]]</f>
        <v>-1476</v>
      </c>
    </row>
    <row r="1111" spans="1:19" x14ac:dyDescent="0.25">
      <c r="A1111">
        <v>11106</v>
      </c>
      <c r="B1111">
        <v>3</v>
      </c>
      <c r="C1111">
        <v>5</v>
      </c>
      <c r="D1111" s="1" t="s">
        <v>171</v>
      </c>
      <c r="E1111" s="2">
        <v>42421</v>
      </c>
      <c r="F1111" s="1" t="s">
        <v>25</v>
      </c>
      <c r="G1111" s="1" t="s">
        <v>26</v>
      </c>
      <c r="H1111" s="1">
        <v>2</v>
      </c>
      <c r="I1111" s="1" t="s">
        <v>27</v>
      </c>
      <c r="J1111" s="1" t="s">
        <v>28</v>
      </c>
      <c r="K1111" s="2">
        <v>42423</v>
      </c>
      <c r="L1111">
        <v>583</v>
      </c>
      <c r="M1111">
        <v>214</v>
      </c>
      <c r="N1111">
        <v>1934</v>
      </c>
      <c r="O1111">
        <v>2882</v>
      </c>
      <c r="P1111">
        <v>83</v>
      </c>
      <c r="Q1111" t="s">
        <v>23</v>
      </c>
      <c r="R1111">
        <v>5</v>
      </c>
      <c r="S1111">
        <f>Table1[[#This Row],[Revenue]]-Table1[[#This Row],[ShippingCost]]</f>
        <v>948</v>
      </c>
    </row>
    <row r="1112" spans="1:19" x14ac:dyDescent="0.25">
      <c r="A1112">
        <v>11107</v>
      </c>
      <c r="B1112">
        <v>3</v>
      </c>
      <c r="C1112">
        <v>6</v>
      </c>
      <c r="D1112" s="1" t="s">
        <v>172</v>
      </c>
      <c r="E1112" s="2">
        <v>42578</v>
      </c>
      <c r="F1112" s="1" t="s">
        <v>27</v>
      </c>
      <c r="G1112" s="1" t="s">
        <v>28</v>
      </c>
      <c r="H1112" s="1">
        <v>1</v>
      </c>
      <c r="I1112" s="1" t="s">
        <v>30</v>
      </c>
      <c r="J1112" s="1" t="s">
        <v>28</v>
      </c>
      <c r="K1112" s="2">
        <v>42579</v>
      </c>
      <c r="L1112">
        <v>555</v>
      </c>
      <c r="M1112">
        <v>555</v>
      </c>
      <c r="N1112">
        <v>5038</v>
      </c>
      <c r="O1112">
        <v>5936</v>
      </c>
      <c r="P1112">
        <v>75</v>
      </c>
      <c r="Q1112" t="s">
        <v>23</v>
      </c>
      <c r="R1112">
        <v>3</v>
      </c>
      <c r="S1112">
        <f>Table1[[#This Row],[Revenue]]-Table1[[#This Row],[ShippingCost]]</f>
        <v>898</v>
      </c>
    </row>
    <row r="1113" spans="1:19" x14ac:dyDescent="0.25">
      <c r="A1113">
        <v>11108</v>
      </c>
      <c r="B1113">
        <v>3</v>
      </c>
      <c r="C1113">
        <v>5</v>
      </c>
      <c r="D1113" s="1" t="s">
        <v>173</v>
      </c>
      <c r="E1113" s="2">
        <v>42497</v>
      </c>
      <c r="F1113" s="1" t="s">
        <v>32</v>
      </c>
      <c r="G1113" s="1" t="s">
        <v>28</v>
      </c>
      <c r="H1113" s="1">
        <v>4</v>
      </c>
      <c r="I1113" s="1" t="s">
        <v>33</v>
      </c>
      <c r="J1113" s="1" t="s">
        <v>28</v>
      </c>
      <c r="K1113" s="2">
        <v>42501</v>
      </c>
      <c r="L1113">
        <v>482</v>
      </c>
      <c r="M1113">
        <v>482</v>
      </c>
      <c r="N1113">
        <v>4716</v>
      </c>
      <c r="O1113">
        <v>5015</v>
      </c>
      <c r="P1113">
        <v>71</v>
      </c>
      <c r="Q1113" t="s">
        <v>23</v>
      </c>
      <c r="R1113">
        <v>7</v>
      </c>
      <c r="S1113">
        <f>Table1[[#This Row],[Revenue]]-Table1[[#This Row],[ShippingCost]]</f>
        <v>299</v>
      </c>
    </row>
    <row r="1114" spans="1:19" x14ac:dyDescent="0.25">
      <c r="A1114">
        <v>11109</v>
      </c>
      <c r="B1114">
        <v>3</v>
      </c>
      <c r="C1114">
        <v>1</v>
      </c>
      <c r="D1114" s="1" t="s">
        <v>174</v>
      </c>
      <c r="E1114" s="2">
        <v>42545</v>
      </c>
      <c r="F1114" s="1" t="s">
        <v>35</v>
      </c>
      <c r="G1114" s="1" t="s">
        <v>36</v>
      </c>
      <c r="H1114" s="1">
        <v>2</v>
      </c>
      <c r="I1114" s="1" t="s">
        <v>37</v>
      </c>
      <c r="J1114" s="1" t="s">
        <v>28</v>
      </c>
      <c r="K1114" s="2">
        <v>42546</v>
      </c>
      <c r="L1114">
        <v>1108</v>
      </c>
      <c r="M1114">
        <v>792</v>
      </c>
      <c r="N1114">
        <v>6900</v>
      </c>
      <c r="O1114">
        <v>11576</v>
      </c>
      <c r="P1114">
        <v>96</v>
      </c>
      <c r="Q1114" t="s">
        <v>23</v>
      </c>
      <c r="R1114">
        <v>6</v>
      </c>
      <c r="S1114">
        <f>Table1[[#This Row],[Revenue]]-Table1[[#This Row],[ShippingCost]]</f>
        <v>4676</v>
      </c>
    </row>
    <row r="1115" spans="1:19" x14ac:dyDescent="0.25">
      <c r="A1115">
        <v>11110</v>
      </c>
      <c r="B1115">
        <v>2</v>
      </c>
      <c r="C1115">
        <v>2</v>
      </c>
      <c r="D1115" s="1" t="s">
        <v>175</v>
      </c>
      <c r="E1115" s="2">
        <v>42399</v>
      </c>
      <c r="F1115" s="1" t="s">
        <v>37</v>
      </c>
      <c r="G1115" s="1" t="s">
        <v>28</v>
      </c>
      <c r="H1115" s="1">
        <v>6</v>
      </c>
      <c r="I1115" s="1" t="s">
        <v>39</v>
      </c>
      <c r="J1115" s="1" t="s">
        <v>28</v>
      </c>
      <c r="K1115" s="2">
        <v>42405</v>
      </c>
      <c r="L1115">
        <v>345</v>
      </c>
      <c r="M1115">
        <v>214</v>
      </c>
      <c r="N1115">
        <v>8526</v>
      </c>
      <c r="O1115">
        <v>8735</v>
      </c>
      <c r="P1115">
        <v>68</v>
      </c>
      <c r="Q1115" t="s">
        <v>50</v>
      </c>
      <c r="R1115">
        <v>10</v>
      </c>
      <c r="S1115">
        <f>Table1[[#This Row],[Revenue]]-Table1[[#This Row],[ShippingCost]]</f>
        <v>209</v>
      </c>
    </row>
    <row r="1116" spans="1:19" x14ac:dyDescent="0.25">
      <c r="A1116">
        <v>11111</v>
      </c>
      <c r="B1116">
        <v>2</v>
      </c>
      <c r="C1116">
        <v>4</v>
      </c>
      <c r="D1116" s="1" t="s">
        <v>176</v>
      </c>
      <c r="E1116" s="2">
        <v>42401</v>
      </c>
      <c r="F1116" s="1" t="s">
        <v>41</v>
      </c>
      <c r="G1116" s="1" t="s">
        <v>20</v>
      </c>
      <c r="H1116" s="1">
        <v>7</v>
      </c>
      <c r="I1116" s="1" t="s">
        <v>42</v>
      </c>
      <c r="J1116" s="1" t="s">
        <v>36</v>
      </c>
      <c r="K1116" s="2">
        <v>42408</v>
      </c>
      <c r="L1116">
        <v>599</v>
      </c>
      <c r="M1116">
        <v>497</v>
      </c>
      <c r="N1116">
        <v>893</v>
      </c>
      <c r="O1116">
        <v>-1182</v>
      </c>
      <c r="P1116">
        <v>61</v>
      </c>
      <c r="Q1116" t="s">
        <v>50</v>
      </c>
      <c r="R1116">
        <v>9</v>
      </c>
      <c r="S1116">
        <f>Table1[[#This Row],[Revenue]]-Table1[[#This Row],[ShippingCost]]</f>
        <v>-2075</v>
      </c>
    </row>
    <row r="1117" spans="1:19" x14ac:dyDescent="0.25">
      <c r="A1117">
        <v>11112</v>
      </c>
      <c r="B1117">
        <v>2</v>
      </c>
      <c r="C1117">
        <v>2</v>
      </c>
      <c r="D1117" s="1" t="s">
        <v>177</v>
      </c>
      <c r="E1117" s="2">
        <v>42522</v>
      </c>
      <c r="F1117" s="1" t="s">
        <v>44</v>
      </c>
      <c r="G1117" s="1" t="s">
        <v>36</v>
      </c>
      <c r="H1117" s="1">
        <v>10</v>
      </c>
      <c r="I1117" s="1" t="s">
        <v>25</v>
      </c>
      <c r="J1117" s="1" t="s">
        <v>26</v>
      </c>
      <c r="K1117" s="2">
        <v>42532</v>
      </c>
      <c r="L1117">
        <v>1055</v>
      </c>
      <c r="M1117">
        <v>252</v>
      </c>
      <c r="N1117">
        <v>3678</v>
      </c>
      <c r="O1117">
        <v>4337</v>
      </c>
      <c r="P1117">
        <v>90</v>
      </c>
      <c r="Q1117" t="s">
        <v>50</v>
      </c>
      <c r="R1117">
        <v>5</v>
      </c>
      <c r="S1117">
        <f>Table1[[#This Row],[Revenue]]-Table1[[#This Row],[ShippingCost]]</f>
        <v>659</v>
      </c>
    </row>
    <row r="1118" spans="1:19" x14ac:dyDescent="0.25">
      <c r="A1118">
        <v>11113</v>
      </c>
      <c r="B1118">
        <v>2</v>
      </c>
      <c r="C1118">
        <v>3</v>
      </c>
      <c r="D1118" s="1" t="s">
        <v>178</v>
      </c>
      <c r="E1118" s="2">
        <v>42451</v>
      </c>
      <c r="F1118" s="1" t="s">
        <v>46</v>
      </c>
      <c r="G1118" s="1" t="s">
        <v>28</v>
      </c>
      <c r="H1118" s="1">
        <v>6</v>
      </c>
      <c r="I1118" s="1" t="s">
        <v>47</v>
      </c>
      <c r="J1118" s="1" t="s">
        <v>26</v>
      </c>
      <c r="K1118" s="2">
        <v>42457</v>
      </c>
      <c r="L1118">
        <v>594</v>
      </c>
      <c r="M1118">
        <v>594</v>
      </c>
      <c r="N1118">
        <v>4605</v>
      </c>
      <c r="O1118">
        <v>5545</v>
      </c>
      <c r="P1118">
        <v>67</v>
      </c>
      <c r="Q1118" t="s">
        <v>50</v>
      </c>
      <c r="R1118">
        <v>7</v>
      </c>
      <c r="S1118">
        <f>Table1[[#This Row],[Revenue]]-Table1[[#This Row],[ShippingCost]]</f>
        <v>940</v>
      </c>
    </row>
    <row r="1119" spans="1:19" x14ac:dyDescent="0.25">
      <c r="A1119">
        <v>11114</v>
      </c>
      <c r="B1119">
        <v>3</v>
      </c>
      <c r="C1119">
        <v>3</v>
      </c>
      <c r="D1119" s="1" t="s">
        <v>179</v>
      </c>
      <c r="E1119" s="2">
        <v>42462</v>
      </c>
      <c r="F1119" s="1" t="s">
        <v>42</v>
      </c>
      <c r="G1119" s="1" t="s">
        <v>36</v>
      </c>
      <c r="H1119" s="1">
        <v>10</v>
      </c>
      <c r="I1119" s="1" t="s">
        <v>49</v>
      </c>
      <c r="J1119" s="1" t="s">
        <v>20</v>
      </c>
      <c r="K1119" s="2"/>
      <c r="L1119">
        <v>386</v>
      </c>
      <c r="M1119">
        <v>386</v>
      </c>
      <c r="N1119">
        <v>7916</v>
      </c>
      <c r="O1119">
        <v>8284</v>
      </c>
      <c r="P1119">
        <v>50</v>
      </c>
      <c r="Q1119" t="s">
        <v>50</v>
      </c>
      <c r="R1119">
        <v>6</v>
      </c>
      <c r="S1119">
        <f>Table1[[#This Row],[Revenue]]-Table1[[#This Row],[ShippingCost]]</f>
        <v>368</v>
      </c>
    </row>
    <row r="1120" spans="1:19" x14ac:dyDescent="0.25">
      <c r="A1120">
        <v>11115</v>
      </c>
      <c r="B1120">
        <v>3</v>
      </c>
      <c r="C1120">
        <v>6</v>
      </c>
      <c r="D1120" s="1" t="s">
        <v>180</v>
      </c>
      <c r="E1120" s="2">
        <v>42517</v>
      </c>
      <c r="F1120" s="1" t="s">
        <v>47</v>
      </c>
      <c r="G1120" s="1" t="s">
        <v>26</v>
      </c>
      <c r="H1120" s="1">
        <v>1</v>
      </c>
      <c r="I1120" s="1" t="s">
        <v>52</v>
      </c>
      <c r="J1120" s="1" t="s">
        <v>20</v>
      </c>
      <c r="K1120" s="2">
        <v>42518</v>
      </c>
      <c r="L1120">
        <v>287</v>
      </c>
      <c r="M1120">
        <v>205</v>
      </c>
      <c r="N1120">
        <v>4617</v>
      </c>
      <c r="O1120">
        <v>5194</v>
      </c>
      <c r="P1120">
        <v>64</v>
      </c>
      <c r="Q1120" t="s">
        <v>59</v>
      </c>
      <c r="R1120">
        <v>1</v>
      </c>
      <c r="S1120">
        <f>Table1[[#This Row],[Revenue]]-Table1[[#This Row],[ShippingCost]]</f>
        <v>577</v>
      </c>
    </row>
    <row r="1121" spans="1:19" x14ac:dyDescent="0.25">
      <c r="A1121">
        <v>11116</v>
      </c>
      <c r="B1121">
        <v>2</v>
      </c>
      <c r="C1121">
        <v>3</v>
      </c>
      <c r="D1121" s="1" t="s">
        <v>181</v>
      </c>
      <c r="E1121" s="2">
        <v>42510</v>
      </c>
      <c r="F1121" s="1" t="s">
        <v>54</v>
      </c>
      <c r="G1121" s="1" t="s">
        <v>26</v>
      </c>
      <c r="H1121" s="1">
        <v>2</v>
      </c>
      <c r="I1121" s="1" t="s">
        <v>46</v>
      </c>
      <c r="J1121" s="1" t="s">
        <v>28</v>
      </c>
      <c r="K1121" s="2">
        <v>42512</v>
      </c>
      <c r="L1121">
        <v>1003</v>
      </c>
      <c r="M1121">
        <v>668</v>
      </c>
      <c r="N1121">
        <v>107</v>
      </c>
      <c r="O1121">
        <v>345</v>
      </c>
      <c r="P1121">
        <v>75</v>
      </c>
      <c r="Q1121" t="s">
        <v>23</v>
      </c>
      <c r="R1121">
        <v>3</v>
      </c>
      <c r="S1121">
        <f>Table1[[#This Row],[Revenue]]-Table1[[#This Row],[ShippingCost]]</f>
        <v>238</v>
      </c>
    </row>
    <row r="1122" spans="1:19" x14ac:dyDescent="0.25">
      <c r="A1122">
        <v>11117</v>
      </c>
      <c r="B1122">
        <v>3</v>
      </c>
      <c r="C1122">
        <v>4</v>
      </c>
      <c r="D1122" s="1" t="s">
        <v>182</v>
      </c>
      <c r="E1122" s="2">
        <v>42379</v>
      </c>
      <c r="F1122" s="1" t="s">
        <v>39</v>
      </c>
      <c r="G1122" s="1" t="s">
        <v>28</v>
      </c>
      <c r="H1122" s="1">
        <v>2</v>
      </c>
      <c r="I1122" s="1" t="s">
        <v>35</v>
      </c>
      <c r="J1122" s="1" t="s">
        <v>36</v>
      </c>
      <c r="K1122" s="2">
        <v>42381</v>
      </c>
      <c r="L1122">
        <v>463</v>
      </c>
      <c r="M1122">
        <v>202</v>
      </c>
      <c r="N1122">
        <v>2362</v>
      </c>
      <c r="O1122">
        <v>478</v>
      </c>
      <c r="P1122">
        <v>76</v>
      </c>
      <c r="Q1122" t="s">
        <v>23</v>
      </c>
      <c r="R1122">
        <v>10</v>
      </c>
      <c r="S1122">
        <f>Table1[[#This Row],[Revenue]]-Table1[[#This Row],[ShippingCost]]</f>
        <v>-1884</v>
      </c>
    </row>
    <row r="1123" spans="1:19" x14ac:dyDescent="0.25">
      <c r="A1123">
        <v>11118</v>
      </c>
      <c r="B1123">
        <v>2</v>
      </c>
      <c r="C1123">
        <v>1</v>
      </c>
      <c r="D1123" s="1" t="s">
        <v>183</v>
      </c>
      <c r="E1123" s="2">
        <v>42434</v>
      </c>
      <c r="F1123" s="1" t="s">
        <v>33</v>
      </c>
      <c r="G1123" s="1" t="s">
        <v>28</v>
      </c>
      <c r="H1123" s="1">
        <v>2</v>
      </c>
      <c r="I1123" s="1" t="s">
        <v>54</v>
      </c>
      <c r="J1123" s="1" t="s">
        <v>26</v>
      </c>
      <c r="K1123" s="2">
        <v>42436</v>
      </c>
      <c r="L1123">
        <v>936</v>
      </c>
      <c r="M1123">
        <v>427</v>
      </c>
      <c r="N1123">
        <v>1396</v>
      </c>
      <c r="O1123">
        <v>5802</v>
      </c>
      <c r="P1123">
        <v>99</v>
      </c>
      <c r="Q1123" t="s">
        <v>23</v>
      </c>
      <c r="R1123">
        <v>2</v>
      </c>
      <c r="S1123">
        <f>Table1[[#This Row],[Revenue]]-Table1[[#This Row],[ShippingCost]]</f>
        <v>4406</v>
      </c>
    </row>
    <row r="1124" spans="1:19" x14ac:dyDescent="0.25">
      <c r="A1124">
        <v>11119</v>
      </c>
      <c r="B1124">
        <v>2</v>
      </c>
      <c r="C1124">
        <v>6</v>
      </c>
      <c r="D1124" s="1" t="s">
        <v>184</v>
      </c>
      <c r="E1124" s="2">
        <v>42550</v>
      </c>
      <c r="F1124" s="1" t="s">
        <v>58</v>
      </c>
      <c r="G1124" s="1" t="s">
        <v>26</v>
      </c>
      <c r="H1124" s="1">
        <v>8</v>
      </c>
      <c r="I1124" s="1" t="s">
        <v>19</v>
      </c>
      <c r="J1124" s="1" t="s">
        <v>20</v>
      </c>
      <c r="K1124" s="2">
        <v>42557</v>
      </c>
      <c r="L1124">
        <v>845</v>
      </c>
      <c r="M1124">
        <v>554</v>
      </c>
      <c r="N1124">
        <v>6464</v>
      </c>
      <c r="O1124">
        <v>6733</v>
      </c>
      <c r="P1124">
        <v>100</v>
      </c>
      <c r="Q1124" t="s">
        <v>50</v>
      </c>
      <c r="R1124">
        <v>6</v>
      </c>
      <c r="S1124">
        <f>Table1[[#This Row],[Revenue]]-Table1[[#This Row],[ShippingCost]]</f>
        <v>269</v>
      </c>
    </row>
    <row r="1125" spans="1:19" x14ac:dyDescent="0.25">
      <c r="A1125">
        <v>11120</v>
      </c>
      <c r="B1125">
        <v>2</v>
      </c>
      <c r="C1125">
        <v>4</v>
      </c>
      <c r="D1125" s="1" t="s">
        <v>185</v>
      </c>
      <c r="E1125" s="2">
        <v>42376</v>
      </c>
      <c r="F1125" s="1" t="s">
        <v>61</v>
      </c>
      <c r="G1125" s="1" t="s">
        <v>22</v>
      </c>
      <c r="H1125" s="1">
        <v>7</v>
      </c>
      <c r="I1125" s="1" t="s">
        <v>44</v>
      </c>
      <c r="J1125" s="1" t="s">
        <v>36</v>
      </c>
      <c r="K1125" s="2">
        <v>42380</v>
      </c>
      <c r="L1125">
        <v>774</v>
      </c>
      <c r="M1125">
        <v>276</v>
      </c>
      <c r="N1125">
        <v>1613</v>
      </c>
      <c r="O1125">
        <v>-237</v>
      </c>
      <c r="P1125">
        <v>77</v>
      </c>
      <c r="Q1125" t="s">
        <v>50</v>
      </c>
      <c r="R1125">
        <v>8</v>
      </c>
      <c r="S1125">
        <f>Table1[[#This Row],[Revenue]]-Table1[[#This Row],[ShippingCost]]</f>
        <v>-1850</v>
      </c>
    </row>
    <row r="1126" spans="1:19" x14ac:dyDescent="0.25">
      <c r="A1126">
        <v>11121</v>
      </c>
      <c r="B1126">
        <v>3</v>
      </c>
      <c r="C1126">
        <v>1</v>
      </c>
      <c r="D1126" s="1" t="s">
        <v>186</v>
      </c>
      <c r="E1126" s="2">
        <v>42504</v>
      </c>
      <c r="F1126" s="1" t="s">
        <v>63</v>
      </c>
      <c r="G1126" s="1" t="s">
        <v>22</v>
      </c>
      <c r="H1126" s="1">
        <v>3</v>
      </c>
      <c r="I1126" s="1" t="s">
        <v>64</v>
      </c>
      <c r="J1126" s="1" t="s">
        <v>28</v>
      </c>
      <c r="K1126" s="2">
        <v>42504</v>
      </c>
      <c r="L1126">
        <v>938</v>
      </c>
      <c r="M1126">
        <v>515</v>
      </c>
      <c r="N1126">
        <v>3307</v>
      </c>
      <c r="O1126">
        <v>8375</v>
      </c>
      <c r="P1126">
        <v>74</v>
      </c>
      <c r="Q1126" t="s">
        <v>23</v>
      </c>
      <c r="R1126">
        <v>8</v>
      </c>
      <c r="S1126">
        <f>Table1[[#This Row],[Revenue]]-Table1[[#This Row],[ShippingCost]]</f>
        <v>5068</v>
      </c>
    </row>
    <row r="1127" spans="1:19" x14ac:dyDescent="0.25">
      <c r="A1127">
        <v>11122</v>
      </c>
      <c r="B1127">
        <v>3</v>
      </c>
      <c r="C1127">
        <v>1</v>
      </c>
      <c r="D1127" s="1" t="s">
        <v>187</v>
      </c>
      <c r="E1127" s="2">
        <v>42593</v>
      </c>
      <c r="F1127" s="1" t="s">
        <v>21</v>
      </c>
      <c r="G1127" s="1" t="s">
        <v>22</v>
      </c>
      <c r="H1127" s="1">
        <v>2</v>
      </c>
      <c r="I1127" s="1" t="s">
        <v>41</v>
      </c>
      <c r="J1127" s="1" t="s">
        <v>20</v>
      </c>
      <c r="K1127" s="2">
        <v>42595</v>
      </c>
      <c r="L1127">
        <v>445</v>
      </c>
      <c r="M1127">
        <v>291</v>
      </c>
      <c r="N1127">
        <v>760</v>
      </c>
      <c r="O1127">
        <v>5789</v>
      </c>
      <c r="P1127">
        <v>100</v>
      </c>
      <c r="Q1127" t="s">
        <v>23</v>
      </c>
      <c r="R1127">
        <v>9</v>
      </c>
      <c r="S1127">
        <f>Table1[[#This Row],[Revenue]]-Table1[[#This Row],[ShippingCost]]</f>
        <v>5029</v>
      </c>
    </row>
    <row r="1128" spans="1:19" x14ac:dyDescent="0.25">
      <c r="A1128">
        <v>11123</v>
      </c>
      <c r="B1128">
        <v>3</v>
      </c>
      <c r="C1128">
        <v>5</v>
      </c>
      <c r="D1128" s="1" t="s">
        <v>188</v>
      </c>
      <c r="E1128" s="2">
        <v>42580</v>
      </c>
      <c r="F1128" s="1" t="s">
        <v>49</v>
      </c>
      <c r="G1128" s="1" t="s">
        <v>20</v>
      </c>
      <c r="H1128" s="1">
        <v>3</v>
      </c>
      <c r="I1128" s="1" t="s">
        <v>63</v>
      </c>
      <c r="J1128" s="1" t="s">
        <v>22</v>
      </c>
      <c r="K1128" s="2">
        <v>42583</v>
      </c>
      <c r="L1128">
        <v>1105</v>
      </c>
      <c r="M1128">
        <v>367</v>
      </c>
      <c r="N1128">
        <v>5615</v>
      </c>
      <c r="O1128">
        <v>6171</v>
      </c>
      <c r="P1128">
        <v>68</v>
      </c>
      <c r="Q1128" t="s">
        <v>23</v>
      </c>
      <c r="R1128">
        <v>9</v>
      </c>
      <c r="S1128">
        <f>Table1[[#This Row],[Revenue]]-Table1[[#This Row],[ShippingCost]]</f>
        <v>556</v>
      </c>
    </row>
    <row r="1129" spans="1:19" x14ac:dyDescent="0.25">
      <c r="A1129">
        <v>11124</v>
      </c>
      <c r="B1129">
        <v>2</v>
      </c>
      <c r="C1129">
        <v>3</v>
      </c>
      <c r="D1129" s="1" t="s">
        <v>189</v>
      </c>
      <c r="E1129" s="2">
        <v>42454</v>
      </c>
      <c r="F1129" s="1" t="s">
        <v>68</v>
      </c>
      <c r="G1129" s="1" t="s">
        <v>20</v>
      </c>
      <c r="H1129" s="1">
        <v>3</v>
      </c>
      <c r="I1129" s="1" t="s">
        <v>69</v>
      </c>
      <c r="J1129" s="1" t="s">
        <v>70</v>
      </c>
      <c r="K1129" s="2">
        <v>42457</v>
      </c>
      <c r="L1129">
        <v>367</v>
      </c>
      <c r="M1129">
        <v>367</v>
      </c>
      <c r="N1129">
        <v>5088</v>
      </c>
      <c r="O1129">
        <v>5923</v>
      </c>
      <c r="P1129">
        <v>93</v>
      </c>
      <c r="Q1129" t="s">
        <v>23</v>
      </c>
      <c r="R1129">
        <v>3</v>
      </c>
      <c r="S1129">
        <f>Table1[[#This Row],[Revenue]]-Table1[[#This Row],[ShippingCost]]</f>
        <v>835</v>
      </c>
    </row>
    <row r="1130" spans="1:19" x14ac:dyDescent="0.25">
      <c r="A1130">
        <v>11125</v>
      </c>
      <c r="B1130">
        <v>3</v>
      </c>
      <c r="C1130">
        <v>6</v>
      </c>
      <c r="D1130" s="1" t="s">
        <v>190</v>
      </c>
      <c r="E1130" s="2">
        <v>42447</v>
      </c>
      <c r="F1130" s="1" t="s">
        <v>64</v>
      </c>
      <c r="G1130" s="1" t="s">
        <v>28</v>
      </c>
      <c r="H1130" s="1">
        <v>4</v>
      </c>
      <c r="I1130" s="1" t="s">
        <v>61</v>
      </c>
      <c r="J1130" s="1" t="s">
        <v>22</v>
      </c>
      <c r="K1130" s="2">
        <v>42451</v>
      </c>
      <c r="L1130">
        <v>1079</v>
      </c>
      <c r="M1130">
        <v>452</v>
      </c>
      <c r="N1130">
        <v>7914</v>
      </c>
      <c r="O1130">
        <v>8741</v>
      </c>
      <c r="P1130">
        <v>98</v>
      </c>
      <c r="Q1130" t="s">
        <v>23</v>
      </c>
      <c r="R1130">
        <v>2</v>
      </c>
      <c r="S1130">
        <f>Table1[[#This Row],[Revenue]]-Table1[[#This Row],[ShippingCost]]</f>
        <v>827</v>
      </c>
    </row>
    <row r="1131" spans="1:19" x14ac:dyDescent="0.25">
      <c r="A1131">
        <v>11126</v>
      </c>
      <c r="B1131">
        <v>2</v>
      </c>
      <c r="C1131">
        <v>5</v>
      </c>
      <c r="D1131" s="1" t="s">
        <v>191</v>
      </c>
      <c r="E1131" s="2">
        <v>42421</v>
      </c>
      <c r="F1131" s="1" t="s">
        <v>30</v>
      </c>
      <c r="G1131" s="1" t="s">
        <v>28</v>
      </c>
      <c r="H1131" s="1">
        <v>4</v>
      </c>
      <c r="I1131" s="1" t="s">
        <v>32</v>
      </c>
      <c r="J1131" s="1" t="s">
        <v>28</v>
      </c>
      <c r="K1131" s="2">
        <v>42425</v>
      </c>
      <c r="L1131">
        <v>813</v>
      </c>
      <c r="M1131">
        <v>438</v>
      </c>
      <c r="N1131">
        <v>8472</v>
      </c>
      <c r="O1131">
        <v>8920</v>
      </c>
      <c r="P1131">
        <v>83</v>
      </c>
      <c r="Q1131" t="s">
        <v>23</v>
      </c>
      <c r="R1131">
        <v>7</v>
      </c>
      <c r="S1131">
        <f>Table1[[#This Row],[Revenue]]-Table1[[#This Row],[ShippingCost]]</f>
        <v>448</v>
      </c>
    </row>
    <row r="1132" spans="1:19" x14ac:dyDescent="0.25">
      <c r="A1132">
        <v>11127</v>
      </c>
      <c r="B1132">
        <v>2</v>
      </c>
      <c r="C1132">
        <v>6</v>
      </c>
      <c r="D1132" s="1" t="s">
        <v>192</v>
      </c>
      <c r="E1132" s="2">
        <v>42507</v>
      </c>
      <c r="F1132" s="1" t="s">
        <v>52</v>
      </c>
      <c r="G1132" s="1" t="s">
        <v>20</v>
      </c>
      <c r="H1132" s="1">
        <v>2</v>
      </c>
      <c r="I1132" s="1" t="s">
        <v>68</v>
      </c>
      <c r="J1132" s="1" t="s">
        <v>20</v>
      </c>
      <c r="K1132" s="2">
        <v>42509</v>
      </c>
      <c r="L1132">
        <v>781</v>
      </c>
      <c r="M1132">
        <v>535</v>
      </c>
      <c r="N1132">
        <v>828</v>
      </c>
      <c r="O1132">
        <v>1627</v>
      </c>
      <c r="P1132">
        <v>77</v>
      </c>
      <c r="Q1132" t="s">
        <v>23</v>
      </c>
      <c r="R1132">
        <v>4</v>
      </c>
      <c r="S1132">
        <f>Table1[[#This Row],[Revenue]]-Table1[[#This Row],[ShippingCost]]</f>
        <v>799</v>
      </c>
    </row>
    <row r="1133" spans="1:19" x14ac:dyDescent="0.25">
      <c r="A1133">
        <v>11128</v>
      </c>
      <c r="B1133">
        <v>2</v>
      </c>
      <c r="C1133">
        <v>2</v>
      </c>
      <c r="D1133" s="1" t="s">
        <v>174</v>
      </c>
      <c r="E1133" s="2">
        <v>42531</v>
      </c>
      <c r="F1133" s="1" t="s">
        <v>69</v>
      </c>
      <c r="G1133" s="1" t="s">
        <v>70</v>
      </c>
      <c r="H1133" s="1">
        <v>2</v>
      </c>
      <c r="I1133" s="1" t="s">
        <v>58</v>
      </c>
      <c r="J1133" s="1" t="s">
        <v>26</v>
      </c>
      <c r="K1133" s="2">
        <v>42533</v>
      </c>
      <c r="L1133">
        <v>1184</v>
      </c>
      <c r="M1133">
        <v>373</v>
      </c>
      <c r="N1133">
        <v>7125</v>
      </c>
      <c r="O1133">
        <v>7824</v>
      </c>
      <c r="P1133">
        <v>93</v>
      </c>
      <c r="Q1133" t="s">
        <v>23</v>
      </c>
      <c r="R1133">
        <v>3</v>
      </c>
      <c r="S1133">
        <f>Table1[[#This Row],[Revenue]]-Table1[[#This Row],[ShippingCost]]</f>
        <v>699</v>
      </c>
    </row>
    <row r="1134" spans="1:19" x14ac:dyDescent="0.25">
      <c r="A1134">
        <v>11129</v>
      </c>
      <c r="B1134">
        <v>3</v>
      </c>
      <c r="C1134">
        <v>1</v>
      </c>
      <c r="D1134" s="1" t="s">
        <v>193</v>
      </c>
      <c r="E1134" s="2">
        <v>42498</v>
      </c>
      <c r="F1134" s="1" t="s">
        <v>19</v>
      </c>
      <c r="G1134" s="1" t="s">
        <v>20</v>
      </c>
      <c r="H1134" s="1">
        <v>4</v>
      </c>
      <c r="I1134" s="1" t="s">
        <v>21</v>
      </c>
      <c r="J1134" s="1" t="s">
        <v>22</v>
      </c>
      <c r="K1134" s="2">
        <v>42500</v>
      </c>
      <c r="L1134">
        <v>338</v>
      </c>
      <c r="M1134">
        <v>297</v>
      </c>
      <c r="N1134">
        <v>4967</v>
      </c>
      <c r="O1134">
        <v>8956</v>
      </c>
      <c r="P1134">
        <v>54</v>
      </c>
      <c r="Q1134" t="s">
        <v>23</v>
      </c>
      <c r="R1134">
        <v>3</v>
      </c>
      <c r="S1134">
        <f>Table1[[#This Row],[Revenue]]-Table1[[#This Row],[ShippingCost]]</f>
        <v>3989</v>
      </c>
    </row>
    <row r="1135" spans="1:19" x14ac:dyDescent="0.25">
      <c r="A1135">
        <v>11130</v>
      </c>
      <c r="B1135">
        <v>2</v>
      </c>
      <c r="C1135">
        <v>1</v>
      </c>
      <c r="D1135" s="1" t="s">
        <v>194</v>
      </c>
      <c r="E1135" s="2">
        <v>42550</v>
      </c>
      <c r="F1135" s="1" t="s">
        <v>25</v>
      </c>
      <c r="G1135" s="1" t="s">
        <v>26</v>
      </c>
      <c r="H1135" s="1">
        <v>8</v>
      </c>
      <c r="I1135" s="1" t="s">
        <v>27</v>
      </c>
      <c r="J1135" s="1" t="s">
        <v>28</v>
      </c>
      <c r="K1135" s="2">
        <v>42558</v>
      </c>
      <c r="L1135">
        <v>1002</v>
      </c>
      <c r="M1135">
        <v>350</v>
      </c>
      <c r="N1135">
        <v>6122</v>
      </c>
      <c r="O1135">
        <v>9643</v>
      </c>
      <c r="P1135">
        <v>74</v>
      </c>
      <c r="Q1135" t="s">
        <v>50</v>
      </c>
      <c r="R1135">
        <v>1</v>
      </c>
      <c r="S1135">
        <f>Table1[[#This Row],[Revenue]]-Table1[[#This Row],[ShippingCost]]</f>
        <v>3521</v>
      </c>
    </row>
    <row r="1136" spans="1:19" x14ac:dyDescent="0.25">
      <c r="A1136">
        <v>11131</v>
      </c>
      <c r="B1136">
        <v>3</v>
      </c>
      <c r="C1136">
        <v>1</v>
      </c>
      <c r="D1136" s="1" t="s">
        <v>195</v>
      </c>
      <c r="E1136" s="2">
        <v>42385</v>
      </c>
      <c r="F1136" s="1" t="s">
        <v>27</v>
      </c>
      <c r="G1136" s="1" t="s">
        <v>28</v>
      </c>
      <c r="H1136" s="1">
        <v>9</v>
      </c>
      <c r="I1136" s="1" t="s">
        <v>30</v>
      </c>
      <c r="J1136" s="1" t="s">
        <v>28</v>
      </c>
      <c r="K1136" s="2">
        <v>42394</v>
      </c>
      <c r="L1136">
        <v>778</v>
      </c>
      <c r="M1136">
        <v>614</v>
      </c>
      <c r="N1136">
        <v>3562</v>
      </c>
      <c r="O1136">
        <v>7865</v>
      </c>
      <c r="P1136">
        <v>72</v>
      </c>
      <c r="Q1136" t="s">
        <v>50</v>
      </c>
      <c r="R1136">
        <v>5</v>
      </c>
      <c r="S1136">
        <f>Table1[[#This Row],[Revenue]]-Table1[[#This Row],[ShippingCost]]</f>
        <v>4303</v>
      </c>
    </row>
    <row r="1137" spans="1:19" x14ac:dyDescent="0.25">
      <c r="A1137">
        <v>11132</v>
      </c>
      <c r="B1137">
        <v>2</v>
      </c>
      <c r="C1137">
        <v>3</v>
      </c>
      <c r="D1137" s="1" t="s">
        <v>196</v>
      </c>
      <c r="E1137" s="2">
        <v>42606</v>
      </c>
      <c r="F1137" s="1" t="s">
        <v>32</v>
      </c>
      <c r="G1137" s="1" t="s">
        <v>28</v>
      </c>
      <c r="H1137" s="1">
        <v>6</v>
      </c>
      <c r="I1137" s="1" t="s">
        <v>33</v>
      </c>
      <c r="J1137" s="1" t="s">
        <v>28</v>
      </c>
      <c r="K1137" s="2">
        <v>42612</v>
      </c>
      <c r="L1137">
        <v>1088</v>
      </c>
      <c r="M1137">
        <v>692</v>
      </c>
      <c r="N1137">
        <v>8285</v>
      </c>
      <c r="O1137">
        <v>8651</v>
      </c>
      <c r="P1137">
        <v>50</v>
      </c>
      <c r="Q1137" t="s">
        <v>50</v>
      </c>
      <c r="R1137">
        <v>5</v>
      </c>
      <c r="S1137">
        <f>Table1[[#This Row],[Revenue]]-Table1[[#This Row],[ShippingCost]]</f>
        <v>366</v>
      </c>
    </row>
    <row r="1138" spans="1:19" x14ac:dyDescent="0.25">
      <c r="A1138">
        <v>11133</v>
      </c>
      <c r="B1138">
        <v>2</v>
      </c>
      <c r="C1138">
        <v>4</v>
      </c>
      <c r="D1138" s="1" t="s">
        <v>197</v>
      </c>
      <c r="E1138" s="2">
        <v>42586</v>
      </c>
      <c r="F1138" s="1" t="s">
        <v>35</v>
      </c>
      <c r="G1138" s="1" t="s">
        <v>36</v>
      </c>
      <c r="H1138" s="1">
        <v>5</v>
      </c>
      <c r="I1138" s="1" t="s">
        <v>37</v>
      </c>
      <c r="J1138" s="1" t="s">
        <v>28</v>
      </c>
      <c r="K1138" s="2">
        <v>42591</v>
      </c>
      <c r="L1138">
        <v>1071</v>
      </c>
      <c r="M1138">
        <v>582</v>
      </c>
      <c r="N1138">
        <v>3805</v>
      </c>
      <c r="O1138">
        <v>1179</v>
      </c>
      <c r="P1138">
        <v>70</v>
      </c>
      <c r="Q1138" t="s">
        <v>50</v>
      </c>
      <c r="R1138">
        <v>10</v>
      </c>
      <c r="S1138">
        <f>Table1[[#This Row],[Revenue]]-Table1[[#This Row],[ShippingCost]]</f>
        <v>-2626</v>
      </c>
    </row>
    <row r="1139" spans="1:19" x14ac:dyDescent="0.25">
      <c r="A1139">
        <v>11134</v>
      </c>
      <c r="B1139">
        <v>2</v>
      </c>
      <c r="C1139">
        <v>6</v>
      </c>
      <c r="D1139" s="1" t="s">
        <v>198</v>
      </c>
      <c r="E1139" s="2">
        <v>42398</v>
      </c>
      <c r="F1139" s="1" t="s">
        <v>37</v>
      </c>
      <c r="G1139" s="1" t="s">
        <v>28</v>
      </c>
      <c r="H1139" s="1">
        <v>8</v>
      </c>
      <c r="I1139" s="1" t="s">
        <v>39</v>
      </c>
      <c r="J1139" s="1" t="s">
        <v>28</v>
      </c>
      <c r="K1139" s="2"/>
      <c r="L1139">
        <v>831</v>
      </c>
      <c r="M1139">
        <v>490</v>
      </c>
      <c r="N1139">
        <v>8449</v>
      </c>
      <c r="O1139">
        <v>8791</v>
      </c>
      <c r="P1139">
        <v>51</v>
      </c>
      <c r="Q1139" t="s">
        <v>50</v>
      </c>
      <c r="R1139">
        <v>6</v>
      </c>
      <c r="S1139">
        <f>Table1[[#This Row],[Revenue]]-Table1[[#This Row],[ShippingCost]]</f>
        <v>342</v>
      </c>
    </row>
    <row r="1140" spans="1:19" x14ac:dyDescent="0.25">
      <c r="A1140">
        <v>11135</v>
      </c>
      <c r="B1140">
        <v>2</v>
      </c>
      <c r="C1140">
        <v>4</v>
      </c>
      <c r="D1140" s="1" t="s">
        <v>199</v>
      </c>
      <c r="E1140" s="2">
        <v>42465</v>
      </c>
      <c r="F1140" s="1" t="s">
        <v>41</v>
      </c>
      <c r="G1140" s="1" t="s">
        <v>20</v>
      </c>
      <c r="H1140" s="1">
        <v>1</v>
      </c>
      <c r="I1140" s="1" t="s">
        <v>42</v>
      </c>
      <c r="J1140" s="1" t="s">
        <v>36</v>
      </c>
      <c r="K1140" s="2">
        <v>42466</v>
      </c>
      <c r="L1140">
        <v>818</v>
      </c>
      <c r="M1140">
        <v>743</v>
      </c>
      <c r="N1140">
        <v>7496</v>
      </c>
      <c r="O1140">
        <v>6308</v>
      </c>
      <c r="P1140">
        <v>67</v>
      </c>
      <c r="Q1140" t="s">
        <v>59</v>
      </c>
      <c r="R1140">
        <v>1</v>
      </c>
      <c r="S1140">
        <f>Table1[[#This Row],[Revenue]]-Table1[[#This Row],[ShippingCost]]</f>
        <v>-1188</v>
      </c>
    </row>
    <row r="1141" spans="1:19" x14ac:dyDescent="0.25">
      <c r="A1141">
        <v>11136</v>
      </c>
      <c r="B1141">
        <v>3</v>
      </c>
      <c r="C1141">
        <v>1</v>
      </c>
      <c r="D1141" s="1" t="s">
        <v>200</v>
      </c>
      <c r="E1141" s="2">
        <v>42580</v>
      </c>
      <c r="F1141" s="1" t="s">
        <v>44</v>
      </c>
      <c r="G1141" s="1" t="s">
        <v>36</v>
      </c>
      <c r="H1141" s="1">
        <v>2</v>
      </c>
      <c r="I1141" s="1" t="s">
        <v>25</v>
      </c>
      <c r="J1141" s="1" t="s">
        <v>26</v>
      </c>
      <c r="K1141" s="2">
        <v>42582</v>
      </c>
      <c r="L1141">
        <v>888</v>
      </c>
      <c r="M1141">
        <v>263</v>
      </c>
      <c r="N1141">
        <v>4566</v>
      </c>
      <c r="O1141">
        <v>9263</v>
      </c>
      <c r="P1141">
        <v>58</v>
      </c>
      <c r="Q1141" t="s">
        <v>23</v>
      </c>
      <c r="R1141">
        <v>2</v>
      </c>
      <c r="S1141">
        <f>Table1[[#This Row],[Revenue]]-Table1[[#This Row],[ShippingCost]]</f>
        <v>4697</v>
      </c>
    </row>
    <row r="1142" spans="1:19" x14ac:dyDescent="0.25">
      <c r="A1142">
        <v>11137</v>
      </c>
      <c r="B1142">
        <v>3</v>
      </c>
      <c r="C1142">
        <v>3</v>
      </c>
      <c r="D1142" s="1" t="s">
        <v>201</v>
      </c>
      <c r="E1142" s="2">
        <v>42546</v>
      </c>
      <c r="F1142" s="1" t="s">
        <v>46</v>
      </c>
      <c r="G1142" s="1" t="s">
        <v>28</v>
      </c>
      <c r="H1142" s="1">
        <v>4</v>
      </c>
      <c r="I1142" s="1" t="s">
        <v>47</v>
      </c>
      <c r="J1142" s="1" t="s">
        <v>26</v>
      </c>
      <c r="K1142" s="2">
        <v>42550</v>
      </c>
      <c r="L1142">
        <v>1078</v>
      </c>
      <c r="M1142">
        <v>782</v>
      </c>
      <c r="N1142">
        <v>6338</v>
      </c>
      <c r="O1142">
        <v>6605</v>
      </c>
      <c r="P1142">
        <v>95</v>
      </c>
      <c r="Q1142" t="s">
        <v>23</v>
      </c>
      <c r="R1142">
        <v>8</v>
      </c>
      <c r="S1142">
        <f>Table1[[#This Row],[Revenue]]-Table1[[#This Row],[ShippingCost]]</f>
        <v>267</v>
      </c>
    </row>
    <row r="1143" spans="1:19" x14ac:dyDescent="0.25">
      <c r="A1143">
        <v>11138</v>
      </c>
      <c r="B1143">
        <v>3</v>
      </c>
      <c r="C1143">
        <v>6</v>
      </c>
      <c r="D1143" s="1" t="s">
        <v>202</v>
      </c>
      <c r="E1143" s="2">
        <v>42528</v>
      </c>
      <c r="F1143" s="1" t="s">
        <v>42</v>
      </c>
      <c r="G1143" s="1" t="s">
        <v>36</v>
      </c>
      <c r="H1143" s="1">
        <v>3</v>
      </c>
      <c r="I1143" s="1" t="s">
        <v>49</v>
      </c>
      <c r="J1143" s="1" t="s">
        <v>20</v>
      </c>
      <c r="K1143" s="2">
        <v>42531</v>
      </c>
      <c r="L1143">
        <v>1058</v>
      </c>
      <c r="M1143">
        <v>466</v>
      </c>
      <c r="N1143">
        <v>551</v>
      </c>
      <c r="O1143">
        <v>1504</v>
      </c>
      <c r="P1143">
        <v>51</v>
      </c>
      <c r="Q1143" t="s">
        <v>23</v>
      </c>
      <c r="R1143">
        <v>4</v>
      </c>
      <c r="S1143">
        <f>Table1[[#This Row],[Revenue]]-Table1[[#This Row],[ShippingCost]]</f>
        <v>953</v>
      </c>
    </row>
    <row r="1144" spans="1:19" x14ac:dyDescent="0.25">
      <c r="A1144">
        <v>11139</v>
      </c>
      <c r="B1144">
        <v>3</v>
      </c>
      <c r="C1144">
        <v>2</v>
      </c>
      <c r="D1144" s="1" t="s">
        <v>203</v>
      </c>
      <c r="E1144" s="2">
        <v>42580</v>
      </c>
      <c r="F1144" s="1" t="s">
        <v>47</v>
      </c>
      <c r="G1144" s="1" t="s">
        <v>26</v>
      </c>
      <c r="H1144" s="1">
        <v>10</v>
      </c>
      <c r="I1144" s="1" t="s">
        <v>52</v>
      </c>
      <c r="J1144" s="1" t="s">
        <v>20</v>
      </c>
      <c r="K1144" s="2">
        <v>42589</v>
      </c>
      <c r="L1144">
        <v>1030</v>
      </c>
      <c r="M1144">
        <v>232</v>
      </c>
      <c r="N1144">
        <v>3444</v>
      </c>
      <c r="O1144">
        <v>4380</v>
      </c>
      <c r="P1144">
        <v>56</v>
      </c>
      <c r="Q1144" t="s">
        <v>50</v>
      </c>
      <c r="R1144">
        <v>4</v>
      </c>
      <c r="S1144">
        <f>Table1[[#This Row],[Revenue]]-Table1[[#This Row],[ShippingCost]]</f>
        <v>936</v>
      </c>
    </row>
    <row r="1145" spans="1:19" x14ac:dyDescent="0.25">
      <c r="A1145">
        <v>11140</v>
      </c>
      <c r="B1145">
        <v>2</v>
      </c>
      <c r="C1145">
        <v>5</v>
      </c>
      <c r="D1145" s="1" t="s">
        <v>204</v>
      </c>
      <c r="E1145" s="2">
        <v>42470</v>
      </c>
      <c r="F1145" s="1" t="s">
        <v>54</v>
      </c>
      <c r="G1145" s="1" t="s">
        <v>26</v>
      </c>
      <c r="H1145" s="1">
        <v>5</v>
      </c>
      <c r="I1145" s="1" t="s">
        <v>46</v>
      </c>
      <c r="J1145" s="1" t="s">
        <v>28</v>
      </c>
      <c r="K1145" s="2">
        <v>42474</v>
      </c>
      <c r="L1145">
        <v>1181</v>
      </c>
      <c r="M1145">
        <v>342</v>
      </c>
      <c r="N1145">
        <v>5346</v>
      </c>
      <c r="O1145">
        <v>6335</v>
      </c>
      <c r="P1145">
        <v>57</v>
      </c>
      <c r="Q1145" t="s">
        <v>50</v>
      </c>
      <c r="R1145">
        <v>10</v>
      </c>
      <c r="S1145">
        <f>Table1[[#This Row],[Revenue]]-Table1[[#This Row],[ShippingCost]]</f>
        <v>989</v>
      </c>
    </row>
    <row r="1146" spans="1:19" x14ac:dyDescent="0.25">
      <c r="A1146">
        <v>11141</v>
      </c>
      <c r="B1146">
        <v>3</v>
      </c>
      <c r="C1146">
        <v>4</v>
      </c>
      <c r="D1146" s="1" t="s">
        <v>205</v>
      </c>
      <c r="E1146" s="2">
        <v>42606</v>
      </c>
      <c r="F1146" s="1" t="s">
        <v>39</v>
      </c>
      <c r="G1146" s="1" t="s">
        <v>28</v>
      </c>
      <c r="H1146" s="1">
        <v>3</v>
      </c>
      <c r="I1146" s="1" t="s">
        <v>35</v>
      </c>
      <c r="J1146" s="1" t="s">
        <v>36</v>
      </c>
      <c r="K1146" s="2">
        <v>42608</v>
      </c>
      <c r="L1146">
        <v>1065</v>
      </c>
      <c r="M1146">
        <v>637</v>
      </c>
      <c r="N1146">
        <v>6720</v>
      </c>
      <c r="O1146">
        <v>4794</v>
      </c>
      <c r="P1146">
        <v>91</v>
      </c>
      <c r="Q1146" t="s">
        <v>23</v>
      </c>
      <c r="R1146">
        <v>1</v>
      </c>
      <c r="S1146">
        <f>Table1[[#This Row],[Revenue]]-Table1[[#This Row],[ShippingCost]]</f>
        <v>-1926</v>
      </c>
    </row>
    <row r="1147" spans="1:19" x14ac:dyDescent="0.25">
      <c r="A1147">
        <v>11142</v>
      </c>
      <c r="B1147">
        <v>3</v>
      </c>
      <c r="C1147">
        <v>2</v>
      </c>
      <c r="D1147" s="1" t="s">
        <v>206</v>
      </c>
      <c r="E1147" s="2">
        <v>42411</v>
      </c>
      <c r="F1147" s="1" t="s">
        <v>33</v>
      </c>
      <c r="G1147" s="1" t="s">
        <v>28</v>
      </c>
      <c r="H1147" s="1">
        <v>2</v>
      </c>
      <c r="I1147" s="1" t="s">
        <v>54</v>
      </c>
      <c r="J1147" s="1" t="s">
        <v>26</v>
      </c>
      <c r="K1147" s="2">
        <v>42413</v>
      </c>
      <c r="L1147">
        <v>903</v>
      </c>
      <c r="M1147">
        <v>214</v>
      </c>
      <c r="N1147">
        <v>7230</v>
      </c>
      <c r="O1147">
        <v>7444</v>
      </c>
      <c r="P1147">
        <v>56</v>
      </c>
      <c r="Q1147" t="s">
        <v>23</v>
      </c>
      <c r="R1147">
        <v>9</v>
      </c>
      <c r="S1147">
        <f>Table1[[#This Row],[Revenue]]-Table1[[#This Row],[ShippingCost]]</f>
        <v>214</v>
      </c>
    </row>
    <row r="1148" spans="1:19" x14ac:dyDescent="0.25">
      <c r="A1148">
        <v>11143</v>
      </c>
      <c r="B1148">
        <v>3</v>
      </c>
      <c r="C1148">
        <v>5</v>
      </c>
      <c r="D1148" s="1" t="s">
        <v>207</v>
      </c>
      <c r="E1148" s="2">
        <v>42395</v>
      </c>
      <c r="F1148" s="1" t="s">
        <v>58</v>
      </c>
      <c r="G1148" s="1" t="s">
        <v>26</v>
      </c>
      <c r="H1148" s="1">
        <v>2</v>
      </c>
      <c r="I1148" s="1" t="s">
        <v>19</v>
      </c>
      <c r="J1148" s="1" t="s">
        <v>20</v>
      </c>
      <c r="K1148" s="2">
        <v>42397</v>
      </c>
      <c r="L1148">
        <v>1197</v>
      </c>
      <c r="M1148">
        <v>628</v>
      </c>
      <c r="N1148">
        <v>5634</v>
      </c>
      <c r="O1148">
        <v>6475</v>
      </c>
      <c r="P1148">
        <v>70</v>
      </c>
      <c r="Q1148" t="s">
        <v>23</v>
      </c>
      <c r="R1148">
        <v>6</v>
      </c>
      <c r="S1148">
        <f>Table1[[#This Row],[Revenue]]-Table1[[#This Row],[ShippingCost]]</f>
        <v>841</v>
      </c>
    </row>
    <row r="1149" spans="1:19" x14ac:dyDescent="0.25">
      <c r="A1149">
        <v>11144</v>
      </c>
      <c r="B1149">
        <v>3</v>
      </c>
      <c r="C1149">
        <v>6</v>
      </c>
      <c r="D1149" s="1" t="s">
        <v>208</v>
      </c>
      <c r="E1149" s="2">
        <v>42516</v>
      </c>
      <c r="F1149" s="1" t="s">
        <v>61</v>
      </c>
      <c r="G1149" s="1" t="s">
        <v>22</v>
      </c>
      <c r="H1149" s="1">
        <v>3</v>
      </c>
      <c r="I1149" s="1" t="s">
        <v>44</v>
      </c>
      <c r="J1149" s="1" t="s">
        <v>36</v>
      </c>
      <c r="K1149" s="2">
        <v>42519</v>
      </c>
      <c r="L1149">
        <v>1160</v>
      </c>
      <c r="M1149">
        <v>792</v>
      </c>
      <c r="N1149">
        <v>7179</v>
      </c>
      <c r="O1149">
        <v>7285</v>
      </c>
      <c r="P1149">
        <v>89</v>
      </c>
      <c r="Q1149" t="s">
        <v>23</v>
      </c>
      <c r="R1149">
        <v>2</v>
      </c>
      <c r="S1149">
        <f>Table1[[#This Row],[Revenue]]-Table1[[#This Row],[ShippingCost]]</f>
        <v>106</v>
      </c>
    </row>
    <row r="1150" spans="1:19" x14ac:dyDescent="0.25">
      <c r="A1150">
        <v>11145</v>
      </c>
      <c r="B1150">
        <v>2</v>
      </c>
      <c r="C1150">
        <v>3</v>
      </c>
      <c r="D1150" s="1" t="s">
        <v>209</v>
      </c>
      <c r="E1150" s="2">
        <v>42377</v>
      </c>
      <c r="F1150" s="1" t="s">
        <v>63</v>
      </c>
      <c r="G1150" s="1" t="s">
        <v>22</v>
      </c>
      <c r="H1150" s="1">
        <v>2</v>
      </c>
      <c r="I1150" s="1" t="s">
        <v>64</v>
      </c>
      <c r="J1150" s="1" t="s">
        <v>28</v>
      </c>
      <c r="K1150" s="2">
        <v>42379</v>
      </c>
      <c r="L1150">
        <v>822</v>
      </c>
      <c r="M1150">
        <v>669</v>
      </c>
      <c r="N1150">
        <v>6135</v>
      </c>
      <c r="O1150">
        <v>6669</v>
      </c>
      <c r="P1150">
        <v>71</v>
      </c>
      <c r="Q1150" t="s">
        <v>23</v>
      </c>
      <c r="R1150">
        <v>1</v>
      </c>
      <c r="S1150">
        <f>Table1[[#This Row],[Revenue]]-Table1[[#This Row],[ShippingCost]]</f>
        <v>534</v>
      </c>
    </row>
    <row r="1151" spans="1:19" x14ac:dyDescent="0.25">
      <c r="A1151">
        <v>11146</v>
      </c>
      <c r="B1151">
        <v>3</v>
      </c>
      <c r="C1151">
        <v>4</v>
      </c>
      <c r="D1151" s="1" t="s">
        <v>210</v>
      </c>
      <c r="E1151" s="2">
        <v>42450</v>
      </c>
      <c r="F1151" s="1" t="s">
        <v>21</v>
      </c>
      <c r="G1151" s="1" t="s">
        <v>22</v>
      </c>
      <c r="H1151" s="1">
        <v>1</v>
      </c>
      <c r="I1151" s="1" t="s">
        <v>41</v>
      </c>
      <c r="J1151" s="1" t="s">
        <v>20</v>
      </c>
      <c r="K1151" s="2">
        <v>42451</v>
      </c>
      <c r="L1151">
        <v>922</v>
      </c>
      <c r="M1151">
        <v>292</v>
      </c>
      <c r="N1151">
        <v>2407</v>
      </c>
      <c r="O1151">
        <v>40</v>
      </c>
      <c r="P1151">
        <v>83</v>
      </c>
      <c r="Q1151" t="s">
        <v>23</v>
      </c>
      <c r="R1151">
        <v>10</v>
      </c>
      <c r="S1151">
        <f>Table1[[#This Row],[Revenue]]-Table1[[#This Row],[ShippingCost]]</f>
        <v>-2367</v>
      </c>
    </row>
    <row r="1152" spans="1:19" x14ac:dyDescent="0.25">
      <c r="A1152">
        <v>11147</v>
      </c>
      <c r="B1152">
        <v>2</v>
      </c>
      <c r="C1152">
        <v>5</v>
      </c>
      <c r="D1152" s="1" t="s">
        <v>211</v>
      </c>
      <c r="E1152" s="2">
        <v>42537</v>
      </c>
      <c r="F1152" s="1" t="s">
        <v>49</v>
      </c>
      <c r="G1152" s="1" t="s">
        <v>20</v>
      </c>
      <c r="H1152" s="1">
        <v>2</v>
      </c>
      <c r="I1152" s="1" t="s">
        <v>63</v>
      </c>
      <c r="J1152" s="1" t="s">
        <v>22</v>
      </c>
      <c r="K1152" s="2">
        <v>42539</v>
      </c>
      <c r="L1152">
        <v>924</v>
      </c>
      <c r="M1152">
        <v>287</v>
      </c>
      <c r="N1152">
        <v>6145</v>
      </c>
      <c r="O1152">
        <v>6506</v>
      </c>
      <c r="P1152">
        <v>93</v>
      </c>
      <c r="Q1152" t="s">
        <v>23</v>
      </c>
      <c r="R1152">
        <v>2</v>
      </c>
      <c r="S1152">
        <f>Table1[[#This Row],[Revenue]]-Table1[[#This Row],[ShippingCost]]</f>
        <v>361</v>
      </c>
    </row>
    <row r="1153" spans="1:19" x14ac:dyDescent="0.25">
      <c r="A1153">
        <v>11148</v>
      </c>
      <c r="B1153">
        <v>3</v>
      </c>
      <c r="C1153">
        <v>5</v>
      </c>
      <c r="D1153" s="1" t="s">
        <v>212</v>
      </c>
      <c r="E1153" s="2">
        <v>42416</v>
      </c>
      <c r="F1153" s="1" t="s">
        <v>68</v>
      </c>
      <c r="G1153" s="1" t="s">
        <v>20</v>
      </c>
      <c r="H1153" s="1">
        <v>1</v>
      </c>
      <c r="I1153" s="1" t="s">
        <v>69</v>
      </c>
      <c r="J1153" s="1" t="s">
        <v>70</v>
      </c>
      <c r="K1153" s="2">
        <v>42417</v>
      </c>
      <c r="L1153">
        <v>778</v>
      </c>
      <c r="M1153">
        <v>640</v>
      </c>
      <c r="N1153">
        <v>3288</v>
      </c>
      <c r="O1153">
        <v>3975</v>
      </c>
      <c r="P1153">
        <v>84</v>
      </c>
      <c r="Q1153" t="s">
        <v>23</v>
      </c>
      <c r="R1153">
        <v>2</v>
      </c>
      <c r="S1153">
        <f>Table1[[#This Row],[Revenue]]-Table1[[#This Row],[ShippingCost]]</f>
        <v>687</v>
      </c>
    </row>
    <row r="1154" spans="1:19" x14ac:dyDescent="0.25">
      <c r="A1154">
        <v>11149</v>
      </c>
      <c r="B1154">
        <v>2</v>
      </c>
      <c r="C1154">
        <v>3</v>
      </c>
      <c r="D1154" s="1" t="s">
        <v>213</v>
      </c>
      <c r="E1154" s="2">
        <v>42456</v>
      </c>
      <c r="F1154" s="1" t="s">
        <v>64</v>
      </c>
      <c r="G1154" s="1" t="s">
        <v>28</v>
      </c>
      <c r="H1154" s="1">
        <v>3</v>
      </c>
      <c r="I1154" s="1" t="s">
        <v>61</v>
      </c>
      <c r="J1154" s="1" t="s">
        <v>22</v>
      </c>
      <c r="K1154" s="2">
        <v>42456</v>
      </c>
      <c r="L1154">
        <v>247</v>
      </c>
      <c r="M1154">
        <v>247</v>
      </c>
      <c r="N1154">
        <v>8059</v>
      </c>
      <c r="O1154">
        <v>8659</v>
      </c>
      <c r="P1154">
        <v>54</v>
      </c>
      <c r="Q1154" t="s">
        <v>23</v>
      </c>
      <c r="R1154">
        <v>4</v>
      </c>
      <c r="S1154">
        <f>Table1[[#This Row],[Revenue]]-Table1[[#This Row],[ShippingCost]]</f>
        <v>600</v>
      </c>
    </row>
    <row r="1155" spans="1:19" x14ac:dyDescent="0.25">
      <c r="A1155">
        <v>11150</v>
      </c>
      <c r="B1155">
        <v>2</v>
      </c>
      <c r="C1155">
        <v>2</v>
      </c>
      <c r="D1155" s="1" t="s">
        <v>214</v>
      </c>
      <c r="E1155" s="2">
        <v>42503</v>
      </c>
      <c r="F1155" s="1" t="s">
        <v>30</v>
      </c>
      <c r="G1155" s="1" t="s">
        <v>28</v>
      </c>
      <c r="H1155" s="1">
        <v>9</v>
      </c>
      <c r="I1155" s="1" t="s">
        <v>32</v>
      </c>
      <c r="J1155" s="1" t="s">
        <v>28</v>
      </c>
      <c r="K1155" s="2">
        <v>42512</v>
      </c>
      <c r="L1155">
        <v>216</v>
      </c>
      <c r="M1155">
        <v>216</v>
      </c>
      <c r="N1155">
        <v>2373</v>
      </c>
      <c r="O1155">
        <v>3311</v>
      </c>
      <c r="P1155">
        <v>59</v>
      </c>
      <c r="Q1155" t="s">
        <v>50</v>
      </c>
      <c r="R1155">
        <v>9</v>
      </c>
      <c r="S1155">
        <f>Table1[[#This Row],[Revenue]]-Table1[[#This Row],[ShippingCost]]</f>
        <v>938</v>
      </c>
    </row>
    <row r="1156" spans="1:19" x14ac:dyDescent="0.25">
      <c r="A1156">
        <v>11151</v>
      </c>
      <c r="B1156">
        <v>3</v>
      </c>
      <c r="C1156">
        <v>3</v>
      </c>
      <c r="D1156" s="1" t="s">
        <v>215</v>
      </c>
      <c r="E1156" s="2">
        <v>42605</v>
      </c>
      <c r="F1156" s="1" t="s">
        <v>52</v>
      </c>
      <c r="G1156" s="1" t="s">
        <v>20</v>
      </c>
      <c r="H1156" s="1">
        <v>5</v>
      </c>
      <c r="I1156" s="1" t="s">
        <v>68</v>
      </c>
      <c r="J1156" s="1" t="s">
        <v>20</v>
      </c>
      <c r="K1156" s="2">
        <v>42610</v>
      </c>
      <c r="L1156">
        <v>302</v>
      </c>
      <c r="M1156">
        <v>302</v>
      </c>
      <c r="N1156">
        <v>1066</v>
      </c>
      <c r="O1156">
        <v>1844</v>
      </c>
      <c r="P1156">
        <v>62</v>
      </c>
      <c r="Q1156" t="s">
        <v>50</v>
      </c>
      <c r="R1156">
        <v>4</v>
      </c>
      <c r="S1156">
        <f>Table1[[#This Row],[Revenue]]-Table1[[#This Row],[ShippingCost]]</f>
        <v>778</v>
      </c>
    </row>
    <row r="1157" spans="1:19" x14ac:dyDescent="0.25">
      <c r="A1157">
        <v>11152</v>
      </c>
      <c r="B1157">
        <v>3</v>
      </c>
      <c r="C1157">
        <v>4</v>
      </c>
      <c r="D1157" s="1" t="s">
        <v>216</v>
      </c>
      <c r="E1157" s="2">
        <v>42558</v>
      </c>
      <c r="F1157" s="1" t="s">
        <v>69</v>
      </c>
      <c r="G1157" s="1" t="s">
        <v>70</v>
      </c>
      <c r="H1157" s="1">
        <v>9</v>
      </c>
      <c r="I1157" s="1" t="s">
        <v>58</v>
      </c>
      <c r="J1157" s="1" t="s">
        <v>26</v>
      </c>
      <c r="K1157" s="2">
        <v>42567</v>
      </c>
      <c r="L1157">
        <v>892</v>
      </c>
      <c r="M1157">
        <v>469</v>
      </c>
      <c r="N1157">
        <v>1080</v>
      </c>
      <c r="O1157">
        <v>-855</v>
      </c>
      <c r="P1157">
        <v>94</v>
      </c>
      <c r="Q1157" t="s">
        <v>50</v>
      </c>
      <c r="R1157">
        <v>2</v>
      </c>
      <c r="S1157">
        <f>Table1[[#This Row],[Revenue]]-Table1[[#This Row],[ShippingCost]]</f>
        <v>-1935</v>
      </c>
    </row>
    <row r="1158" spans="1:19" x14ac:dyDescent="0.25">
      <c r="A1158">
        <v>11153</v>
      </c>
      <c r="B1158">
        <v>2</v>
      </c>
      <c r="C1158">
        <v>4</v>
      </c>
      <c r="D1158" s="1" t="s">
        <v>217</v>
      </c>
      <c r="E1158" s="2">
        <v>42469</v>
      </c>
      <c r="F1158" s="1" t="s">
        <v>19</v>
      </c>
      <c r="G1158" s="1" t="s">
        <v>20</v>
      </c>
      <c r="H1158" s="1">
        <v>7</v>
      </c>
      <c r="I1158" s="1" t="s">
        <v>21</v>
      </c>
      <c r="J1158" s="1" t="s">
        <v>22</v>
      </c>
      <c r="K1158" s="2">
        <v>42476</v>
      </c>
      <c r="L1158">
        <v>963</v>
      </c>
      <c r="M1158">
        <v>655</v>
      </c>
      <c r="N1158">
        <v>-570</v>
      </c>
      <c r="O1158">
        <v>-1746</v>
      </c>
      <c r="P1158">
        <v>58</v>
      </c>
      <c r="Q1158" t="s">
        <v>50</v>
      </c>
      <c r="R1158">
        <v>5</v>
      </c>
      <c r="S1158">
        <f>Table1[[#This Row],[Revenue]]-Table1[[#This Row],[ShippingCost]]</f>
        <v>-1176</v>
      </c>
    </row>
    <row r="1159" spans="1:19" x14ac:dyDescent="0.25">
      <c r="A1159">
        <v>11154</v>
      </c>
      <c r="B1159">
        <v>3</v>
      </c>
      <c r="C1159">
        <v>3</v>
      </c>
      <c r="D1159" s="1" t="s">
        <v>218</v>
      </c>
      <c r="E1159" s="2">
        <v>42404</v>
      </c>
      <c r="F1159" s="1" t="s">
        <v>25</v>
      </c>
      <c r="G1159" s="1" t="s">
        <v>26</v>
      </c>
      <c r="H1159" s="1">
        <v>8</v>
      </c>
      <c r="I1159" s="1" t="s">
        <v>27</v>
      </c>
      <c r="J1159" s="1" t="s">
        <v>28</v>
      </c>
      <c r="K1159" s="2"/>
      <c r="L1159">
        <v>1190</v>
      </c>
      <c r="M1159">
        <v>551</v>
      </c>
      <c r="N1159">
        <v>-386</v>
      </c>
      <c r="O1159">
        <v>263</v>
      </c>
      <c r="P1159">
        <v>73</v>
      </c>
      <c r="Q1159" t="s">
        <v>50</v>
      </c>
      <c r="R1159">
        <v>9</v>
      </c>
      <c r="S1159">
        <f>Table1[[#This Row],[Revenue]]-Table1[[#This Row],[ShippingCost]]</f>
        <v>649</v>
      </c>
    </row>
    <row r="1160" spans="1:19" x14ac:dyDescent="0.25">
      <c r="A1160">
        <v>11155</v>
      </c>
      <c r="B1160">
        <v>3</v>
      </c>
      <c r="C1160">
        <v>5</v>
      </c>
      <c r="D1160" s="1" t="s">
        <v>219</v>
      </c>
      <c r="E1160" s="2">
        <v>42589</v>
      </c>
      <c r="F1160" s="1" t="s">
        <v>27</v>
      </c>
      <c r="G1160" s="1" t="s">
        <v>28</v>
      </c>
      <c r="H1160" s="1">
        <v>1</v>
      </c>
      <c r="I1160" s="1" t="s">
        <v>30</v>
      </c>
      <c r="J1160" s="1" t="s">
        <v>28</v>
      </c>
      <c r="K1160" s="2">
        <v>42590</v>
      </c>
      <c r="L1160">
        <v>1135</v>
      </c>
      <c r="M1160">
        <v>614</v>
      </c>
      <c r="N1160">
        <v>1519</v>
      </c>
      <c r="O1160">
        <v>2168</v>
      </c>
      <c r="P1160">
        <v>95</v>
      </c>
      <c r="Q1160" t="s">
        <v>59</v>
      </c>
      <c r="R1160">
        <v>8</v>
      </c>
      <c r="S1160">
        <f>Table1[[#This Row],[Revenue]]-Table1[[#This Row],[ShippingCost]]</f>
        <v>649</v>
      </c>
    </row>
    <row r="1161" spans="1:19" x14ac:dyDescent="0.25">
      <c r="A1161">
        <v>11156</v>
      </c>
      <c r="B1161">
        <v>3</v>
      </c>
      <c r="C1161">
        <v>2</v>
      </c>
      <c r="D1161" s="1" t="s">
        <v>220</v>
      </c>
      <c r="E1161" s="2">
        <v>42399</v>
      </c>
      <c r="F1161" s="1" t="s">
        <v>32</v>
      </c>
      <c r="G1161" s="1" t="s">
        <v>28</v>
      </c>
      <c r="H1161" s="1">
        <v>4</v>
      </c>
      <c r="I1161" s="1" t="s">
        <v>33</v>
      </c>
      <c r="J1161" s="1" t="s">
        <v>28</v>
      </c>
      <c r="K1161" s="2">
        <v>42403</v>
      </c>
      <c r="L1161">
        <v>881</v>
      </c>
      <c r="M1161">
        <v>534</v>
      </c>
      <c r="N1161">
        <v>5346</v>
      </c>
      <c r="O1161">
        <v>5669</v>
      </c>
      <c r="P1161">
        <v>89</v>
      </c>
      <c r="Q1161" t="s">
        <v>23</v>
      </c>
      <c r="R1161">
        <v>3</v>
      </c>
      <c r="S1161">
        <f>Table1[[#This Row],[Revenue]]-Table1[[#This Row],[ShippingCost]]</f>
        <v>323</v>
      </c>
    </row>
    <row r="1162" spans="1:19" x14ac:dyDescent="0.25">
      <c r="A1162">
        <v>11157</v>
      </c>
      <c r="B1162">
        <v>2</v>
      </c>
      <c r="C1162">
        <v>5</v>
      </c>
      <c r="D1162" s="1" t="s">
        <v>221</v>
      </c>
      <c r="E1162" s="2">
        <v>42600</v>
      </c>
      <c r="F1162" s="1" t="s">
        <v>35</v>
      </c>
      <c r="G1162" s="1" t="s">
        <v>36</v>
      </c>
      <c r="H1162" s="1">
        <v>2</v>
      </c>
      <c r="I1162" s="1" t="s">
        <v>37</v>
      </c>
      <c r="J1162" s="1" t="s">
        <v>28</v>
      </c>
      <c r="K1162" s="2">
        <v>42602</v>
      </c>
      <c r="L1162">
        <v>296</v>
      </c>
      <c r="M1162">
        <v>296</v>
      </c>
      <c r="N1162">
        <v>469</v>
      </c>
      <c r="O1162">
        <v>1117</v>
      </c>
      <c r="P1162">
        <v>73</v>
      </c>
      <c r="Q1162" t="s">
        <v>23</v>
      </c>
      <c r="R1162">
        <v>4</v>
      </c>
      <c r="S1162">
        <f>Table1[[#This Row],[Revenue]]-Table1[[#This Row],[ShippingCost]]</f>
        <v>648</v>
      </c>
    </row>
    <row r="1163" spans="1:19" x14ac:dyDescent="0.25">
      <c r="A1163">
        <v>11158</v>
      </c>
      <c r="B1163">
        <v>3</v>
      </c>
      <c r="C1163">
        <v>5</v>
      </c>
      <c r="D1163" s="1" t="s">
        <v>222</v>
      </c>
      <c r="E1163" s="2">
        <v>42403</v>
      </c>
      <c r="F1163" s="1" t="s">
        <v>37</v>
      </c>
      <c r="G1163" s="1" t="s">
        <v>28</v>
      </c>
      <c r="H1163" s="1">
        <v>3</v>
      </c>
      <c r="I1163" s="1" t="s">
        <v>39</v>
      </c>
      <c r="J1163" s="1" t="s">
        <v>28</v>
      </c>
      <c r="K1163" s="2">
        <v>42406</v>
      </c>
      <c r="L1163">
        <v>493</v>
      </c>
      <c r="M1163">
        <v>493</v>
      </c>
      <c r="N1163">
        <v>851</v>
      </c>
      <c r="O1163">
        <v>1228</v>
      </c>
      <c r="P1163">
        <v>97</v>
      </c>
      <c r="Q1163" t="s">
        <v>23</v>
      </c>
      <c r="R1163">
        <v>6</v>
      </c>
      <c r="S1163">
        <f>Table1[[#This Row],[Revenue]]-Table1[[#This Row],[ShippingCost]]</f>
        <v>377</v>
      </c>
    </row>
    <row r="1164" spans="1:19" x14ac:dyDescent="0.25">
      <c r="A1164">
        <v>11159</v>
      </c>
      <c r="B1164">
        <v>3</v>
      </c>
      <c r="C1164">
        <v>2</v>
      </c>
      <c r="D1164" s="1" t="s">
        <v>223</v>
      </c>
      <c r="E1164" s="2">
        <v>42479</v>
      </c>
      <c r="F1164" s="1" t="s">
        <v>41</v>
      </c>
      <c r="G1164" s="1" t="s">
        <v>20</v>
      </c>
      <c r="H1164" s="1">
        <v>5</v>
      </c>
      <c r="I1164" s="1" t="s">
        <v>42</v>
      </c>
      <c r="J1164" s="1" t="s">
        <v>36</v>
      </c>
      <c r="K1164" s="2">
        <v>42481</v>
      </c>
      <c r="L1164">
        <v>996</v>
      </c>
      <c r="M1164">
        <v>262</v>
      </c>
      <c r="N1164">
        <v>2234</v>
      </c>
      <c r="O1164">
        <v>3176</v>
      </c>
      <c r="P1164">
        <v>73</v>
      </c>
      <c r="Q1164" t="s">
        <v>50</v>
      </c>
      <c r="R1164">
        <v>6</v>
      </c>
      <c r="S1164">
        <f>Table1[[#This Row],[Revenue]]-Table1[[#This Row],[ShippingCost]]</f>
        <v>942</v>
      </c>
    </row>
    <row r="1165" spans="1:19" x14ac:dyDescent="0.25">
      <c r="A1165">
        <v>11160</v>
      </c>
      <c r="B1165">
        <v>2</v>
      </c>
      <c r="C1165">
        <v>6</v>
      </c>
      <c r="D1165" s="1" t="s">
        <v>224</v>
      </c>
      <c r="E1165" s="2">
        <v>42448</v>
      </c>
      <c r="F1165" s="1" t="s">
        <v>44</v>
      </c>
      <c r="G1165" s="1" t="s">
        <v>36</v>
      </c>
      <c r="H1165" s="1">
        <v>5</v>
      </c>
      <c r="I1165" s="1" t="s">
        <v>25</v>
      </c>
      <c r="J1165" s="1" t="s">
        <v>26</v>
      </c>
      <c r="K1165" s="2">
        <v>42451</v>
      </c>
      <c r="L1165">
        <v>292</v>
      </c>
      <c r="M1165">
        <v>292</v>
      </c>
      <c r="N1165">
        <v>3753</v>
      </c>
      <c r="O1165">
        <v>4586</v>
      </c>
      <c r="P1165">
        <v>62</v>
      </c>
      <c r="Q1165" t="s">
        <v>50</v>
      </c>
      <c r="R1165">
        <v>9</v>
      </c>
      <c r="S1165">
        <f>Table1[[#This Row],[Revenue]]-Table1[[#This Row],[ShippingCost]]</f>
        <v>833</v>
      </c>
    </row>
    <row r="1166" spans="1:19" x14ac:dyDescent="0.25">
      <c r="A1166">
        <v>11161</v>
      </c>
      <c r="B1166">
        <v>2</v>
      </c>
      <c r="C1166">
        <v>6</v>
      </c>
      <c r="D1166" s="1" t="s">
        <v>225</v>
      </c>
      <c r="E1166" s="2">
        <v>42375</v>
      </c>
      <c r="F1166" s="1" t="s">
        <v>46</v>
      </c>
      <c r="G1166" s="1" t="s">
        <v>28</v>
      </c>
      <c r="H1166" s="1">
        <v>2</v>
      </c>
      <c r="I1166" s="1" t="s">
        <v>47</v>
      </c>
      <c r="J1166" s="1" t="s">
        <v>26</v>
      </c>
      <c r="K1166" s="2">
        <v>42376</v>
      </c>
      <c r="L1166">
        <v>721</v>
      </c>
      <c r="M1166">
        <v>262</v>
      </c>
      <c r="N1166">
        <v>7301</v>
      </c>
      <c r="O1166">
        <v>7775</v>
      </c>
      <c r="P1166">
        <v>67</v>
      </c>
      <c r="Q1166" t="s">
        <v>23</v>
      </c>
      <c r="R1166">
        <v>6</v>
      </c>
      <c r="S1166">
        <f>Table1[[#This Row],[Revenue]]-Table1[[#This Row],[ShippingCost]]</f>
        <v>474</v>
      </c>
    </row>
    <row r="1167" spans="1:19" x14ac:dyDescent="0.25">
      <c r="A1167">
        <v>11162</v>
      </c>
      <c r="B1167">
        <v>2</v>
      </c>
      <c r="C1167">
        <v>1</v>
      </c>
      <c r="D1167" s="1" t="s">
        <v>226</v>
      </c>
      <c r="E1167" s="2">
        <v>42405</v>
      </c>
      <c r="F1167" s="1" t="s">
        <v>42</v>
      </c>
      <c r="G1167" s="1" t="s">
        <v>36</v>
      </c>
      <c r="H1167" s="1">
        <v>2</v>
      </c>
      <c r="I1167" s="1" t="s">
        <v>49</v>
      </c>
      <c r="J1167" s="1" t="s">
        <v>20</v>
      </c>
      <c r="K1167" s="2">
        <v>42407</v>
      </c>
      <c r="L1167">
        <v>1018</v>
      </c>
      <c r="M1167">
        <v>349</v>
      </c>
      <c r="N1167">
        <v>3826</v>
      </c>
      <c r="O1167">
        <v>7485</v>
      </c>
      <c r="P1167">
        <v>73</v>
      </c>
      <c r="Q1167" t="s">
        <v>23</v>
      </c>
      <c r="R1167">
        <v>2</v>
      </c>
      <c r="S1167">
        <f>Table1[[#This Row],[Revenue]]-Table1[[#This Row],[ShippingCost]]</f>
        <v>3659</v>
      </c>
    </row>
    <row r="1168" spans="1:19" x14ac:dyDescent="0.25">
      <c r="A1168">
        <v>11163</v>
      </c>
      <c r="B1168">
        <v>2</v>
      </c>
      <c r="C1168">
        <v>3</v>
      </c>
      <c r="D1168" s="1" t="s">
        <v>227</v>
      </c>
      <c r="E1168" s="2">
        <v>42424</v>
      </c>
      <c r="F1168" s="1" t="s">
        <v>47</v>
      </c>
      <c r="G1168" s="1" t="s">
        <v>26</v>
      </c>
      <c r="H1168" s="1">
        <v>3</v>
      </c>
      <c r="I1168" s="1" t="s">
        <v>52</v>
      </c>
      <c r="J1168" s="1" t="s">
        <v>20</v>
      </c>
      <c r="K1168" s="2">
        <v>42427</v>
      </c>
      <c r="L1168">
        <v>502</v>
      </c>
      <c r="M1168">
        <v>379</v>
      </c>
      <c r="N1168">
        <v>838</v>
      </c>
      <c r="O1168">
        <v>1726</v>
      </c>
      <c r="P1168">
        <v>64</v>
      </c>
      <c r="Q1168" t="s">
        <v>23</v>
      </c>
      <c r="R1168">
        <v>4</v>
      </c>
      <c r="S1168">
        <f>Table1[[#This Row],[Revenue]]-Table1[[#This Row],[ShippingCost]]</f>
        <v>888</v>
      </c>
    </row>
    <row r="1169" spans="1:19" x14ac:dyDescent="0.25">
      <c r="A1169">
        <v>11164</v>
      </c>
      <c r="B1169">
        <v>2</v>
      </c>
      <c r="C1169">
        <v>3</v>
      </c>
      <c r="D1169" s="1" t="s">
        <v>228</v>
      </c>
      <c r="E1169" s="2">
        <v>42447</v>
      </c>
      <c r="F1169" s="1" t="s">
        <v>54</v>
      </c>
      <c r="G1169" s="1" t="s">
        <v>26</v>
      </c>
      <c r="H1169" s="1">
        <v>2</v>
      </c>
      <c r="I1169" s="1" t="s">
        <v>46</v>
      </c>
      <c r="J1169" s="1" t="s">
        <v>28</v>
      </c>
      <c r="K1169" s="2">
        <v>42449</v>
      </c>
      <c r="L1169">
        <v>1109</v>
      </c>
      <c r="M1169">
        <v>260</v>
      </c>
      <c r="N1169">
        <v>5431</v>
      </c>
      <c r="O1169">
        <v>6169</v>
      </c>
      <c r="P1169">
        <v>58</v>
      </c>
      <c r="Q1169" t="s">
        <v>23</v>
      </c>
      <c r="R1169">
        <v>8</v>
      </c>
      <c r="S1169">
        <f>Table1[[#This Row],[Revenue]]-Table1[[#This Row],[ShippingCost]]</f>
        <v>738</v>
      </c>
    </row>
    <row r="1170" spans="1:19" x14ac:dyDescent="0.25">
      <c r="A1170">
        <v>11165</v>
      </c>
      <c r="B1170">
        <v>2</v>
      </c>
      <c r="C1170">
        <v>3</v>
      </c>
      <c r="D1170" s="1" t="s">
        <v>229</v>
      </c>
      <c r="E1170" s="2">
        <v>42499</v>
      </c>
      <c r="F1170" s="1" t="s">
        <v>39</v>
      </c>
      <c r="G1170" s="1" t="s">
        <v>28</v>
      </c>
      <c r="H1170" s="1">
        <v>2</v>
      </c>
      <c r="I1170" s="1" t="s">
        <v>35</v>
      </c>
      <c r="J1170" s="1" t="s">
        <v>36</v>
      </c>
      <c r="K1170" s="2">
        <v>42501</v>
      </c>
      <c r="L1170">
        <v>385</v>
      </c>
      <c r="M1170">
        <v>385</v>
      </c>
      <c r="N1170">
        <v>-825</v>
      </c>
      <c r="O1170">
        <v>152</v>
      </c>
      <c r="P1170">
        <v>94</v>
      </c>
      <c r="Q1170" t="s">
        <v>23</v>
      </c>
      <c r="R1170">
        <v>6</v>
      </c>
      <c r="S1170">
        <f>Table1[[#This Row],[Revenue]]-Table1[[#This Row],[ShippingCost]]</f>
        <v>977</v>
      </c>
    </row>
    <row r="1171" spans="1:19" x14ac:dyDescent="0.25">
      <c r="A1171">
        <v>11166</v>
      </c>
      <c r="B1171">
        <v>3</v>
      </c>
      <c r="C1171">
        <v>2</v>
      </c>
      <c r="D1171" s="1" t="s">
        <v>230</v>
      </c>
      <c r="E1171" s="2">
        <v>42574</v>
      </c>
      <c r="F1171" s="1" t="s">
        <v>33</v>
      </c>
      <c r="G1171" s="1" t="s">
        <v>28</v>
      </c>
      <c r="H1171" s="1">
        <v>2</v>
      </c>
      <c r="I1171" s="1" t="s">
        <v>54</v>
      </c>
      <c r="J1171" s="1" t="s">
        <v>26</v>
      </c>
      <c r="K1171" s="2">
        <v>42576</v>
      </c>
      <c r="L1171">
        <v>1158</v>
      </c>
      <c r="M1171">
        <v>331</v>
      </c>
      <c r="N1171">
        <v>2994</v>
      </c>
      <c r="O1171">
        <v>3649</v>
      </c>
      <c r="P1171">
        <v>74</v>
      </c>
      <c r="Q1171" t="s">
        <v>23</v>
      </c>
      <c r="R1171">
        <v>10</v>
      </c>
      <c r="S1171">
        <f>Table1[[#This Row],[Revenue]]-Table1[[#This Row],[ShippingCost]]</f>
        <v>655</v>
      </c>
    </row>
    <row r="1172" spans="1:19" x14ac:dyDescent="0.25">
      <c r="A1172">
        <v>11167</v>
      </c>
      <c r="B1172">
        <v>2</v>
      </c>
      <c r="C1172">
        <v>2</v>
      </c>
      <c r="D1172" s="1" t="s">
        <v>231</v>
      </c>
      <c r="E1172" s="2">
        <v>42396</v>
      </c>
      <c r="F1172" s="1" t="s">
        <v>58</v>
      </c>
      <c r="G1172" s="1" t="s">
        <v>26</v>
      </c>
      <c r="H1172" s="1">
        <v>2</v>
      </c>
      <c r="I1172" s="1" t="s">
        <v>19</v>
      </c>
      <c r="J1172" s="1" t="s">
        <v>20</v>
      </c>
      <c r="K1172" s="2">
        <v>42398</v>
      </c>
      <c r="L1172">
        <v>521</v>
      </c>
      <c r="M1172">
        <v>415</v>
      </c>
      <c r="N1172">
        <v>5416</v>
      </c>
      <c r="O1172">
        <v>6096</v>
      </c>
      <c r="P1172">
        <v>68</v>
      </c>
      <c r="Q1172" t="s">
        <v>23</v>
      </c>
      <c r="R1172">
        <v>9</v>
      </c>
      <c r="S1172">
        <f>Table1[[#This Row],[Revenue]]-Table1[[#This Row],[ShippingCost]]</f>
        <v>680</v>
      </c>
    </row>
    <row r="1173" spans="1:19" x14ac:dyDescent="0.25">
      <c r="A1173">
        <v>11168</v>
      </c>
      <c r="B1173">
        <v>2</v>
      </c>
      <c r="C1173">
        <v>6</v>
      </c>
      <c r="D1173" s="1" t="s">
        <v>232</v>
      </c>
      <c r="E1173" s="2">
        <v>42507</v>
      </c>
      <c r="F1173" s="1" t="s">
        <v>61</v>
      </c>
      <c r="G1173" s="1" t="s">
        <v>22</v>
      </c>
      <c r="H1173" s="1">
        <v>2</v>
      </c>
      <c r="I1173" s="1" t="s">
        <v>44</v>
      </c>
      <c r="J1173" s="1" t="s">
        <v>36</v>
      </c>
      <c r="K1173" s="2">
        <v>42509</v>
      </c>
      <c r="L1173">
        <v>621</v>
      </c>
      <c r="M1173">
        <v>367</v>
      </c>
      <c r="N1173">
        <v>6739</v>
      </c>
      <c r="O1173">
        <v>7231</v>
      </c>
      <c r="P1173">
        <v>53</v>
      </c>
      <c r="Q1173" t="s">
        <v>23</v>
      </c>
      <c r="R1173">
        <v>6</v>
      </c>
      <c r="S1173">
        <f>Table1[[#This Row],[Revenue]]-Table1[[#This Row],[ShippingCost]]</f>
        <v>492</v>
      </c>
    </row>
    <row r="1174" spans="1:19" x14ac:dyDescent="0.25">
      <c r="A1174">
        <v>11169</v>
      </c>
      <c r="B1174">
        <v>3</v>
      </c>
      <c r="C1174">
        <v>2</v>
      </c>
      <c r="D1174" s="1" t="s">
        <v>233</v>
      </c>
      <c r="E1174" s="2">
        <v>42524</v>
      </c>
      <c r="F1174" s="1" t="s">
        <v>63</v>
      </c>
      <c r="G1174" s="1" t="s">
        <v>22</v>
      </c>
      <c r="H1174" s="1">
        <v>3</v>
      </c>
      <c r="I1174" s="1" t="s">
        <v>64</v>
      </c>
      <c r="J1174" s="1" t="s">
        <v>28</v>
      </c>
      <c r="K1174" s="2">
        <v>42525</v>
      </c>
      <c r="L1174">
        <v>343</v>
      </c>
      <c r="M1174">
        <v>343</v>
      </c>
      <c r="N1174">
        <v>3960</v>
      </c>
      <c r="O1174">
        <v>4828</v>
      </c>
      <c r="P1174">
        <v>77</v>
      </c>
      <c r="Q1174" t="s">
        <v>23</v>
      </c>
      <c r="R1174">
        <v>2</v>
      </c>
      <c r="S1174">
        <f>Table1[[#This Row],[Revenue]]-Table1[[#This Row],[ShippingCost]]</f>
        <v>868</v>
      </c>
    </row>
    <row r="1175" spans="1:19" x14ac:dyDescent="0.25">
      <c r="A1175">
        <v>11170</v>
      </c>
      <c r="B1175">
        <v>2</v>
      </c>
      <c r="C1175">
        <v>4</v>
      </c>
      <c r="D1175" s="1" t="s">
        <v>234</v>
      </c>
      <c r="E1175" s="2">
        <v>42496</v>
      </c>
      <c r="F1175" s="1" t="s">
        <v>21</v>
      </c>
      <c r="G1175" s="1" t="s">
        <v>22</v>
      </c>
      <c r="H1175" s="1">
        <v>6</v>
      </c>
      <c r="I1175" s="1" t="s">
        <v>41</v>
      </c>
      <c r="J1175" s="1" t="s">
        <v>20</v>
      </c>
      <c r="K1175" s="2">
        <v>42502</v>
      </c>
      <c r="L1175">
        <v>1112</v>
      </c>
      <c r="M1175">
        <v>604</v>
      </c>
      <c r="N1175">
        <v>1121</v>
      </c>
      <c r="O1175">
        <v>-1044</v>
      </c>
      <c r="P1175">
        <v>66</v>
      </c>
      <c r="Q1175" t="s">
        <v>50</v>
      </c>
      <c r="R1175">
        <v>5</v>
      </c>
      <c r="S1175">
        <f>Table1[[#This Row],[Revenue]]-Table1[[#This Row],[ShippingCost]]</f>
        <v>-2165</v>
      </c>
    </row>
    <row r="1176" spans="1:19" x14ac:dyDescent="0.25">
      <c r="A1176">
        <v>11171</v>
      </c>
      <c r="B1176">
        <v>2</v>
      </c>
      <c r="C1176">
        <v>5</v>
      </c>
      <c r="D1176" s="1" t="s">
        <v>235</v>
      </c>
      <c r="E1176" s="2">
        <v>42413</v>
      </c>
      <c r="F1176" s="1" t="s">
        <v>49</v>
      </c>
      <c r="G1176" s="1" t="s">
        <v>20</v>
      </c>
      <c r="H1176" s="1">
        <v>9</v>
      </c>
      <c r="I1176" s="1" t="s">
        <v>63</v>
      </c>
      <c r="J1176" s="1" t="s">
        <v>22</v>
      </c>
      <c r="K1176" s="2">
        <v>42422</v>
      </c>
      <c r="L1176">
        <v>986</v>
      </c>
      <c r="M1176">
        <v>450</v>
      </c>
      <c r="N1176">
        <v>1024</v>
      </c>
      <c r="O1176">
        <v>1194</v>
      </c>
      <c r="P1176">
        <v>55</v>
      </c>
      <c r="Q1176" t="s">
        <v>50</v>
      </c>
      <c r="R1176">
        <v>6</v>
      </c>
      <c r="S1176">
        <f>Table1[[#This Row],[Revenue]]-Table1[[#This Row],[ShippingCost]]</f>
        <v>170</v>
      </c>
    </row>
    <row r="1177" spans="1:19" x14ac:dyDescent="0.25">
      <c r="A1177">
        <v>11172</v>
      </c>
      <c r="B1177">
        <v>2</v>
      </c>
      <c r="C1177">
        <v>3</v>
      </c>
      <c r="D1177" s="1" t="s">
        <v>236</v>
      </c>
      <c r="E1177" s="2">
        <v>42401</v>
      </c>
      <c r="F1177" s="1" t="s">
        <v>68</v>
      </c>
      <c r="G1177" s="1" t="s">
        <v>20</v>
      </c>
      <c r="H1177" s="1">
        <v>10</v>
      </c>
      <c r="I1177" s="1" t="s">
        <v>69</v>
      </c>
      <c r="J1177" s="1" t="s">
        <v>70</v>
      </c>
      <c r="K1177" s="2">
        <v>42411</v>
      </c>
      <c r="L1177">
        <v>1189</v>
      </c>
      <c r="M1177">
        <v>708</v>
      </c>
      <c r="N1177">
        <v>6042</v>
      </c>
      <c r="O1177">
        <v>6971</v>
      </c>
      <c r="P1177">
        <v>59</v>
      </c>
      <c r="Q1177" t="s">
        <v>50</v>
      </c>
      <c r="R1177">
        <v>9</v>
      </c>
      <c r="S1177">
        <f>Table1[[#This Row],[Revenue]]-Table1[[#This Row],[ShippingCost]]</f>
        <v>929</v>
      </c>
    </row>
    <row r="1178" spans="1:19" x14ac:dyDescent="0.25">
      <c r="A1178">
        <v>11173</v>
      </c>
      <c r="B1178">
        <v>2</v>
      </c>
      <c r="C1178">
        <v>4</v>
      </c>
      <c r="D1178" s="1" t="s">
        <v>237</v>
      </c>
      <c r="E1178" s="2">
        <v>42403</v>
      </c>
      <c r="F1178" s="1" t="s">
        <v>64</v>
      </c>
      <c r="G1178" s="1" t="s">
        <v>28</v>
      </c>
      <c r="H1178" s="1">
        <v>10</v>
      </c>
      <c r="I1178" s="1" t="s">
        <v>61</v>
      </c>
      <c r="J1178" s="1" t="s">
        <v>22</v>
      </c>
      <c r="K1178" s="2">
        <v>42413</v>
      </c>
      <c r="L1178">
        <v>769</v>
      </c>
      <c r="M1178">
        <v>629</v>
      </c>
      <c r="N1178">
        <v>4680</v>
      </c>
      <c r="O1178">
        <v>2901</v>
      </c>
      <c r="P1178">
        <v>67</v>
      </c>
      <c r="Q1178" t="s">
        <v>50</v>
      </c>
      <c r="R1178">
        <v>9</v>
      </c>
      <c r="S1178">
        <f>Table1[[#This Row],[Revenue]]-Table1[[#This Row],[ShippingCost]]</f>
        <v>-1779</v>
      </c>
    </row>
    <row r="1179" spans="1:19" x14ac:dyDescent="0.25">
      <c r="A1179">
        <v>11174</v>
      </c>
      <c r="B1179">
        <v>3</v>
      </c>
      <c r="C1179">
        <v>5</v>
      </c>
      <c r="D1179" s="1" t="s">
        <v>238</v>
      </c>
      <c r="E1179" s="2">
        <v>42391</v>
      </c>
      <c r="F1179" s="1" t="s">
        <v>30</v>
      </c>
      <c r="G1179" s="1" t="s">
        <v>28</v>
      </c>
      <c r="H1179" s="1">
        <v>10</v>
      </c>
      <c r="I1179" s="1" t="s">
        <v>32</v>
      </c>
      <c r="J1179" s="1" t="s">
        <v>28</v>
      </c>
      <c r="K1179" s="2"/>
      <c r="L1179">
        <v>975</v>
      </c>
      <c r="M1179">
        <v>414</v>
      </c>
      <c r="N1179">
        <v>6217</v>
      </c>
      <c r="O1179">
        <v>6748</v>
      </c>
      <c r="P1179">
        <v>94</v>
      </c>
      <c r="Q1179" t="s">
        <v>50</v>
      </c>
      <c r="R1179">
        <v>1</v>
      </c>
      <c r="S1179">
        <f>Table1[[#This Row],[Revenue]]-Table1[[#This Row],[ShippingCost]]</f>
        <v>531</v>
      </c>
    </row>
    <row r="1180" spans="1:19" x14ac:dyDescent="0.25">
      <c r="A1180">
        <v>11175</v>
      </c>
      <c r="B1180">
        <v>2</v>
      </c>
      <c r="C1180">
        <v>5</v>
      </c>
      <c r="D1180" s="1" t="s">
        <v>239</v>
      </c>
      <c r="E1180" s="2">
        <v>42589</v>
      </c>
      <c r="F1180" s="1" t="s">
        <v>52</v>
      </c>
      <c r="G1180" s="1" t="s">
        <v>20</v>
      </c>
      <c r="H1180" s="1">
        <v>2</v>
      </c>
      <c r="I1180" s="1" t="s">
        <v>68</v>
      </c>
      <c r="J1180" s="1" t="s">
        <v>20</v>
      </c>
      <c r="K1180" s="2">
        <v>42591</v>
      </c>
      <c r="L1180">
        <v>598</v>
      </c>
      <c r="M1180">
        <v>219</v>
      </c>
      <c r="N1180">
        <v>2976</v>
      </c>
      <c r="O1180">
        <v>3973</v>
      </c>
      <c r="P1180">
        <v>64</v>
      </c>
      <c r="Q1180" t="s">
        <v>59</v>
      </c>
      <c r="R1180">
        <v>5</v>
      </c>
      <c r="S1180">
        <f>Table1[[#This Row],[Revenue]]-Table1[[#This Row],[ShippingCost]]</f>
        <v>997</v>
      </c>
    </row>
    <row r="1181" spans="1:19" x14ac:dyDescent="0.25">
      <c r="A1181">
        <v>11176</v>
      </c>
      <c r="B1181">
        <v>2</v>
      </c>
      <c r="C1181">
        <v>6</v>
      </c>
      <c r="D1181" s="1" t="s">
        <v>240</v>
      </c>
      <c r="E1181" s="2">
        <v>42545</v>
      </c>
      <c r="F1181" s="1" t="s">
        <v>69</v>
      </c>
      <c r="G1181" s="1" t="s">
        <v>70</v>
      </c>
      <c r="H1181" s="1">
        <v>1</v>
      </c>
      <c r="I1181" s="1" t="s">
        <v>58</v>
      </c>
      <c r="J1181" s="1" t="s">
        <v>26</v>
      </c>
      <c r="K1181" s="2">
        <v>42546</v>
      </c>
      <c r="L1181">
        <v>949</v>
      </c>
      <c r="M1181">
        <v>439</v>
      </c>
      <c r="N1181">
        <v>1549</v>
      </c>
      <c r="O1181">
        <v>2488</v>
      </c>
      <c r="P1181">
        <v>65</v>
      </c>
      <c r="Q1181" t="s">
        <v>23</v>
      </c>
      <c r="R1181">
        <v>7</v>
      </c>
      <c r="S1181">
        <f>Table1[[#This Row],[Revenue]]-Table1[[#This Row],[ShippingCost]]</f>
        <v>939</v>
      </c>
    </row>
    <row r="1182" spans="1:19" x14ac:dyDescent="0.25">
      <c r="A1182">
        <v>11177</v>
      </c>
      <c r="B1182">
        <v>2</v>
      </c>
      <c r="C1182">
        <v>1</v>
      </c>
      <c r="D1182" s="1" t="s">
        <v>241</v>
      </c>
      <c r="E1182" s="2">
        <v>42373</v>
      </c>
      <c r="F1182" s="1" t="s">
        <v>19</v>
      </c>
      <c r="G1182" s="1" t="s">
        <v>20</v>
      </c>
      <c r="H1182" s="1">
        <v>2</v>
      </c>
      <c r="I1182" s="1" t="s">
        <v>21</v>
      </c>
      <c r="J1182" s="1" t="s">
        <v>22</v>
      </c>
      <c r="K1182" s="2">
        <v>42375</v>
      </c>
      <c r="L1182">
        <v>1026</v>
      </c>
      <c r="M1182">
        <v>650</v>
      </c>
      <c r="N1182">
        <v>7924</v>
      </c>
      <c r="O1182">
        <v>12343</v>
      </c>
      <c r="P1182">
        <v>74</v>
      </c>
      <c r="Q1182" t="s">
        <v>23</v>
      </c>
      <c r="R1182">
        <v>2</v>
      </c>
      <c r="S1182">
        <f>Table1[[#This Row],[Revenue]]-Table1[[#This Row],[ShippingCost]]</f>
        <v>4419</v>
      </c>
    </row>
    <row r="1183" spans="1:19" x14ac:dyDescent="0.25">
      <c r="A1183">
        <v>11178</v>
      </c>
      <c r="B1183">
        <v>2</v>
      </c>
      <c r="C1183">
        <v>5</v>
      </c>
      <c r="D1183" s="1" t="s">
        <v>242</v>
      </c>
      <c r="E1183" s="2">
        <v>42575</v>
      </c>
      <c r="F1183" s="1" t="s">
        <v>25</v>
      </c>
      <c r="G1183" s="1" t="s">
        <v>26</v>
      </c>
      <c r="H1183" s="1">
        <v>2</v>
      </c>
      <c r="I1183" s="1" t="s">
        <v>27</v>
      </c>
      <c r="J1183" s="1" t="s">
        <v>28</v>
      </c>
      <c r="K1183" s="2">
        <v>42577</v>
      </c>
      <c r="L1183">
        <v>876</v>
      </c>
      <c r="M1183">
        <v>433</v>
      </c>
      <c r="N1183">
        <v>124</v>
      </c>
      <c r="O1183">
        <v>398</v>
      </c>
      <c r="P1183">
        <v>90</v>
      </c>
      <c r="Q1183" t="s">
        <v>23</v>
      </c>
      <c r="R1183">
        <v>3</v>
      </c>
      <c r="S1183">
        <f>Table1[[#This Row],[Revenue]]-Table1[[#This Row],[ShippingCost]]</f>
        <v>274</v>
      </c>
    </row>
    <row r="1184" spans="1:19" x14ac:dyDescent="0.25">
      <c r="A1184">
        <v>11179</v>
      </c>
      <c r="B1184">
        <v>2</v>
      </c>
      <c r="C1184">
        <v>1</v>
      </c>
      <c r="D1184" s="1" t="s">
        <v>243</v>
      </c>
      <c r="E1184" s="2">
        <v>42589</v>
      </c>
      <c r="F1184" s="1" t="s">
        <v>27</v>
      </c>
      <c r="G1184" s="1" t="s">
        <v>28</v>
      </c>
      <c r="H1184" s="1">
        <v>8</v>
      </c>
      <c r="I1184" s="1" t="s">
        <v>30</v>
      </c>
      <c r="J1184" s="1" t="s">
        <v>28</v>
      </c>
      <c r="K1184" s="2">
        <v>42595</v>
      </c>
      <c r="L1184">
        <v>629</v>
      </c>
      <c r="M1184">
        <v>248</v>
      </c>
      <c r="N1184">
        <v>4341</v>
      </c>
      <c r="O1184">
        <v>8773</v>
      </c>
      <c r="P1184">
        <v>97</v>
      </c>
      <c r="Q1184" t="s">
        <v>50</v>
      </c>
      <c r="R1184">
        <v>8</v>
      </c>
      <c r="S1184">
        <f>Table1[[#This Row],[Revenue]]-Table1[[#This Row],[ShippingCost]]</f>
        <v>4432</v>
      </c>
    </row>
    <row r="1185" spans="1:19" x14ac:dyDescent="0.25">
      <c r="A1185">
        <v>11180</v>
      </c>
      <c r="B1185">
        <v>3</v>
      </c>
      <c r="C1185">
        <v>6</v>
      </c>
      <c r="D1185" s="1" t="s">
        <v>244</v>
      </c>
      <c r="E1185" s="2">
        <v>42590</v>
      </c>
      <c r="F1185" s="1" t="s">
        <v>32</v>
      </c>
      <c r="G1185" s="1" t="s">
        <v>28</v>
      </c>
      <c r="H1185" s="1">
        <v>5</v>
      </c>
      <c r="I1185" s="1" t="s">
        <v>33</v>
      </c>
      <c r="J1185" s="1" t="s">
        <v>28</v>
      </c>
      <c r="K1185" s="2">
        <v>42594</v>
      </c>
      <c r="L1185">
        <v>712</v>
      </c>
      <c r="M1185">
        <v>629</v>
      </c>
      <c r="N1185">
        <v>2208</v>
      </c>
      <c r="O1185">
        <v>3025</v>
      </c>
      <c r="P1185">
        <v>69</v>
      </c>
      <c r="Q1185" t="s">
        <v>50</v>
      </c>
      <c r="R1185">
        <v>4</v>
      </c>
      <c r="S1185">
        <f>Table1[[#This Row],[Revenue]]-Table1[[#This Row],[ShippingCost]]</f>
        <v>817</v>
      </c>
    </row>
    <row r="1186" spans="1:19" x14ac:dyDescent="0.25">
      <c r="A1186">
        <v>11181</v>
      </c>
      <c r="B1186">
        <v>3</v>
      </c>
      <c r="C1186">
        <v>5</v>
      </c>
      <c r="D1186" s="1" t="s">
        <v>245</v>
      </c>
      <c r="E1186" s="2">
        <v>42515</v>
      </c>
      <c r="F1186" s="1" t="s">
        <v>35</v>
      </c>
      <c r="G1186" s="1" t="s">
        <v>36</v>
      </c>
      <c r="H1186" s="1">
        <v>2</v>
      </c>
      <c r="I1186" s="1" t="s">
        <v>37</v>
      </c>
      <c r="J1186" s="1" t="s">
        <v>28</v>
      </c>
      <c r="K1186" s="2">
        <v>42516</v>
      </c>
      <c r="L1186">
        <v>920</v>
      </c>
      <c r="M1186">
        <v>543</v>
      </c>
      <c r="N1186">
        <v>281</v>
      </c>
      <c r="O1186">
        <v>800</v>
      </c>
      <c r="P1186">
        <v>93</v>
      </c>
      <c r="Q1186" t="s">
        <v>23</v>
      </c>
      <c r="R1186">
        <v>6</v>
      </c>
      <c r="S1186">
        <f>Table1[[#This Row],[Revenue]]-Table1[[#This Row],[ShippingCost]]</f>
        <v>519</v>
      </c>
    </row>
    <row r="1187" spans="1:19" x14ac:dyDescent="0.25">
      <c r="A1187">
        <v>11182</v>
      </c>
      <c r="B1187">
        <v>2</v>
      </c>
      <c r="C1187">
        <v>3</v>
      </c>
      <c r="D1187" s="1" t="s">
        <v>246</v>
      </c>
      <c r="E1187" s="2">
        <v>42563</v>
      </c>
      <c r="F1187" s="1" t="s">
        <v>37</v>
      </c>
      <c r="G1187" s="1" t="s">
        <v>28</v>
      </c>
      <c r="H1187" s="1">
        <v>1</v>
      </c>
      <c r="I1187" s="1" t="s">
        <v>39</v>
      </c>
      <c r="J1187" s="1" t="s">
        <v>28</v>
      </c>
      <c r="K1187" s="2">
        <v>42564</v>
      </c>
      <c r="L1187">
        <v>567</v>
      </c>
      <c r="M1187">
        <v>567</v>
      </c>
      <c r="N1187">
        <v>6665</v>
      </c>
      <c r="O1187">
        <v>6952</v>
      </c>
      <c r="P1187">
        <v>85</v>
      </c>
      <c r="Q1187" t="s">
        <v>23</v>
      </c>
      <c r="R1187">
        <v>7</v>
      </c>
      <c r="S1187">
        <f>Table1[[#This Row],[Revenue]]-Table1[[#This Row],[ShippingCost]]</f>
        <v>287</v>
      </c>
    </row>
    <row r="1188" spans="1:19" x14ac:dyDescent="0.25">
      <c r="A1188">
        <v>11183</v>
      </c>
      <c r="B1188">
        <v>2</v>
      </c>
      <c r="C1188">
        <v>4</v>
      </c>
      <c r="D1188" s="1" t="s">
        <v>247</v>
      </c>
      <c r="E1188" s="2">
        <v>42409</v>
      </c>
      <c r="F1188" s="1" t="s">
        <v>41</v>
      </c>
      <c r="G1188" s="1" t="s">
        <v>20</v>
      </c>
      <c r="H1188" s="1">
        <v>2</v>
      </c>
      <c r="I1188" s="1" t="s">
        <v>42</v>
      </c>
      <c r="J1188" s="1" t="s">
        <v>36</v>
      </c>
      <c r="K1188" s="2">
        <v>42411</v>
      </c>
      <c r="L1188">
        <v>1045</v>
      </c>
      <c r="M1188">
        <v>297</v>
      </c>
      <c r="N1188">
        <v>7152</v>
      </c>
      <c r="O1188">
        <v>5420</v>
      </c>
      <c r="P1188">
        <v>89</v>
      </c>
      <c r="Q1188" t="s">
        <v>23</v>
      </c>
      <c r="R1188">
        <v>2</v>
      </c>
      <c r="S1188">
        <f>Table1[[#This Row],[Revenue]]-Table1[[#This Row],[ShippingCost]]</f>
        <v>-1732</v>
      </c>
    </row>
    <row r="1189" spans="1:19" x14ac:dyDescent="0.25">
      <c r="A1189">
        <v>11184</v>
      </c>
      <c r="B1189">
        <v>2</v>
      </c>
      <c r="C1189">
        <v>4</v>
      </c>
      <c r="D1189" s="1" t="s">
        <v>248</v>
      </c>
      <c r="E1189" s="2">
        <v>42436</v>
      </c>
      <c r="F1189" s="1" t="s">
        <v>44</v>
      </c>
      <c r="G1189" s="1" t="s">
        <v>36</v>
      </c>
      <c r="H1189" s="1">
        <v>1</v>
      </c>
      <c r="I1189" s="1" t="s">
        <v>25</v>
      </c>
      <c r="J1189" s="1" t="s">
        <v>26</v>
      </c>
      <c r="K1189" s="2">
        <v>42437</v>
      </c>
      <c r="L1189">
        <v>938</v>
      </c>
      <c r="M1189">
        <v>260</v>
      </c>
      <c r="N1189">
        <v>3202</v>
      </c>
      <c r="O1189">
        <v>404</v>
      </c>
      <c r="P1189">
        <v>93</v>
      </c>
      <c r="Q1189" t="s">
        <v>23</v>
      </c>
      <c r="R1189">
        <v>6</v>
      </c>
      <c r="S1189">
        <f>Table1[[#This Row],[Revenue]]-Table1[[#This Row],[ShippingCost]]</f>
        <v>-2798</v>
      </c>
    </row>
    <row r="1190" spans="1:19" x14ac:dyDescent="0.25">
      <c r="A1190">
        <v>11185</v>
      </c>
      <c r="B1190">
        <v>2</v>
      </c>
      <c r="C1190">
        <v>5</v>
      </c>
      <c r="D1190" s="1" t="s">
        <v>249</v>
      </c>
      <c r="E1190" s="2">
        <v>42407</v>
      </c>
      <c r="F1190" s="1" t="s">
        <v>46</v>
      </c>
      <c r="G1190" s="1" t="s">
        <v>28</v>
      </c>
      <c r="H1190" s="1">
        <v>2</v>
      </c>
      <c r="I1190" s="1" t="s">
        <v>47</v>
      </c>
      <c r="J1190" s="1" t="s">
        <v>26</v>
      </c>
      <c r="K1190" s="2">
        <v>42409</v>
      </c>
      <c r="L1190">
        <v>588</v>
      </c>
      <c r="M1190">
        <v>588</v>
      </c>
      <c r="N1190">
        <v>6170</v>
      </c>
      <c r="O1190">
        <v>6843</v>
      </c>
      <c r="P1190">
        <v>78</v>
      </c>
      <c r="Q1190" t="s">
        <v>23</v>
      </c>
      <c r="R1190">
        <v>10</v>
      </c>
      <c r="S1190">
        <f>Table1[[#This Row],[Revenue]]-Table1[[#This Row],[ShippingCost]]</f>
        <v>673</v>
      </c>
    </row>
    <row r="1191" spans="1:19" x14ac:dyDescent="0.25">
      <c r="A1191">
        <v>11186</v>
      </c>
      <c r="B1191">
        <v>3</v>
      </c>
      <c r="C1191">
        <v>4</v>
      </c>
      <c r="D1191" s="1" t="s">
        <v>250</v>
      </c>
      <c r="E1191" s="2">
        <v>42591</v>
      </c>
      <c r="F1191" s="1" t="s">
        <v>42</v>
      </c>
      <c r="G1191" s="1" t="s">
        <v>36</v>
      </c>
      <c r="H1191" s="1">
        <v>4</v>
      </c>
      <c r="I1191" s="1" t="s">
        <v>49</v>
      </c>
      <c r="J1191" s="1" t="s">
        <v>20</v>
      </c>
      <c r="K1191" s="2">
        <v>42595</v>
      </c>
      <c r="L1191">
        <v>1010</v>
      </c>
      <c r="M1191">
        <v>724</v>
      </c>
      <c r="N1191">
        <v>6716</v>
      </c>
      <c r="O1191">
        <v>4665</v>
      </c>
      <c r="P1191">
        <v>61</v>
      </c>
      <c r="Q1191" t="s">
        <v>23</v>
      </c>
      <c r="R1191">
        <v>1</v>
      </c>
      <c r="S1191">
        <f>Table1[[#This Row],[Revenue]]-Table1[[#This Row],[ShippingCost]]</f>
        <v>-2051</v>
      </c>
    </row>
    <row r="1192" spans="1:19" x14ac:dyDescent="0.25">
      <c r="A1192">
        <v>11187</v>
      </c>
      <c r="B1192">
        <v>2</v>
      </c>
      <c r="C1192">
        <v>3</v>
      </c>
      <c r="D1192" s="1" t="s">
        <v>251</v>
      </c>
      <c r="E1192" s="2">
        <v>42590</v>
      </c>
      <c r="F1192" s="1" t="s">
        <v>47</v>
      </c>
      <c r="G1192" s="1" t="s">
        <v>26</v>
      </c>
      <c r="H1192" s="1">
        <v>3</v>
      </c>
      <c r="I1192" s="1" t="s">
        <v>52</v>
      </c>
      <c r="J1192" s="1" t="s">
        <v>20</v>
      </c>
      <c r="K1192" s="2">
        <v>42593</v>
      </c>
      <c r="L1192">
        <v>842</v>
      </c>
      <c r="M1192">
        <v>303</v>
      </c>
      <c r="N1192">
        <v>7683</v>
      </c>
      <c r="O1192">
        <v>8222</v>
      </c>
      <c r="P1192">
        <v>50</v>
      </c>
      <c r="Q1192" t="s">
        <v>23</v>
      </c>
      <c r="R1192">
        <v>4</v>
      </c>
      <c r="S1192">
        <f>Table1[[#This Row],[Revenue]]-Table1[[#This Row],[ShippingCost]]</f>
        <v>539</v>
      </c>
    </row>
    <row r="1193" spans="1:19" x14ac:dyDescent="0.25">
      <c r="A1193">
        <v>11188</v>
      </c>
      <c r="B1193">
        <v>3</v>
      </c>
      <c r="C1193">
        <v>4</v>
      </c>
      <c r="D1193" s="1" t="s">
        <v>252</v>
      </c>
      <c r="E1193" s="2">
        <v>42499</v>
      </c>
      <c r="F1193" s="1" t="s">
        <v>54</v>
      </c>
      <c r="G1193" s="1" t="s">
        <v>26</v>
      </c>
      <c r="H1193" s="1">
        <v>3</v>
      </c>
      <c r="I1193" s="1" t="s">
        <v>46</v>
      </c>
      <c r="J1193" s="1" t="s">
        <v>28</v>
      </c>
      <c r="K1193" s="2">
        <v>42502</v>
      </c>
      <c r="L1193">
        <v>244</v>
      </c>
      <c r="M1193">
        <v>212</v>
      </c>
      <c r="N1193">
        <v>610</v>
      </c>
      <c r="O1193">
        <v>-1610</v>
      </c>
      <c r="P1193">
        <v>87</v>
      </c>
      <c r="Q1193" t="s">
        <v>23</v>
      </c>
      <c r="R1193">
        <v>8</v>
      </c>
      <c r="S1193">
        <f>Table1[[#This Row],[Revenue]]-Table1[[#This Row],[ShippingCost]]</f>
        <v>-2220</v>
      </c>
    </row>
    <row r="1194" spans="1:19" x14ac:dyDescent="0.25">
      <c r="A1194">
        <v>11189</v>
      </c>
      <c r="B1194">
        <v>3</v>
      </c>
      <c r="C1194">
        <v>3</v>
      </c>
      <c r="D1194" s="1" t="s">
        <v>253</v>
      </c>
      <c r="E1194" s="2">
        <v>42576</v>
      </c>
      <c r="F1194" s="1" t="s">
        <v>39</v>
      </c>
      <c r="G1194" s="1" t="s">
        <v>28</v>
      </c>
      <c r="H1194" s="1">
        <v>2</v>
      </c>
      <c r="I1194" s="1" t="s">
        <v>35</v>
      </c>
      <c r="J1194" s="1" t="s">
        <v>36</v>
      </c>
      <c r="K1194" s="2">
        <v>42577</v>
      </c>
      <c r="L1194">
        <v>644</v>
      </c>
      <c r="M1194">
        <v>557</v>
      </c>
      <c r="N1194">
        <v>549</v>
      </c>
      <c r="O1194">
        <v>698</v>
      </c>
      <c r="P1194">
        <v>64</v>
      </c>
      <c r="Q1194" t="s">
        <v>23</v>
      </c>
      <c r="R1194">
        <v>2</v>
      </c>
      <c r="S1194">
        <f>Table1[[#This Row],[Revenue]]-Table1[[#This Row],[ShippingCost]]</f>
        <v>149</v>
      </c>
    </row>
    <row r="1195" spans="1:19" x14ac:dyDescent="0.25">
      <c r="A1195">
        <v>11190</v>
      </c>
      <c r="B1195">
        <v>3</v>
      </c>
      <c r="C1195">
        <v>4</v>
      </c>
      <c r="D1195" s="1" t="s">
        <v>254</v>
      </c>
      <c r="E1195" s="2">
        <v>42573</v>
      </c>
      <c r="F1195" s="1" t="s">
        <v>33</v>
      </c>
      <c r="G1195" s="1" t="s">
        <v>28</v>
      </c>
      <c r="H1195" s="1">
        <v>7</v>
      </c>
      <c r="I1195" s="1" t="s">
        <v>54</v>
      </c>
      <c r="J1195" s="1" t="s">
        <v>26</v>
      </c>
      <c r="K1195" s="2">
        <v>42580</v>
      </c>
      <c r="L1195">
        <v>565</v>
      </c>
      <c r="M1195">
        <v>565</v>
      </c>
      <c r="N1195">
        <v>380</v>
      </c>
      <c r="O1195">
        <v>-1381</v>
      </c>
      <c r="P1195">
        <v>60</v>
      </c>
      <c r="Q1195" t="s">
        <v>50</v>
      </c>
      <c r="R1195">
        <v>7</v>
      </c>
      <c r="S1195">
        <f>Table1[[#This Row],[Revenue]]-Table1[[#This Row],[ShippingCost]]</f>
        <v>-1761</v>
      </c>
    </row>
    <row r="1196" spans="1:19" x14ac:dyDescent="0.25">
      <c r="A1196">
        <v>11191</v>
      </c>
      <c r="B1196">
        <v>3</v>
      </c>
      <c r="C1196">
        <v>3</v>
      </c>
      <c r="D1196" s="1" t="s">
        <v>255</v>
      </c>
      <c r="E1196" s="2">
        <v>42427</v>
      </c>
      <c r="F1196" s="1" t="s">
        <v>58</v>
      </c>
      <c r="G1196" s="1" t="s">
        <v>26</v>
      </c>
      <c r="H1196" s="1">
        <v>9</v>
      </c>
      <c r="I1196" s="1" t="s">
        <v>19</v>
      </c>
      <c r="J1196" s="1" t="s">
        <v>20</v>
      </c>
      <c r="K1196" s="2">
        <v>42436</v>
      </c>
      <c r="L1196">
        <v>461</v>
      </c>
      <c r="M1196">
        <v>328</v>
      </c>
      <c r="N1196">
        <v>1773</v>
      </c>
      <c r="O1196">
        <v>2015</v>
      </c>
      <c r="P1196">
        <v>73</v>
      </c>
      <c r="Q1196" t="s">
        <v>50</v>
      </c>
      <c r="R1196">
        <v>9</v>
      </c>
      <c r="S1196">
        <f>Table1[[#This Row],[Revenue]]-Table1[[#This Row],[ShippingCost]]</f>
        <v>242</v>
      </c>
    </row>
    <row r="1197" spans="1:19" x14ac:dyDescent="0.25">
      <c r="A1197">
        <v>11192</v>
      </c>
      <c r="B1197">
        <v>3</v>
      </c>
      <c r="C1197">
        <v>6</v>
      </c>
      <c r="D1197" s="1" t="s">
        <v>256</v>
      </c>
      <c r="E1197" s="2">
        <v>42569</v>
      </c>
      <c r="F1197" s="1" t="s">
        <v>61</v>
      </c>
      <c r="G1197" s="1" t="s">
        <v>22</v>
      </c>
      <c r="H1197" s="1">
        <v>10</v>
      </c>
      <c r="I1197" s="1" t="s">
        <v>44</v>
      </c>
      <c r="J1197" s="1" t="s">
        <v>36</v>
      </c>
      <c r="K1197" s="2">
        <v>42579</v>
      </c>
      <c r="L1197">
        <v>288</v>
      </c>
      <c r="M1197">
        <v>231</v>
      </c>
      <c r="N1197">
        <v>1210</v>
      </c>
      <c r="O1197">
        <v>1383</v>
      </c>
      <c r="P1197">
        <v>91</v>
      </c>
      <c r="Q1197" t="s">
        <v>50</v>
      </c>
      <c r="R1197">
        <v>6</v>
      </c>
      <c r="S1197">
        <f>Table1[[#This Row],[Revenue]]-Table1[[#This Row],[ShippingCost]]</f>
        <v>173</v>
      </c>
    </row>
    <row r="1198" spans="1:19" x14ac:dyDescent="0.25">
      <c r="A1198">
        <v>11193</v>
      </c>
      <c r="B1198">
        <v>3</v>
      </c>
      <c r="C1198">
        <v>3</v>
      </c>
      <c r="D1198" s="1" t="s">
        <v>257</v>
      </c>
      <c r="E1198" s="2">
        <v>42508</v>
      </c>
      <c r="F1198" s="1" t="s">
        <v>63</v>
      </c>
      <c r="G1198" s="1" t="s">
        <v>22</v>
      </c>
      <c r="H1198" s="1">
        <v>8</v>
      </c>
      <c r="I1198" s="1" t="s">
        <v>64</v>
      </c>
      <c r="J1198" s="1" t="s">
        <v>28</v>
      </c>
      <c r="K1198" s="2">
        <v>42516</v>
      </c>
      <c r="L1198">
        <v>499</v>
      </c>
      <c r="M1198">
        <v>366</v>
      </c>
      <c r="N1198">
        <v>7168</v>
      </c>
      <c r="O1198">
        <v>7690</v>
      </c>
      <c r="P1198">
        <v>59</v>
      </c>
      <c r="Q1198" t="s">
        <v>50</v>
      </c>
      <c r="R1198">
        <v>7</v>
      </c>
      <c r="S1198">
        <f>Table1[[#This Row],[Revenue]]-Table1[[#This Row],[ShippingCost]]</f>
        <v>522</v>
      </c>
    </row>
    <row r="1199" spans="1:19" x14ac:dyDescent="0.25">
      <c r="A1199">
        <v>11194</v>
      </c>
      <c r="B1199">
        <v>3</v>
      </c>
      <c r="C1199">
        <v>6</v>
      </c>
      <c r="D1199" s="1" t="s">
        <v>258</v>
      </c>
      <c r="E1199" s="2">
        <v>42498</v>
      </c>
      <c r="F1199" s="1" t="s">
        <v>21</v>
      </c>
      <c r="G1199" s="1" t="s">
        <v>22</v>
      </c>
      <c r="H1199" s="1">
        <v>5</v>
      </c>
      <c r="I1199" s="1" t="s">
        <v>41</v>
      </c>
      <c r="J1199" s="1" t="s">
        <v>20</v>
      </c>
      <c r="K1199" s="2"/>
      <c r="L1199">
        <v>654</v>
      </c>
      <c r="M1199">
        <v>654</v>
      </c>
      <c r="N1199">
        <v>7390</v>
      </c>
      <c r="O1199">
        <v>8186</v>
      </c>
      <c r="P1199">
        <v>83</v>
      </c>
      <c r="Q1199" t="s">
        <v>50</v>
      </c>
      <c r="R1199">
        <v>2</v>
      </c>
      <c r="S1199">
        <f>Table1[[#This Row],[Revenue]]-Table1[[#This Row],[ShippingCost]]</f>
        <v>796</v>
      </c>
    </row>
    <row r="1200" spans="1:19" x14ac:dyDescent="0.25">
      <c r="A1200">
        <v>11195</v>
      </c>
      <c r="B1200">
        <v>2</v>
      </c>
      <c r="C1200">
        <v>4</v>
      </c>
      <c r="D1200" s="1" t="s">
        <v>259</v>
      </c>
      <c r="E1200" s="2">
        <v>42390</v>
      </c>
      <c r="F1200" s="1" t="s">
        <v>49</v>
      </c>
      <c r="G1200" s="1" t="s">
        <v>20</v>
      </c>
      <c r="H1200" s="1">
        <v>1</v>
      </c>
      <c r="I1200" s="1" t="s">
        <v>63</v>
      </c>
      <c r="J1200" s="1" t="s">
        <v>22</v>
      </c>
      <c r="K1200" s="2">
        <v>42391</v>
      </c>
      <c r="L1200">
        <v>1075</v>
      </c>
      <c r="M1200">
        <v>637</v>
      </c>
      <c r="N1200">
        <v>1355</v>
      </c>
      <c r="O1200">
        <v>-703</v>
      </c>
      <c r="P1200">
        <v>85</v>
      </c>
      <c r="Q1200" t="s">
        <v>59</v>
      </c>
      <c r="R1200">
        <v>6</v>
      </c>
      <c r="S1200">
        <f>Table1[[#This Row],[Revenue]]-Table1[[#This Row],[ShippingCost]]</f>
        <v>-2058</v>
      </c>
    </row>
    <row r="1201" spans="1:19" x14ac:dyDescent="0.25">
      <c r="A1201">
        <v>11196</v>
      </c>
      <c r="B1201">
        <v>2</v>
      </c>
      <c r="C1201">
        <v>1</v>
      </c>
      <c r="D1201" s="1" t="s">
        <v>260</v>
      </c>
      <c r="E1201" s="2">
        <v>42528</v>
      </c>
      <c r="F1201" s="1" t="s">
        <v>68</v>
      </c>
      <c r="G1201" s="1" t="s">
        <v>20</v>
      </c>
      <c r="H1201" s="1">
        <v>3</v>
      </c>
      <c r="I1201" s="1" t="s">
        <v>69</v>
      </c>
      <c r="J1201" s="1" t="s">
        <v>70</v>
      </c>
      <c r="K1201" s="2">
        <v>42531</v>
      </c>
      <c r="L1201">
        <v>301</v>
      </c>
      <c r="M1201">
        <v>301</v>
      </c>
      <c r="N1201">
        <v>1780</v>
      </c>
      <c r="O1201">
        <v>5748</v>
      </c>
      <c r="P1201">
        <v>86</v>
      </c>
      <c r="Q1201" t="s">
        <v>23</v>
      </c>
      <c r="R1201">
        <v>2</v>
      </c>
      <c r="S1201">
        <f>Table1[[#This Row],[Revenue]]-Table1[[#This Row],[ShippingCost]]</f>
        <v>3968</v>
      </c>
    </row>
    <row r="1202" spans="1:19" x14ac:dyDescent="0.25">
      <c r="A1202">
        <v>11197</v>
      </c>
      <c r="B1202">
        <v>2</v>
      </c>
      <c r="C1202">
        <v>1</v>
      </c>
      <c r="D1202" s="1" t="s">
        <v>261</v>
      </c>
      <c r="E1202" s="2">
        <v>42401</v>
      </c>
      <c r="F1202" s="1" t="s">
        <v>64</v>
      </c>
      <c r="G1202" s="1" t="s">
        <v>28</v>
      </c>
      <c r="H1202" s="1">
        <v>2</v>
      </c>
      <c r="I1202" s="1" t="s">
        <v>61</v>
      </c>
      <c r="J1202" s="1" t="s">
        <v>22</v>
      </c>
      <c r="K1202" s="2">
        <v>42403</v>
      </c>
      <c r="L1202">
        <v>228</v>
      </c>
      <c r="M1202">
        <v>228</v>
      </c>
      <c r="N1202">
        <v>7542</v>
      </c>
      <c r="O1202">
        <v>11550</v>
      </c>
      <c r="P1202">
        <v>92</v>
      </c>
      <c r="Q1202" t="s">
        <v>23</v>
      </c>
      <c r="R1202">
        <v>6</v>
      </c>
      <c r="S1202">
        <f>Table1[[#This Row],[Revenue]]-Table1[[#This Row],[ShippingCost]]</f>
        <v>4008</v>
      </c>
    </row>
    <row r="1203" spans="1:19" x14ac:dyDescent="0.25">
      <c r="A1203">
        <v>11198</v>
      </c>
      <c r="B1203">
        <v>2</v>
      </c>
      <c r="C1203">
        <v>2</v>
      </c>
      <c r="D1203" s="1" t="s">
        <v>262</v>
      </c>
      <c r="E1203" s="2">
        <v>42474</v>
      </c>
      <c r="F1203" s="1" t="s">
        <v>30</v>
      </c>
      <c r="G1203" s="1" t="s">
        <v>28</v>
      </c>
      <c r="H1203" s="1">
        <v>3</v>
      </c>
      <c r="I1203" s="1" t="s">
        <v>32</v>
      </c>
      <c r="J1203" s="1" t="s">
        <v>28</v>
      </c>
      <c r="K1203" s="2">
        <v>42477</v>
      </c>
      <c r="L1203">
        <v>904</v>
      </c>
      <c r="M1203">
        <v>587</v>
      </c>
      <c r="N1203">
        <v>1292</v>
      </c>
      <c r="O1203">
        <v>2076</v>
      </c>
      <c r="P1203">
        <v>82</v>
      </c>
      <c r="Q1203" t="s">
        <v>23</v>
      </c>
      <c r="R1203">
        <v>1</v>
      </c>
      <c r="S1203">
        <f>Table1[[#This Row],[Revenue]]-Table1[[#This Row],[ShippingCost]]</f>
        <v>784</v>
      </c>
    </row>
    <row r="1204" spans="1:19" x14ac:dyDescent="0.25">
      <c r="A1204">
        <v>11199</v>
      </c>
      <c r="B1204">
        <v>2</v>
      </c>
      <c r="C1204">
        <v>3</v>
      </c>
      <c r="D1204" s="1" t="s">
        <v>263</v>
      </c>
      <c r="E1204" s="2">
        <v>42489</v>
      </c>
      <c r="F1204" s="1" t="s">
        <v>52</v>
      </c>
      <c r="G1204" s="1" t="s">
        <v>20</v>
      </c>
      <c r="H1204" s="1">
        <v>9</v>
      </c>
      <c r="I1204" s="1" t="s">
        <v>68</v>
      </c>
      <c r="J1204" s="1" t="s">
        <v>20</v>
      </c>
      <c r="K1204" s="2">
        <v>42495</v>
      </c>
      <c r="L1204">
        <v>484</v>
      </c>
      <c r="M1204">
        <v>484</v>
      </c>
      <c r="N1204">
        <v>2835</v>
      </c>
      <c r="O1204">
        <v>3590</v>
      </c>
      <c r="P1204">
        <v>83</v>
      </c>
      <c r="Q1204" t="s">
        <v>50</v>
      </c>
      <c r="R1204">
        <v>10</v>
      </c>
      <c r="S1204">
        <f>Table1[[#This Row],[Revenue]]-Table1[[#This Row],[ShippingCost]]</f>
        <v>755</v>
      </c>
    </row>
    <row r="1205" spans="1:19" x14ac:dyDescent="0.25">
      <c r="A1205">
        <v>11200</v>
      </c>
      <c r="B1205">
        <v>2</v>
      </c>
      <c r="C1205">
        <v>1</v>
      </c>
      <c r="D1205" s="1" t="s">
        <v>264</v>
      </c>
      <c r="E1205" s="2">
        <v>42388</v>
      </c>
      <c r="F1205" s="1" t="s">
        <v>69</v>
      </c>
      <c r="G1205" s="1" t="s">
        <v>70</v>
      </c>
      <c r="H1205" s="1">
        <v>9</v>
      </c>
      <c r="I1205" s="1" t="s">
        <v>58</v>
      </c>
      <c r="J1205" s="1" t="s">
        <v>26</v>
      </c>
      <c r="K1205" s="2">
        <v>42395</v>
      </c>
      <c r="L1205">
        <v>448</v>
      </c>
      <c r="M1205">
        <v>448</v>
      </c>
      <c r="N1205">
        <v>5012</v>
      </c>
      <c r="O1205">
        <v>9455</v>
      </c>
      <c r="P1205">
        <v>98</v>
      </c>
      <c r="Q1205" t="s">
        <v>50</v>
      </c>
      <c r="R1205">
        <v>5</v>
      </c>
      <c r="S1205">
        <f>Table1[[#This Row],[Revenue]]-Table1[[#This Row],[ShippingCost]]</f>
        <v>4443</v>
      </c>
    </row>
    <row r="1206" spans="1:19" x14ac:dyDescent="0.25">
      <c r="A1206">
        <v>11201</v>
      </c>
      <c r="B1206">
        <v>3</v>
      </c>
      <c r="C1206">
        <v>3</v>
      </c>
      <c r="D1206" s="1" t="s">
        <v>265</v>
      </c>
      <c r="E1206" s="2">
        <v>42550</v>
      </c>
      <c r="F1206" s="1" t="s">
        <v>19</v>
      </c>
      <c r="G1206" s="1" t="s">
        <v>20</v>
      </c>
      <c r="H1206" s="1">
        <v>2</v>
      </c>
      <c r="I1206" s="1" t="s">
        <v>21</v>
      </c>
      <c r="J1206" s="1" t="s">
        <v>22</v>
      </c>
      <c r="K1206" s="2">
        <v>42551</v>
      </c>
      <c r="L1206">
        <v>772</v>
      </c>
      <c r="M1206">
        <v>647</v>
      </c>
      <c r="N1206">
        <v>2506</v>
      </c>
      <c r="O1206">
        <v>2750</v>
      </c>
      <c r="P1206">
        <v>69</v>
      </c>
      <c r="Q1206" t="s">
        <v>23</v>
      </c>
      <c r="R1206">
        <v>3</v>
      </c>
      <c r="S1206">
        <f>Table1[[#This Row],[Revenue]]-Table1[[#This Row],[ShippingCost]]</f>
        <v>244</v>
      </c>
    </row>
    <row r="1207" spans="1:19" x14ac:dyDescent="0.25">
      <c r="A1207">
        <v>11202</v>
      </c>
      <c r="B1207">
        <v>3</v>
      </c>
      <c r="C1207">
        <v>1</v>
      </c>
      <c r="D1207" s="1" t="s">
        <v>266</v>
      </c>
      <c r="E1207" s="2">
        <v>42467</v>
      </c>
      <c r="F1207" s="1" t="s">
        <v>25</v>
      </c>
      <c r="G1207" s="1" t="s">
        <v>26</v>
      </c>
      <c r="H1207" s="1">
        <v>2</v>
      </c>
      <c r="I1207" s="1" t="s">
        <v>27</v>
      </c>
      <c r="J1207" s="1" t="s">
        <v>28</v>
      </c>
      <c r="K1207" s="2">
        <v>42469</v>
      </c>
      <c r="L1207">
        <v>1156</v>
      </c>
      <c r="M1207">
        <v>320</v>
      </c>
      <c r="N1207">
        <v>5917</v>
      </c>
      <c r="O1207">
        <v>9561</v>
      </c>
      <c r="P1207">
        <v>97</v>
      </c>
      <c r="Q1207" t="s">
        <v>23</v>
      </c>
      <c r="R1207">
        <v>8</v>
      </c>
      <c r="S1207">
        <f>Table1[[#This Row],[Revenue]]-Table1[[#This Row],[ShippingCost]]</f>
        <v>3644</v>
      </c>
    </row>
    <row r="1208" spans="1:19" x14ac:dyDescent="0.25">
      <c r="A1208">
        <v>11203</v>
      </c>
      <c r="B1208">
        <v>3</v>
      </c>
      <c r="C1208">
        <v>6</v>
      </c>
      <c r="D1208" s="1" t="s">
        <v>267</v>
      </c>
      <c r="E1208" s="2">
        <v>42489</v>
      </c>
      <c r="F1208" s="1" t="s">
        <v>27</v>
      </c>
      <c r="G1208" s="1" t="s">
        <v>28</v>
      </c>
      <c r="H1208" s="1">
        <v>3</v>
      </c>
      <c r="I1208" s="1" t="s">
        <v>30</v>
      </c>
      <c r="J1208" s="1" t="s">
        <v>28</v>
      </c>
      <c r="K1208" s="2">
        <v>42492</v>
      </c>
      <c r="L1208">
        <v>509</v>
      </c>
      <c r="M1208">
        <v>509</v>
      </c>
      <c r="N1208">
        <v>441</v>
      </c>
      <c r="O1208">
        <v>1171</v>
      </c>
      <c r="P1208">
        <v>53</v>
      </c>
      <c r="Q1208" t="s">
        <v>23</v>
      </c>
      <c r="R1208">
        <v>3</v>
      </c>
      <c r="S1208">
        <f>Table1[[#This Row],[Revenue]]-Table1[[#This Row],[ShippingCost]]</f>
        <v>730</v>
      </c>
    </row>
    <row r="1209" spans="1:19" x14ac:dyDescent="0.25">
      <c r="A1209">
        <v>11204</v>
      </c>
      <c r="B1209">
        <v>2</v>
      </c>
      <c r="C1209">
        <v>2</v>
      </c>
      <c r="D1209" s="1" t="s">
        <v>268</v>
      </c>
      <c r="E1209" s="2">
        <v>42562</v>
      </c>
      <c r="F1209" s="1" t="s">
        <v>32</v>
      </c>
      <c r="G1209" s="1" t="s">
        <v>28</v>
      </c>
      <c r="H1209" s="1">
        <v>4</v>
      </c>
      <c r="I1209" s="1" t="s">
        <v>33</v>
      </c>
      <c r="J1209" s="1" t="s">
        <v>28</v>
      </c>
      <c r="K1209" s="2">
        <v>42566</v>
      </c>
      <c r="L1209">
        <v>1007</v>
      </c>
      <c r="M1209">
        <v>475</v>
      </c>
      <c r="N1209">
        <v>2885</v>
      </c>
      <c r="O1209">
        <v>3670</v>
      </c>
      <c r="P1209">
        <v>75</v>
      </c>
      <c r="Q1209" t="s">
        <v>23</v>
      </c>
      <c r="R1209">
        <v>6</v>
      </c>
      <c r="S1209">
        <f>Table1[[#This Row],[Revenue]]-Table1[[#This Row],[ShippingCost]]</f>
        <v>785</v>
      </c>
    </row>
    <row r="1210" spans="1:19" x14ac:dyDescent="0.25">
      <c r="A1210">
        <v>11205</v>
      </c>
      <c r="B1210">
        <v>2</v>
      </c>
      <c r="C1210">
        <v>3</v>
      </c>
      <c r="D1210" s="1" t="s">
        <v>269</v>
      </c>
      <c r="E1210" s="2">
        <v>42560</v>
      </c>
      <c r="F1210" s="1" t="s">
        <v>35</v>
      </c>
      <c r="G1210" s="1" t="s">
        <v>36</v>
      </c>
      <c r="H1210" s="1">
        <v>1</v>
      </c>
      <c r="I1210" s="1" t="s">
        <v>37</v>
      </c>
      <c r="J1210" s="1" t="s">
        <v>28</v>
      </c>
      <c r="K1210" s="2">
        <v>42561</v>
      </c>
      <c r="L1210">
        <v>1062</v>
      </c>
      <c r="M1210">
        <v>770</v>
      </c>
      <c r="N1210">
        <v>3521</v>
      </c>
      <c r="O1210">
        <v>3808</v>
      </c>
      <c r="P1210">
        <v>76</v>
      </c>
      <c r="Q1210" t="s">
        <v>23</v>
      </c>
      <c r="R1210">
        <v>9</v>
      </c>
      <c r="S1210">
        <f>Table1[[#This Row],[Revenue]]-Table1[[#This Row],[ShippingCost]]</f>
        <v>287</v>
      </c>
    </row>
    <row r="1211" spans="1:19" x14ac:dyDescent="0.25">
      <c r="A1211">
        <v>11206</v>
      </c>
      <c r="B1211">
        <v>2</v>
      </c>
      <c r="C1211">
        <v>3</v>
      </c>
      <c r="D1211" s="1" t="s">
        <v>270</v>
      </c>
      <c r="E1211" s="2">
        <v>42588</v>
      </c>
      <c r="F1211" s="1" t="s">
        <v>37</v>
      </c>
      <c r="G1211" s="1" t="s">
        <v>28</v>
      </c>
      <c r="H1211" s="1">
        <v>4</v>
      </c>
      <c r="I1211" s="1" t="s">
        <v>39</v>
      </c>
      <c r="J1211" s="1" t="s">
        <v>28</v>
      </c>
      <c r="K1211" s="2">
        <v>42592</v>
      </c>
      <c r="L1211">
        <v>514</v>
      </c>
      <c r="M1211">
        <v>273</v>
      </c>
      <c r="N1211">
        <v>5746</v>
      </c>
      <c r="O1211">
        <v>6457</v>
      </c>
      <c r="P1211">
        <v>73</v>
      </c>
      <c r="Q1211" t="s">
        <v>23</v>
      </c>
      <c r="R1211">
        <v>9</v>
      </c>
      <c r="S1211">
        <f>Table1[[#This Row],[Revenue]]-Table1[[#This Row],[ShippingCost]]</f>
        <v>711</v>
      </c>
    </row>
    <row r="1212" spans="1:19" x14ac:dyDescent="0.25">
      <c r="A1212">
        <v>11207</v>
      </c>
      <c r="B1212">
        <v>2</v>
      </c>
      <c r="C1212">
        <v>4</v>
      </c>
      <c r="D1212" s="1" t="s">
        <v>271</v>
      </c>
      <c r="E1212" s="2">
        <v>42515</v>
      </c>
      <c r="F1212" s="1" t="s">
        <v>41</v>
      </c>
      <c r="G1212" s="1" t="s">
        <v>20</v>
      </c>
      <c r="H1212" s="1">
        <v>2</v>
      </c>
      <c r="I1212" s="1" t="s">
        <v>42</v>
      </c>
      <c r="J1212" s="1" t="s">
        <v>36</v>
      </c>
      <c r="K1212" s="2">
        <v>42517</v>
      </c>
      <c r="L1212">
        <v>640</v>
      </c>
      <c r="M1212">
        <v>640</v>
      </c>
      <c r="N1212">
        <v>6536</v>
      </c>
      <c r="O1212">
        <v>4539</v>
      </c>
      <c r="P1212">
        <v>63</v>
      </c>
      <c r="Q1212" t="s">
        <v>23</v>
      </c>
      <c r="R1212">
        <v>1</v>
      </c>
      <c r="S1212">
        <f>Table1[[#This Row],[Revenue]]-Table1[[#This Row],[ShippingCost]]</f>
        <v>-1997</v>
      </c>
    </row>
    <row r="1213" spans="1:19" x14ac:dyDescent="0.25">
      <c r="A1213">
        <v>11208</v>
      </c>
      <c r="B1213">
        <v>3</v>
      </c>
      <c r="C1213">
        <v>2</v>
      </c>
      <c r="D1213" s="1" t="s">
        <v>272</v>
      </c>
      <c r="E1213" s="2">
        <v>42383</v>
      </c>
      <c r="F1213" s="1" t="s">
        <v>44</v>
      </c>
      <c r="G1213" s="1" t="s">
        <v>36</v>
      </c>
      <c r="H1213" s="1">
        <v>3</v>
      </c>
      <c r="I1213" s="1" t="s">
        <v>25</v>
      </c>
      <c r="J1213" s="1" t="s">
        <v>26</v>
      </c>
      <c r="K1213" s="2">
        <v>42386</v>
      </c>
      <c r="L1213">
        <v>860</v>
      </c>
      <c r="M1213">
        <v>734</v>
      </c>
      <c r="N1213">
        <v>1905</v>
      </c>
      <c r="O1213">
        <v>2599</v>
      </c>
      <c r="P1213">
        <v>93</v>
      </c>
      <c r="Q1213" t="s">
        <v>23</v>
      </c>
      <c r="R1213">
        <v>8</v>
      </c>
      <c r="S1213">
        <f>Table1[[#This Row],[Revenue]]-Table1[[#This Row],[ShippingCost]]</f>
        <v>694</v>
      </c>
    </row>
    <row r="1214" spans="1:19" x14ac:dyDescent="0.25">
      <c r="A1214">
        <v>11209</v>
      </c>
      <c r="B1214">
        <v>2</v>
      </c>
      <c r="C1214">
        <v>1</v>
      </c>
      <c r="D1214" s="1" t="s">
        <v>273</v>
      </c>
      <c r="E1214" s="2">
        <v>42546</v>
      </c>
      <c r="F1214" s="1" t="s">
        <v>46</v>
      </c>
      <c r="G1214" s="1" t="s">
        <v>28</v>
      </c>
      <c r="H1214" s="1">
        <v>4</v>
      </c>
      <c r="I1214" s="1" t="s">
        <v>47</v>
      </c>
      <c r="J1214" s="1" t="s">
        <v>26</v>
      </c>
      <c r="K1214" s="2">
        <v>42549</v>
      </c>
      <c r="L1214">
        <v>794</v>
      </c>
      <c r="M1214">
        <v>706</v>
      </c>
      <c r="N1214">
        <v>388</v>
      </c>
      <c r="O1214">
        <v>4931</v>
      </c>
      <c r="P1214">
        <v>77</v>
      </c>
      <c r="Q1214" t="s">
        <v>23</v>
      </c>
      <c r="R1214">
        <v>3</v>
      </c>
      <c r="S1214">
        <f>Table1[[#This Row],[Revenue]]-Table1[[#This Row],[ShippingCost]]</f>
        <v>4543</v>
      </c>
    </row>
    <row r="1215" spans="1:19" x14ac:dyDescent="0.25">
      <c r="A1215">
        <v>11210</v>
      </c>
      <c r="B1215">
        <v>3</v>
      </c>
      <c r="C1215">
        <v>2</v>
      </c>
      <c r="D1215" s="1" t="s">
        <v>274</v>
      </c>
      <c r="E1215" s="2">
        <v>42526</v>
      </c>
      <c r="F1215" s="1" t="s">
        <v>42</v>
      </c>
      <c r="G1215" s="1" t="s">
        <v>36</v>
      </c>
      <c r="H1215" s="1">
        <v>10</v>
      </c>
      <c r="I1215" s="1" t="s">
        <v>49</v>
      </c>
      <c r="J1215" s="1" t="s">
        <v>20</v>
      </c>
      <c r="K1215" s="2">
        <v>42536</v>
      </c>
      <c r="L1215">
        <v>257</v>
      </c>
      <c r="M1215">
        <v>257</v>
      </c>
      <c r="N1215">
        <v>779</v>
      </c>
      <c r="O1215">
        <v>1274</v>
      </c>
      <c r="P1215">
        <v>86</v>
      </c>
      <c r="Q1215" t="s">
        <v>50</v>
      </c>
      <c r="R1215">
        <v>3</v>
      </c>
      <c r="S1215">
        <f>Table1[[#This Row],[Revenue]]-Table1[[#This Row],[ShippingCost]]</f>
        <v>495</v>
      </c>
    </row>
    <row r="1216" spans="1:19" x14ac:dyDescent="0.25">
      <c r="A1216">
        <v>11211</v>
      </c>
      <c r="B1216">
        <v>3</v>
      </c>
      <c r="C1216">
        <v>2</v>
      </c>
      <c r="D1216" s="1" t="s">
        <v>275</v>
      </c>
      <c r="E1216" s="2">
        <v>42560</v>
      </c>
      <c r="F1216" s="1" t="s">
        <v>47</v>
      </c>
      <c r="G1216" s="1" t="s">
        <v>26</v>
      </c>
      <c r="H1216" s="1">
        <v>5</v>
      </c>
      <c r="I1216" s="1" t="s">
        <v>52</v>
      </c>
      <c r="J1216" s="1" t="s">
        <v>20</v>
      </c>
      <c r="K1216" s="2">
        <v>42565</v>
      </c>
      <c r="L1216">
        <v>311</v>
      </c>
      <c r="M1216">
        <v>311</v>
      </c>
      <c r="N1216">
        <v>-244</v>
      </c>
      <c r="O1216">
        <v>140</v>
      </c>
      <c r="P1216">
        <v>100</v>
      </c>
      <c r="Q1216" t="s">
        <v>50</v>
      </c>
      <c r="R1216">
        <v>10</v>
      </c>
      <c r="S1216">
        <f>Table1[[#This Row],[Revenue]]-Table1[[#This Row],[ShippingCost]]</f>
        <v>384</v>
      </c>
    </row>
    <row r="1217" spans="1:19" x14ac:dyDescent="0.25">
      <c r="A1217">
        <v>11212</v>
      </c>
      <c r="B1217">
        <v>3</v>
      </c>
      <c r="C1217">
        <v>1</v>
      </c>
      <c r="D1217" s="1" t="s">
        <v>276</v>
      </c>
      <c r="E1217" s="2">
        <v>42541</v>
      </c>
      <c r="F1217" s="1" t="s">
        <v>54</v>
      </c>
      <c r="G1217" s="1" t="s">
        <v>26</v>
      </c>
      <c r="H1217" s="1">
        <v>9</v>
      </c>
      <c r="I1217" s="1" t="s">
        <v>46</v>
      </c>
      <c r="J1217" s="1" t="s">
        <v>28</v>
      </c>
      <c r="K1217" s="2">
        <v>42550</v>
      </c>
      <c r="L1217">
        <v>950</v>
      </c>
      <c r="M1217">
        <v>284</v>
      </c>
      <c r="N1217">
        <v>5895</v>
      </c>
      <c r="O1217">
        <v>10787</v>
      </c>
      <c r="P1217">
        <v>62</v>
      </c>
      <c r="Q1217" t="s">
        <v>50</v>
      </c>
      <c r="R1217">
        <v>6</v>
      </c>
      <c r="S1217">
        <f>Table1[[#This Row],[Revenue]]-Table1[[#This Row],[ShippingCost]]</f>
        <v>4892</v>
      </c>
    </row>
    <row r="1218" spans="1:19" x14ac:dyDescent="0.25">
      <c r="A1218">
        <v>11213</v>
      </c>
      <c r="B1218">
        <v>3</v>
      </c>
      <c r="C1218">
        <v>2</v>
      </c>
      <c r="D1218" s="1" t="s">
        <v>277</v>
      </c>
      <c r="E1218" s="2">
        <v>42543</v>
      </c>
      <c r="F1218" s="1" t="s">
        <v>39</v>
      </c>
      <c r="G1218" s="1" t="s">
        <v>28</v>
      </c>
      <c r="H1218" s="1">
        <v>7</v>
      </c>
      <c r="I1218" s="1" t="s">
        <v>35</v>
      </c>
      <c r="J1218" s="1" t="s">
        <v>36</v>
      </c>
      <c r="K1218" s="2">
        <v>42550</v>
      </c>
      <c r="L1218">
        <v>726</v>
      </c>
      <c r="M1218">
        <v>208</v>
      </c>
      <c r="N1218">
        <v>3723</v>
      </c>
      <c r="O1218">
        <v>4286</v>
      </c>
      <c r="P1218">
        <v>64</v>
      </c>
      <c r="Q1218" t="s">
        <v>50</v>
      </c>
      <c r="R1218">
        <v>10</v>
      </c>
      <c r="S1218">
        <f>Table1[[#This Row],[Revenue]]-Table1[[#This Row],[ShippingCost]]</f>
        <v>563</v>
      </c>
    </row>
    <row r="1219" spans="1:19" x14ac:dyDescent="0.25">
      <c r="A1219">
        <v>11214</v>
      </c>
      <c r="B1219">
        <v>2</v>
      </c>
      <c r="C1219">
        <v>1</v>
      </c>
      <c r="D1219" s="1" t="s">
        <v>278</v>
      </c>
      <c r="E1219" s="2">
        <v>42392</v>
      </c>
      <c r="F1219" s="1" t="s">
        <v>33</v>
      </c>
      <c r="G1219" s="1" t="s">
        <v>28</v>
      </c>
      <c r="H1219" s="1">
        <v>7</v>
      </c>
      <c r="I1219" s="1" t="s">
        <v>54</v>
      </c>
      <c r="J1219" s="1" t="s">
        <v>26</v>
      </c>
      <c r="K1219" s="2"/>
      <c r="L1219">
        <v>375</v>
      </c>
      <c r="M1219">
        <v>375</v>
      </c>
      <c r="N1219">
        <v>2617</v>
      </c>
      <c r="O1219">
        <v>8076</v>
      </c>
      <c r="P1219">
        <v>60</v>
      </c>
      <c r="Q1219" t="s">
        <v>50</v>
      </c>
      <c r="R1219">
        <v>2</v>
      </c>
      <c r="S1219">
        <f>Table1[[#This Row],[Revenue]]-Table1[[#This Row],[ShippingCost]]</f>
        <v>5459</v>
      </c>
    </row>
    <row r="1220" spans="1:19" x14ac:dyDescent="0.25">
      <c r="A1220">
        <v>11215</v>
      </c>
      <c r="B1220">
        <v>3</v>
      </c>
      <c r="C1220">
        <v>6</v>
      </c>
      <c r="D1220" s="1" t="s">
        <v>279</v>
      </c>
      <c r="E1220" s="2">
        <v>42582</v>
      </c>
      <c r="F1220" s="1" t="s">
        <v>58</v>
      </c>
      <c r="G1220" s="1" t="s">
        <v>26</v>
      </c>
      <c r="H1220" s="1">
        <v>1</v>
      </c>
      <c r="I1220" s="1" t="s">
        <v>19</v>
      </c>
      <c r="J1220" s="1" t="s">
        <v>20</v>
      </c>
      <c r="K1220" s="2">
        <v>42583</v>
      </c>
      <c r="L1220">
        <v>708</v>
      </c>
      <c r="M1220">
        <v>209</v>
      </c>
      <c r="N1220">
        <v>4931</v>
      </c>
      <c r="O1220">
        <v>5606</v>
      </c>
      <c r="P1220">
        <v>97</v>
      </c>
      <c r="Q1220" t="s">
        <v>59</v>
      </c>
      <c r="R1220">
        <v>6</v>
      </c>
      <c r="S1220">
        <f>Table1[[#This Row],[Revenue]]-Table1[[#This Row],[ShippingCost]]</f>
        <v>675</v>
      </c>
    </row>
    <row r="1221" spans="1:19" x14ac:dyDescent="0.25">
      <c r="A1221">
        <v>11216</v>
      </c>
      <c r="B1221">
        <v>3</v>
      </c>
      <c r="C1221">
        <v>2</v>
      </c>
      <c r="D1221" s="1" t="s">
        <v>280</v>
      </c>
      <c r="E1221" s="2">
        <v>42388</v>
      </c>
      <c r="F1221" s="1" t="s">
        <v>61</v>
      </c>
      <c r="G1221" s="1" t="s">
        <v>22</v>
      </c>
      <c r="H1221" s="1">
        <v>4</v>
      </c>
      <c r="I1221" s="1" t="s">
        <v>44</v>
      </c>
      <c r="J1221" s="1" t="s">
        <v>36</v>
      </c>
      <c r="K1221" s="2">
        <v>42392</v>
      </c>
      <c r="L1221">
        <v>1155</v>
      </c>
      <c r="M1221">
        <v>455</v>
      </c>
      <c r="N1221">
        <v>6654</v>
      </c>
      <c r="O1221">
        <v>7506</v>
      </c>
      <c r="P1221">
        <v>77</v>
      </c>
      <c r="Q1221" t="s">
        <v>23</v>
      </c>
      <c r="R1221">
        <v>4</v>
      </c>
      <c r="S1221">
        <f>Table1[[#This Row],[Revenue]]-Table1[[#This Row],[ShippingCost]]</f>
        <v>852</v>
      </c>
    </row>
    <row r="1222" spans="1:19" x14ac:dyDescent="0.25">
      <c r="A1222">
        <v>11217</v>
      </c>
      <c r="B1222">
        <v>3</v>
      </c>
      <c r="C1222">
        <v>6</v>
      </c>
      <c r="D1222" s="1" t="s">
        <v>281</v>
      </c>
      <c r="E1222" s="2">
        <v>42587</v>
      </c>
      <c r="F1222" s="1" t="s">
        <v>63</v>
      </c>
      <c r="G1222" s="1" t="s">
        <v>22</v>
      </c>
      <c r="H1222" s="1">
        <v>3</v>
      </c>
      <c r="I1222" s="1" t="s">
        <v>64</v>
      </c>
      <c r="J1222" s="1" t="s">
        <v>28</v>
      </c>
      <c r="K1222" s="2">
        <v>42590</v>
      </c>
      <c r="L1222">
        <v>675</v>
      </c>
      <c r="M1222">
        <v>481</v>
      </c>
      <c r="N1222">
        <v>3831</v>
      </c>
      <c r="O1222">
        <v>4536</v>
      </c>
      <c r="P1222">
        <v>87</v>
      </c>
      <c r="Q1222" t="s">
        <v>23</v>
      </c>
      <c r="R1222">
        <v>1</v>
      </c>
      <c r="S1222">
        <f>Table1[[#This Row],[Revenue]]-Table1[[#This Row],[ShippingCost]]</f>
        <v>705</v>
      </c>
    </row>
    <row r="1223" spans="1:19" x14ac:dyDescent="0.25">
      <c r="A1223">
        <v>11218</v>
      </c>
      <c r="B1223">
        <v>3</v>
      </c>
      <c r="C1223">
        <v>5</v>
      </c>
      <c r="D1223" s="1" t="s">
        <v>282</v>
      </c>
      <c r="E1223" s="2">
        <v>42479</v>
      </c>
      <c r="F1223" s="1" t="s">
        <v>21</v>
      </c>
      <c r="G1223" s="1" t="s">
        <v>22</v>
      </c>
      <c r="H1223" s="1">
        <v>2</v>
      </c>
      <c r="I1223" s="1" t="s">
        <v>41</v>
      </c>
      <c r="J1223" s="1" t="s">
        <v>20</v>
      </c>
      <c r="K1223" s="2">
        <v>42481</v>
      </c>
      <c r="L1223">
        <v>744</v>
      </c>
      <c r="M1223">
        <v>637</v>
      </c>
      <c r="N1223">
        <v>661</v>
      </c>
      <c r="O1223">
        <v>1262</v>
      </c>
      <c r="P1223">
        <v>88</v>
      </c>
      <c r="Q1223" t="s">
        <v>23</v>
      </c>
      <c r="R1223">
        <v>4</v>
      </c>
      <c r="S1223">
        <f>Table1[[#This Row],[Revenue]]-Table1[[#This Row],[ShippingCost]]</f>
        <v>601</v>
      </c>
    </row>
    <row r="1224" spans="1:19" x14ac:dyDescent="0.25">
      <c r="A1224">
        <v>11219</v>
      </c>
      <c r="B1224">
        <v>3</v>
      </c>
      <c r="C1224">
        <v>2</v>
      </c>
      <c r="D1224" s="1" t="s">
        <v>283</v>
      </c>
      <c r="E1224" s="2">
        <v>42454</v>
      </c>
      <c r="F1224" s="1" t="s">
        <v>49</v>
      </c>
      <c r="G1224" s="1" t="s">
        <v>20</v>
      </c>
      <c r="H1224" s="1">
        <v>6</v>
      </c>
      <c r="I1224" s="1" t="s">
        <v>63</v>
      </c>
      <c r="J1224" s="1" t="s">
        <v>22</v>
      </c>
      <c r="K1224" s="2">
        <v>42459</v>
      </c>
      <c r="L1224">
        <v>300</v>
      </c>
      <c r="M1224">
        <v>283</v>
      </c>
      <c r="N1224">
        <v>1660</v>
      </c>
      <c r="O1224">
        <v>2220</v>
      </c>
      <c r="P1224">
        <v>62</v>
      </c>
      <c r="Q1224" t="s">
        <v>50</v>
      </c>
      <c r="R1224">
        <v>3</v>
      </c>
      <c r="S1224">
        <f>Table1[[#This Row],[Revenue]]-Table1[[#This Row],[ShippingCost]]</f>
        <v>560</v>
      </c>
    </row>
    <row r="1225" spans="1:19" x14ac:dyDescent="0.25">
      <c r="A1225">
        <v>11220</v>
      </c>
      <c r="B1225">
        <v>2</v>
      </c>
      <c r="C1225">
        <v>5</v>
      </c>
      <c r="D1225" s="1" t="s">
        <v>284</v>
      </c>
      <c r="E1225" s="2">
        <v>42612</v>
      </c>
      <c r="F1225" s="1" t="s">
        <v>68</v>
      </c>
      <c r="G1225" s="1" t="s">
        <v>20</v>
      </c>
      <c r="H1225" s="1">
        <v>7</v>
      </c>
      <c r="I1225" s="1" t="s">
        <v>69</v>
      </c>
      <c r="J1225" s="1" t="s">
        <v>70</v>
      </c>
      <c r="K1225" s="2">
        <v>42618</v>
      </c>
      <c r="L1225">
        <v>383</v>
      </c>
      <c r="M1225">
        <v>383</v>
      </c>
      <c r="N1225">
        <v>3340</v>
      </c>
      <c r="O1225">
        <v>3578</v>
      </c>
      <c r="P1225">
        <v>53</v>
      </c>
      <c r="Q1225" t="s">
        <v>50</v>
      </c>
      <c r="R1225">
        <v>5</v>
      </c>
      <c r="S1225">
        <f>Table1[[#This Row],[Revenue]]-Table1[[#This Row],[ShippingCost]]</f>
        <v>238</v>
      </c>
    </row>
    <row r="1226" spans="1:19" x14ac:dyDescent="0.25">
      <c r="A1226">
        <v>11221</v>
      </c>
      <c r="B1226">
        <v>3</v>
      </c>
      <c r="C1226">
        <v>2</v>
      </c>
      <c r="D1226" s="1" t="s">
        <v>285</v>
      </c>
      <c r="E1226" s="2">
        <v>42588</v>
      </c>
      <c r="F1226" s="1" t="s">
        <v>64</v>
      </c>
      <c r="G1226" s="1" t="s">
        <v>28</v>
      </c>
      <c r="H1226" s="1">
        <v>3</v>
      </c>
      <c r="I1226" s="1" t="s">
        <v>61</v>
      </c>
      <c r="J1226" s="1" t="s">
        <v>22</v>
      </c>
      <c r="K1226" s="2">
        <v>42588</v>
      </c>
      <c r="L1226">
        <v>434</v>
      </c>
      <c r="M1226">
        <v>434</v>
      </c>
      <c r="N1226">
        <v>5983</v>
      </c>
      <c r="O1226">
        <v>6719</v>
      </c>
      <c r="P1226">
        <v>89</v>
      </c>
      <c r="Q1226" t="s">
        <v>23</v>
      </c>
      <c r="R1226">
        <v>4</v>
      </c>
      <c r="S1226">
        <f>Table1[[#This Row],[Revenue]]-Table1[[#This Row],[ShippingCost]]</f>
        <v>736</v>
      </c>
    </row>
    <row r="1227" spans="1:19" x14ac:dyDescent="0.25">
      <c r="A1227">
        <v>11222</v>
      </c>
      <c r="B1227">
        <v>3</v>
      </c>
      <c r="C1227">
        <v>3</v>
      </c>
      <c r="D1227" s="1" t="s">
        <v>286</v>
      </c>
      <c r="E1227" s="2">
        <v>42397</v>
      </c>
      <c r="F1227" s="1" t="s">
        <v>30</v>
      </c>
      <c r="G1227" s="1" t="s">
        <v>28</v>
      </c>
      <c r="H1227" s="1">
        <v>1</v>
      </c>
      <c r="I1227" s="1" t="s">
        <v>32</v>
      </c>
      <c r="J1227" s="1" t="s">
        <v>28</v>
      </c>
      <c r="K1227" s="2">
        <v>42398</v>
      </c>
      <c r="L1227">
        <v>923</v>
      </c>
      <c r="M1227">
        <v>745</v>
      </c>
      <c r="N1227">
        <v>4244</v>
      </c>
      <c r="O1227">
        <v>5195</v>
      </c>
      <c r="P1227">
        <v>54</v>
      </c>
      <c r="Q1227" t="s">
        <v>23</v>
      </c>
      <c r="R1227">
        <v>5</v>
      </c>
      <c r="S1227">
        <f>Table1[[#This Row],[Revenue]]-Table1[[#This Row],[ShippingCost]]</f>
        <v>951</v>
      </c>
    </row>
    <row r="1228" spans="1:19" x14ac:dyDescent="0.25">
      <c r="A1228">
        <v>11223</v>
      </c>
      <c r="B1228">
        <v>3</v>
      </c>
      <c r="C1228">
        <v>3</v>
      </c>
      <c r="D1228" s="1" t="s">
        <v>287</v>
      </c>
      <c r="E1228" s="2">
        <v>42408</v>
      </c>
      <c r="F1228" s="1" t="s">
        <v>52</v>
      </c>
      <c r="G1228" s="1" t="s">
        <v>20</v>
      </c>
      <c r="H1228" s="1">
        <v>3</v>
      </c>
      <c r="I1228" s="1" t="s">
        <v>68</v>
      </c>
      <c r="J1228" s="1" t="s">
        <v>20</v>
      </c>
      <c r="K1228" s="2">
        <v>42411</v>
      </c>
      <c r="L1228">
        <v>799</v>
      </c>
      <c r="M1228">
        <v>799</v>
      </c>
      <c r="N1228">
        <v>4013</v>
      </c>
      <c r="O1228">
        <v>4545</v>
      </c>
      <c r="P1228">
        <v>69</v>
      </c>
      <c r="Q1228" t="s">
        <v>23</v>
      </c>
      <c r="R1228">
        <v>10</v>
      </c>
      <c r="S1228">
        <f>Table1[[#This Row],[Revenue]]-Table1[[#This Row],[ShippingCost]]</f>
        <v>532</v>
      </c>
    </row>
    <row r="1229" spans="1:19" x14ac:dyDescent="0.25">
      <c r="A1229">
        <v>11224</v>
      </c>
      <c r="B1229">
        <v>2</v>
      </c>
      <c r="C1229">
        <v>2</v>
      </c>
      <c r="D1229" s="1" t="s">
        <v>288</v>
      </c>
      <c r="E1229" s="2">
        <v>42432</v>
      </c>
      <c r="F1229" s="1" t="s">
        <v>69</v>
      </c>
      <c r="G1229" s="1" t="s">
        <v>70</v>
      </c>
      <c r="H1229" s="1">
        <v>4</v>
      </c>
      <c r="I1229" s="1" t="s">
        <v>58</v>
      </c>
      <c r="J1229" s="1" t="s">
        <v>26</v>
      </c>
      <c r="K1229" s="2">
        <v>42436</v>
      </c>
      <c r="L1229">
        <v>704</v>
      </c>
      <c r="M1229">
        <v>468</v>
      </c>
      <c r="N1229">
        <v>5215</v>
      </c>
      <c r="O1229">
        <v>5939</v>
      </c>
      <c r="P1229">
        <v>96</v>
      </c>
      <c r="Q1229" t="s">
        <v>23</v>
      </c>
      <c r="R1229">
        <v>8</v>
      </c>
      <c r="S1229">
        <f>Table1[[#This Row],[Revenue]]-Table1[[#This Row],[ShippingCost]]</f>
        <v>724</v>
      </c>
    </row>
    <row r="1230" spans="1:19" x14ac:dyDescent="0.25">
      <c r="A1230">
        <v>11225</v>
      </c>
      <c r="B1230">
        <v>2</v>
      </c>
      <c r="C1230">
        <v>2</v>
      </c>
      <c r="D1230" s="1" t="s">
        <v>289</v>
      </c>
      <c r="E1230" s="2">
        <v>42459</v>
      </c>
      <c r="F1230" s="1" t="s">
        <v>19</v>
      </c>
      <c r="G1230" s="1" t="s">
        <v>20</v>
      </c>
      <c r="H1230" s="1">
        <v>4</v>
      </c>
      <c r="I1230" s="1" t="s">
        <v>21</v>
      </c>
      <c r="J1230" s="1" t="s">
        <v>22</v>
      </c>
      <c r="K1230" s="2">
        <v>42463</v>
      </c>
      <c r="L1230">
        <v>849</v>
      </c>
      <c r="M1230">
        <v>408</v>
      </c>
      <c r="N1230">
        <v>4588</v>
      </c>
      <c r="O1230">
        <v>4689</v>
      </c>
      <c r="P1230">
        <v>89</v>
      </c>
      <c r="Q1230" t="s">
        <v>23</v>
      </c>
      <c r="R1230">
        <v>5</v>
      </c>
      <c r="S1230">
        <f>Table1[[#This Row],[Revenue]]-Table1[[#This Row],[ShippingCost]]</f>
        <v>101</v>
      </c>
    </row>
    <row r="1231" spans="1:19" x14ac:dyDescent="0.25">
      <c r="A1231">
        <v>11226</v>
      </c>
      <c r="B1231">
        <v>3</v>
      </c>
      <c r="C1231">
        <v>2</v>
      </c>
      <c r="D1231" s="1" t="s">
        <v>290</v>
      </c>
      <c r="E1231" s="2">
        <v>42525</v>
      </c>
      <c r="F1231" s="1" t="s">
        <v>25</v>
      </c>
      <c r="G1231" s="1" t="s">
        <v>26</v>
      </c>
      <c r="H1231" s="1">
        <v>1</v>
      </c>
      <c r="I1231" s="1" t="s">
        <v>27</v>
      </c>
      <c r="J1231" s="1" t="s">
        <v>28</v>
      </c>
      <c r="K1231" s="2">
        <v>42526</v>
      </c>
      <c r="L1231">
        <v>982</v>
      </c>
      <c r="M1231">
        <v>710</v>
      </c>
      <c r="N1231">
        <v>4948</v>
      </c>
      <c r="O1231">
        <v>5114</v>
      </c>
      <c r="P1231">
        <v>91</v>
      </c>
      <c r="Q1231" t="s">
        <v>23</v>
      </c>
      <c r="R1231">
        <v>5</v>
      </c>
      <c r="S1231">
        <f>Table1[[#This Row],[Revenue]]-Table1[[#This Row],[ShippingCost]]</f>
        <v>166</v>
      </c>
    </row>
    <row r="1232" spans="1:19" x14ac:dyDescent="0.25">
      <c r="A1232">
        <v>11227</v>
      </c>
      <c r="B1232">
        <v>3</v>
      </c>
      <c r="C1232">
        <v>5</v>
      </c>
      <c r="D1232" s="1" t="s">
        <v>291</v>
      </c>
      <c r="E1232" s="2">
        <v>42473</v>
      </c>
      <c r="F1232" s="1" t="s">
        <v>27</v>
      </c>
      <c r="G1232" s="1" t="s">
        <v>28</v>
      </c>
      <c r="H1232" s="1">
        <v>1</v>
      </c>
      <c r="I1232" s="1" t="s">
        <v>30</v>
      </c>
      <c r="J1232" s="1" t="s">
        <v>28</v>
      </c>
      <c r="K1232" s="2">
        <v>42474</v>
      </c>
      <c r="L1232">
        <v>303</v>
      </c>
      <c r="M1232">
        <v>303</v>
      </c>
      <c r="N1232">
        <v>3886</v>
      </c>
      <c r="O1232">
        <v>4247</v>
      </c>
      <c r="P1232">
        <v>61</v>
      </c>
      <c r="Q1232" t="s">
        <v>23</v>
      </c>
      <c r="R1232">
        <v>5</v>
      </c>
      <c r="S1232">
        <f>Table1[[#This Row],[Revenue]]-Table1[[#This Row],[ShippingCost]]</f>
        <v>361</v>
      </c>
    </row>
    <row r="1233" spans="1:19" x14ac:dyDescent="0.25">
      <c r="A1233">
        <v>11228</v>
      </c>
      <c r="B1233">
        <v>3</v>
      </c>
      <c r="C1233">
        <v>4</v>
      </c>
      <c r="D1233" s="1" t="s">
        <v>292</v>
      </c>
      <c r="E1233" s="2">
        <v>42539</v>
      </c>
      <c r="F1233" s="1" t="s">
        <v>32</v>
      </c>
      <c r="G1233" s="1" t="s">
        <v>28</v>
      </c>
      <c r="H1233" s="1">
        <v>1</v>
      </c>
      <c r="I1233" s="1" t="s">
        <v>33</v>
      </c>
      <c r="J1233" s="1" t="s">
        <v>28</v>
      </c>
      <c r="K1233" s="2">
        <v>42540</v>
      </c>
      <c r="L1233">
        <v>767</v>
      </c>
      <c r="M1233">
        <v>750</v>
      </c>
      <c r="N1233">
        <v>1863</v>
      </c>
      <c r="O1233">
        <v>-53</v>
      </c>
      <c r="P1233">
        <v>81</v>
      </c>
      <c r="Q1233" t="s">
        <v>23</v>
      </c>
      <c r="R1233">
        <v>9</v>
      </c>
      <c r="S1233">
        <f>Table1[[#This Row],[Revenue]]-Table1[[#This Row],[ShippingCost]]</f>
        <v>-1916</v>
      </c>
    </row>
    <row r="1234" spans="1:19" x14ac:dyDescent="0.25">
      <c r="A1234">
        <v>11229</v>
      </c>
      <c r="B1234">
        <v>2</v>
      </c>
      <c r="C1234">
        <v>6</v>
      </c>
      <c r="D1234" s="1" t="s">
        <v>293</v>
      </c>
      <c r="E1234" s="2">
        <v>42544</v>
      </c>
      <c r="F1234" s="1" t="s">
        <v>35</v>
      </c>
      <c r="G1234" s="1" t="s">
        <v>36</v>
      </c>
      <c r="H1234" s="1">
        <v>2</v>
      </c>
      <c r="I1234" s="1" t="s">
        <v>37</v>
      </c>
      <c r="J1234" s="1" t="s">
        <v>28</v>
      </c>
      <c r="K1234" s="2">
        <v>42545</v>
      </c>
      <c r="L1234">
        <v>1070</v>
      </c>
      <c r="M1234">
        <v>535</v>
      </c>
      <c r="N1234">
        <v>3071</v>
      </c>
      <c r="O1234">
        <v>3892</v>
      </c>
      <c r="P1234">
        <v>83</v>
      </c>
      <c r="Q1234" t="s">
        <v>23</v>
      </c>
      <c r="R1234">
        <v>7</v>
      </c>
      <c r="S1234">
        <f>Table1[[#This Row],[Revenue]]-Table1[[#This Row],[ShippingCost]]</f>
        <v>821</v>
      </c>
    </row>
    <row r="1235" spans="1:19" x14ac:dyDescent="0.25">
      <c r="A1235">
        <v>11230</v>
      </c>
      <c r="B1235">
        <v>2</v>
      </c>
      <c r="C1235">
        <v>1</v>
      </c>
      <c r="D1235" s="1" t="s">
        <v>294</v>
      </c>
      <c r="E1235" s="2">
        <v>42388</v>
      </c>
      <c r="F1235" s="1" t="s">
        <v>37</v>
      </c>
      <c r="G1235" s="1" t="s">
        <v>28</v>
      </c>
      <c r="H1235" s="1">
        <v>10</v>
      </c>
      <c r="I1235" s="1" t="s">
        <v>39</v>
      </c>
      <c r="J1235" s="1" t="s">
        <v>28</v>
      </c>
      <c r="K1235" s="2">
        <v>42398</v>
      </c>
      <c r="L1235">
        <v>1130</v>
      </c>
      <c r="M1235">
        <v>788</v>
      </c>
      <c r="N1235">
        <v>3677</v>
      </c>
      <c r="O1235">
        <v>7917</v>
      </c>
      <c r="P1235">
        <v>99</v>
      </c>
      <c r="Q1235" t="s">
        <v>50</v>
      </c>
      <c r="R1235">
        <v>6</v>
      </c>
      <c r="S1235">
        <f>Table1[[#This Row],[Revenue]]-Table1[[#This Row],[ShippingCost]]</f>
        <v>4240</v>
      </c>
    </row>
    <row r="1236" spans="1:19" x14ac:dyDescent="0.25">
      <c r="A1236">
        <v>11231</v>
      </c>
      <c r="B1236">
        <v>3</v>
      </c>
      <c r="C1236">
        <v>3</v>
      </c>
      <c r="D1236" s="1" t="s">
        <v>295</v>
      </c>
      <c r="E1236" s="2">
        <v>42479</v>
      </c>
      <c r="F1236" s="1" t="s">
        <v>41</v>
      </c>
      <c r="G1236" s="1" t="s">
        <v>20</v>
      </c>
      <c r="H1236" s="1">
        <v>8</v>
      </c>
      <c r="I1236" s="1" t="s">
        <v>42</v>
      </c>
      <c r="J1236" s="1" t="s">
        <v>36</v>
      </c>
      <c r="K1236" s="2">
        <v>42487</v>
      </c>
      <c r="L1236">
        <v>731</v>
      </c>
      <c r="M1236">
        <v>441</v>
      </c>
      <c r="N1236">
        <v>1473</v>
      </c>
      <c r="O1236">
        <v>1787</v>
      </c>
      <c r="P1236">
        <v>91</v>
      </c>
      <c r="Q1236" t="s">
        <v>50</v>
      </c>
      <c r="R1236">
        <v>2</v>
      </c>
      <c r="S1236">
        <f>Table1[[#This Row],[Revenue]]-Table1[[#This Row],[ShippingCost]]</f>
        <v>314</v>
      </c>
    </row>
    <row r="1237" spans="1:19" x14ac:dyDescent="0.25">
      <c r="A1237">
        <v>11232</v>
      </c>
      <c r="B1237">
        <v>2</v>
      </c>
      <c r="C1237">
        <v>1</v>
      </c>
      <c r="D1237" s="1" t="s">
        <v>296</v>
      </c>
      <c r="E1237" s="2">
        <v>42533</v>
      </c>
      <c r="F1237" s="1" t="s">
        <v>44</v>
      </c>
      <c r="G1237" s="1" t="s">
        <v>36</v>
      </c>
      <c r="H1237" s="1">
        <v>7</v>
      </c>
      <c r="I1237" s="1" t="s">
        <v>25</v>
      </c>
      <c r="J1237" s="1" t="s">
        <v>26</v>
      </c>
      <c r="K1237" s="2">
        <v>42540</v>
      </c>
      <c r="L1237">
        <v>1127</v>
      </c>
      <c r="M1237">
        <v>223</v>
      </c>
      <c r="N1237">
        <v>537</v>
      </c>
      <c r="O1237">
        <v>4845</v>
      </c>
      <c r="P1237">
        <v>54</v>
      </c>
      <c r="Q1237" t="s">
        <v>50</v>
      </c>
      <c r="R1237">
        <v>9</v>
      </c>
      <c r="S1237">
        <f>Table1[[#This Row],[Revenue]]-Table1[[#This Row],[ShippingCost]]</f>
        <v>4308</v>
      </c>
    </row>
    <row r="1238" spans="1:19" x14ac:dyDescent="0.25">
      <c r="A1238">
        <v>11233</v>
      </c>
      <c r="B1238">
        <v>2</v>
      </c>
      <c r="C1238">
        <v>4</v>
      </c>
      <c r="D1238" s="1" t="s">
        <v>297</v>
      </c>
      <c r="E1238" s="2">
        <v>42384</v>
      </c>
      <c r="F1238" s="1" t="s">
        <v>46</v>
      </c>
      <c r="G1238" s="1" t="s">
        <v>28</v>
      </c>
      <c r="H1238" s="1">
        <v>5</v>
      </c>
      <c r="I1238" s="1" t="s">
        <v>47</v>
      </c>
      <c r="J1238" s="1" t="s">
        <v>26</v>
      </c>
      <c r="K1238" s="2">
        <v>42389</v>
      </c>
      <c r="L1238">
        <v>205</v>
      </c>
      <c r="M1238">
        <v>205</v>
      </c>
      <c r="N1238">
        <v>889</v>
      </c>
      <c r="O1238">
        <v>-1505</v>
      </c>
      <c r="P1238">
        <v>87</v>
      </c>
      <c r="Q1238" t="s">
        <v>50</v>
      </c>
      <c r="R1238">
        <v>8</v>
      </c>
      <c r="S1238">
        <f>Table1[[#This Row],[Revenue]]-Table1[[#This Row],[ShippingCost]]</f>
        <v>-2394</v>
      </c>
    </row>
    <row r="1239" spans="1:19" x14ac:dyDescent="0.25">
      <c r="A1239">
        <v>11234</v>
      </c>
      <c r="B1239">
        <v>2</v>
      </c>
      <c r="C1239">
        <v>3</v>
      </c>
      <c r="D1239" s="1" t="s">
        <v>298</v>
      </c>
      <c r="E1239" s="2">
        <v>42485</v>
      </c>
      <c r="F1239" s="1" t="s">
        <v>42</v>
      </c>
      <c r="G1239" s="1" t="s">
        <v>36</v>
      </c>
      <c r="H1239" s="1">
        <v>6</v>
      </c>
      <c r="I1239" s="1" t="s">
        <v>49</v>
      </c>
      <c r="J1239" s="1" t="s">
        <v>20</v>
      </c>
      <c r="K1239" s="2"/>
      <c r="L1239">
        <v>766</v>
      </c>
      <c r="M1239">
        <v>314</v>
      </c>
      <c r="N1239">
        <v>5853</v>
      </c>
      <c r="O1239">
        <v>5965</v>
      </c>
      <c r="P1239">
        <v>58</v>
      </c>
      <c r="Q1239" t="s">
        <v>50</v>
      </c>
      <c r="R1239">
        <v>6</v>
      </c>
      <c r="S1239">
        <f>Table1[[#This Row],[Revenue]]-Table1[[#This Row],[ShippingCost]]</f>
        <v>112</v>
      </c>
    </row>
    <row r="1240" spans="1:19" x14ac:dyDescent="0.25">
      <c r="A1240">
        <v>11235</v>
      </c>
      <c r="B1240">
        <v>2</v>
      </c>
      <c r="C1240">
        <v>2</v>
      </c>
      <c r="D1240" s="1" t="s">
        <v>299</v>
      </c>
      <c r="E1240" s="2">
        <v>42605</v>
      </c>
      <c r="F1240" s="1" t="s">
        <v>47</v>
      </c>
      <c r="G1240" s="1" t="s">
        <v>26</v>
      </c>
      <c r="H1240" s="1">
        <v>2</v>
      </c>
      <c r="I1240" s="1" t="s">
        <v>52</v>
      </c>
      <c r="J1240" s="1" t="s">
        <v>20</v>
      </c>
      <c r="K1240" s="2">
        <v>42607</v>
      </c>
      <c r="L1240">
        <v>287</v>
      </c>
      <c r="M1240">
        <v>287</v>
      </c>
      <c r="N1240">
        <v>605</v>
      </c>
      <c r="O1240">
        <v>929</v>
      </c>
      <c r="P1240">
        <v>94</v>
      </c>
      <c r="Q1240" t="s">
        <v>59</v>
      </c>
      <c r="R1240">
        <v>6</v>
      </c>
      <c r="S1240">
        <f>Table1[[#This Row],[Revenue]]-Table1[[#This Row],[ShippingCost]]</f>
        <v>324</v>
      </c>
    </row>
    <row r="1241" spans="1:19" x14ac:dyDescent="0.25">
      <c r="A1241">
        <v>11236</v>
      </c>
      <c r="B1241">
        <v>2</v>
      </c>
      <c r="C1241">
        <v>3</v>
      </c>
      <c r="D1241" s="1" t="s">
        <v>300</v>
      </c>
      <c r="E1241" s="2">
        <v>42496</v>
      </c>
      <c r="F1241" s="1" t="s">
        <v>54</v>
      </c>
      <c r="G1241" s="1" t="s">
        <v>26</v>
      </c>
      <c r="H1241" s="1">
        <v>4</v>
      </c>
      <c r="I1241" s="1" t="s">
        <v>46</v>
      </c>
      <c r="J1241" s="1" t="s">
        <v>28</v>
      </c>
      <c r="K1241" s="2">
        <v>42500</v>
      </c>
      <c r="L1241">
        <v>835</v>
      </c>
      <c r="M1241">
        <v>627</v>
      </c>
      <c r="N1241">
        <v>74</v>
      </c>
      <c r="O1241">
        <v>364</v>
      </c>
      <c r="P1241">
        <v>71</v>
      </c>
      <c r="Q1241" t="s">
        <v>23</v>
      </c>
      <c r="R1241">
        <v>6</v>
      </c>
      <c r="S1241">
        <f>Table1[[#This Row],[Revenue]]-Table1[[#This Row],[ShippingCost]]</f>
        <v>290</v>
      </c>
    </row>
    <row r="1242" spans="1:19" x14ac:dyDescent="0.25">
      <c r="A1242">
        <v>11237</v>
      </c>
      <c r="B1242">
        <v>2</v>
      </c>
      <c r="C1242">
        <v>2</v>
      </c>
      <c r="D1242" s="1" t="s">
        <v>301</v>
      </c>
      <c r="E1242" s="2">
        <v>42476</v>
      </c>
      <c r="F1242" s="1" t="s">
        <v>39</v>
      </c>
      <c r="G1242" s="1" t="s">
        <v>28</v>
      </c>
      <c r="H1242" s="1">
        <v>1</v>
      </c>
      <c r="I1242" s="1" t="s">
        <v>35</v>
      </c>
      <c r="J1242" s="1" t="s">
        <v>36</v>
      </c>
      <c r="K1242" s="2">
        <v>42477</v>
      </c>
      <c r="L1242">
        <v>862</v>
      </c>
      <c r="M1242">
        <v>395</v>
      </c>
      <c r="N1242">
        <v>6527</v>
      </c>
      <c r="O1242">
        <v>7415</v>
      </c>
      <c r="P1242">
        <v>65</v>
      </c>
      <c r="Q1242" t="s">
        <v>23</v>
      </c>
      <c r="R1242">
        <v>2</v>
      </c>
      <c r="S1242">
        <f>Table1[[#This Row],[Revenue]]-Table1[[#This Row],[ShippingCost]]</f>
        <v>888</v>
      </c>
    </row>
    <row r="1243" spans="1:19" x14ac:dyDescent="0.25">
      <c r="A1243">
        <v>11238</v>
      </c>
      <c r="B1243">
        <v>3</v>
      </c>
      <c r="C1243">
        <v>2</v>
      </c>
      <c r="D1243" s="1" t="s">
        <v>302</v>
      </c>
      <c r="E1243" s="2">
        <v>42528</v>
      </c>
      <c r="F1243" s="1" t="s">
        <v>33</v>
      </c>
      <c r="G1243" s="1" t="s">
        <v>28</v>
      </c>
      <c r="H1243" s="1">
        <v>1</v>
      </c>
      <c r="I1243" s="1" t="s">
        <v>54</v>
      </c>
      <c r="J1243" s="1" t="s">
        <v>26</v>
      </c>
      <c r="K1243" s="2">
        <v>42529</v>
      </c>
      <c r="L1243">
        <v>598</v>
      </c>
      <c r="M1243">
        <v>304</v>
      </c>
      <c r="N1243">
        <v>5026</v>
      </c>
      <c r="O1243">
        <v>5597</v>
      </c>
      <c r="P1243">
        <v>96</v>
      </c>
      <c r="Q1243" t="s">
        <v>23</v>
      </c>
      <c r="R1243">
        <v>7</v>
      </c>
      <c r="S1243">
        <f>Table1[[#This Row],[Revenue]]-Table1[[#This Row],[ShippingCost]]</f>
        <v>571</v>
      </c>
    </row>
    <row r="1244" spans="1:19" x14ac:dyDescent="0.25">
      <c r="A1244">
        <v>11239</v>
      </c>
      <c r="B1244">
        <v>3</v>
      </c>
      <c r="C1244">
        <v>1</v>
      </c>
      <c r="D1244" s="1" t="s">
        <v>303</v>
      </c>
      <c r="E1244" s="2">
        <v>42475</v>
      </c>
      <c r="F1244" s="1" t="s">
        <v>58</v>
      </c>
      <c r="G1244" s="1" t="s">
        <v>26</v>
      </c>
      <c r="H1244" s="1">
        <v>8</v>
      </c>
      <c r="I1244" s="1" t="s">
        <v>19</v>
      </c>
      <c r="J1244" s="1" t="s">
        <v>20</v>
      </c>
      <c r="K1244" s="2">
        <v>42482</v>
      </c>
      <c r="L1244">
        <v>704</v>
      </c>
      <c r="M1244">
        <v>330</v>
      </c>
      <c r="N1244">
        <v>5386</v>
      </c>
      <c r="O1244">
        <v>9762</v>
      </c>
      <c r="P1244">
        <v>57</v>
      </c>
      <c r="Q1244" t="s">
        <v>50</v>
      </c>
      <c r="R1244">
        <v>5</v>
      </c>
      <c r="S1244">
        <f>Table1[[#This Row],[Revenue]]-Table1[[#This Row],[ShippingCost]]</f>
        <v>4376</v>
      </c>
    </row>
    <row r="1245" spans="1:19" x14ac:dyDescent="0.25">
      <c r="A1245">
        <v>11240</v>
      </c>
      <c r="B1245">
        <v>3</v>
      </c>
      <c r="C1245">
        <v>3</v>
      </c>
      <c r="D1245" s="1" t="s">
        <v>304</v>
      </c>
      <c r="E1245" s="2">
        <v>42567</v>
      </c>
      <c r="F1245" s="1" t="s">
        <v>61</v>
      </c>
      <c r="G1245" s="1" t="s">
        <v>22</v>
      </c>
      <c r="H1245" s="1">
        <v>10</v>
      </c>
      <c r="I1245" s="1" t="s">
        <v>44</v>
      </c>
      <c r="J1245" s="1" t="s">
        <v>36</v>
      </c>
      <c r="K1245" s="2">
        <v>42574</v>
      </c>
      <c r="L1245">
        <v>334</v>
      </c>
      <c r="M1245">
        <v>334</v>
      </c>
      <c r="N1245">
        <v>8424</v>
      </c>
      <c r="O1245">
        <v>8724</v>
      </c>
      <c r="P1245">
        <v>87</v>
      </c>
      <c r="Q1245" t="s">
        <v>50</v>
      </c>
      <c r="R1245">
        <v>4</v>
      </c>
      <c r="S1245">
        <f>Table1[[#This Row],[Revenue]]-Table1[[#This Row],[ShippingCost]]</f>
        <v>300</v>
      </c>
    </row>
    <row r="1246" spans="1:19" x14ac:dyDescent="0.25">
      <c r="A1246">
        <v>11241</v>
      </c>
      <c r="B1246">
        <v>2</v>
      </c>
      <c r="C1246">
        <v>2</v>
      </c>
      <c r="D1246" s="1" t="s">
        <v>305</v>
      </c>
      <c r="E1246" s="2">
        <v>42499</v>
      </c>
      <c r="F1246" s="1" t="s">
        <v>63</v>
      </c>
      <c r="G1246" s="1" t="s">
        <v>22</v>
      </c>
      <c r="H1246" s="1">
        <v>3</v>
      </c>
      <c r="I1246" s="1" t="s">
        <v>64</v>
      </c>
      <c r="J1246" s="1" t="s">
        <v>28</v>
      </c>
      <c r="K1246" s="2">
        <v>42500</v>
      </c>
      <c r="L1246">
        <v>870</v>
      </c>
      <c r="M1246">
        <v>263</v>
      </c>
      <c r="N1246">
        <v>3421</v>
      </c>
      <c r="O1246">
        <v>3958</v>
      </c>
      <c r="P1246">
        <v>86</v>
      </c>
      <c r="Q1246" t="s">
        <v>23</v>
      </c>
      <c r="R1246">
        <v>7</v>
      </c>
      <c r="S1246">
        <f>Table1[[#This Row],[Revenue]]-Table1[[#This Row],[ShippingCost]]</f>
        <v>537</v>
      </c>
    </row>
    <row r="1247" spans="1:19" x14ac:dyDescent="0.25">
      <c r="A1247">
        <v>11242</v>
      </c>
      <c r="B1247">
        <v>3</v>
      </c>
      <c r="C1247">
        <v>6</v>
      </c>
      <c r="D1247" s="1" t="s">
        <v>306</v>
      </c>
      <c r="E1247" s="2">
        <v>42375</v>
      </c>
      <c r="F1247" s="1" t="s">
        <v>21</v>
      </c>
      <c r="G1247" s="1" t="s">
        <v>22</v>
      </c>
      <c r="H1247" s="1">
        <v>4</v>
      </c>
      <c r="I1247" s="1" t="s">
        <v>41</v>
      </c>
      <c r="J1247" s="1" t="s">
        <v>20</v>
      </c>
      <c r="K1247" s="2">
        <v>42379</v>
      </c>
      <c r="L1247">
        <v>509</v>
      </c>
      <c r="M1247">
        <v>218</v>
      </c>
      <c r="N1247">
        <v>359</v>
      </c>
      <c r="O1247">
        <v>1117</v>
      </c>
      <c r="P1247">
        <v>82</v>
      </c>
      <c r="Q1247" t="s">
        <v>23</v>
      </c>
      <c r="R1247">
        <v>2</v>
      </c>
      <c r="S1247">
        <f>Table1[[#This Row],[Revenue]]-Table1[[#This Row],[ShippingCost]]</f>
        <v>758</v>
      </c>
    </row>
    <row r="1248" spans="1:19" x14ac:dyDescent="0.25">
      <c r="A1248">
        <v>11243</v>
      </c>
      <c r="B1248">
        <v>3</v>
      </c>
      <c r="C1248">
        <v>2</v>
      </c>
      <c r="D1248" s="1" t="s">
        <v>307</v>
      </c>
      <c r="E1248" s="2">
        <v>42406</v>
      </c>
      <c r="F1248" s="1" t="s">
        <v>49</v>
      </c>
      <c r="G1248" s="1" t="s">
        <v>20</v>
      </c>
      <c r="H1248" s="1">
        <v>4</v>
      </c>
      <c r="I1248" s="1" t="s">
        <v>63</v>
      </c>
      <c r="J1248" s="1" t="s">
        <v>22</v>
      </c>
      <c r="K1248" s="2">
        <v>42410</v>
      </c>
      <c r="L1248">
        <v>784</v>
      </c>
      <c r="M1248">
        <v>410</v>
      </c>
      <c r="N1248">
        <v>5982</v>
      </c>
      <c r="O1248">
        <v>6723</v>
      </c>
      <c r="P1248">
        <v>66</v>
      </c>
      <c r="Q1248" t="s">
        <v>23</v>
      </c>
      <c r="R1248">
        <v>9</v>
      </c>
      <c r="S1248">
        <f>Table1[[#This Row],[Revenue]]-Table1[[#This Row],[ShippingCost]]</f>
        <v>741</v>
      </c>
    </row>
    <row r="1249" spans="1:19" x14ac:dyDescent="0.25">
      <c r="A1249">
        <v>11244</v>
      </c>
      <c r="B1249">
        <v>3</v>
      </c>
      <c r="C1249">
        <v>3</v>
      </c>
      <c r="D1249" s="1" t="s">
        <v>308</v>
      </c>
      <c r="E1249" s="2">
        <v>42466</v>
      </c>
      <c r="F1249" s="1" t="s">
        <v>68</v>
      </c>
      <c r="G1249" s="1" t="s">
        <v>20</v>
      </c>
      <c r="H1249" s="1">
        <v>1</v>
      </c>
      <c r="I1249" s="1" t="s">
        <v>69</v>
      </c>
      <c r="J1249" s="1" t="s">
        <v>70</v>
      </c>
      <c r="K1249" s="2">
        <v>42467</v>
      </c>
      <c r="L1249">
        <v>846</v>
      </c>
      <c r="M1249">
        <v>235</v>
      </c>
      <c r="N1249">
        <v>1348</v>
      </c>
      <c r="O1249">
        <v>1895</v>
      </c>
      <c r="P1249">
        <v>60</v>
      </c>
      <c r="Q1249" t="s">
        <v>23</v>
      </c>
      <c r="R1249">
        <v>5</v>
      </c>
      <c r="S1249">
        <f>Table1[[#This Row],[Revenue]]-Table1[[#This Row],[ShippingCost]]</f>
        <v>547</v>
      </c>
    </row>
    <row r="1250" spans="1:19" x14ac:dyDescent="0.25">
      <c r="A1250">
        <v>11245</v>
      </c>
      <c r="B1250">
        <v>2</v>
      </c>
      <c r="C1250">
        <v>3</v>
      </c>
      <c r="D1250" s="1" t="s">
        <v>309</v>
      </c>
      <c r="E1250" s="2">
        <v>42592</v>
      </c>
      <c r="F1250" s="1" t="s">
        <v>64</v>
      </c>
      <c r="G1250" s="1" t="s">
        <v>28</v>
      </c>
      <c r="H1250" s="1">
        <v>3</v>
      </c>
      <c r="I1250" s="1" t="s">
        <v>61</v>
      </c>
      <c r="J1250" s="1" t="s">
        <v>22</v>
      </c>
      <c r="K1250" s="2">
        <v>42595</v>
      </c>
      <c r="L1250">
        <v>889</v>
      </c>
      <c r="M1250">
        <v>502</v>
      </c>
      <c r="N1250">
        <v>2718</v>
      </c>
      <c r="O1250">
        <v>3258</v>
      </c>
      <c r="P1250">
        <v>56</v>
      </c>
      <c r="Q1250" t="s">
        <v>23</v>
      </c>
      <c r="R1250">
        <v>5</v>
      </c>
      <c r="S1250">
        <f>Table1[[#This Row],[Revenue]]-Table1[[#This Row],[ShippingCost]]</f>
        <v>540</v>
      </c>
    </row>
    <row r="1251" spans="1:19" x14ac:dyDescent="0.25">
      <c r="A1251">
        <v>11246</v>
      </c>
      <c r="B1251">
        <v>2</v>
      </c>
      <c r="C1251">
        <v>2</v>
      </c>
      <c r="D1251" s="1" t="s">
        <v>310</v>
      </c>
      <c r="E1251" s="2">
        <v>42373</v>
      </c>
      <c r="F1251" s="1" t="s">
        <v>30</v>
      </c>
      <c r="G1251" s="1" t="s">
        <v>28</v>
      </c>
      <c r="H1251" s="1">
        <v>4</v>
      </c>
      <c r="I1251" s="1" t="s">
        <v>32</v>
      </c>
      <c r="J1251" s="1" t="s">
        <v>28</v>
      </c>
      <c r="K1251" s="2">
        <v>42377</v>
      </c>
      <c r="L1251">
        <v>1158</v>
      </c>
      <c r="M1251">
        <v>315</v>
      </c>
      <c r="N1251">
        <v>-260</v>
      </c>
      <c r="O1251">
        <v>192</v>
      </c>
      <c r="P1251">
        <v>94</v>
      </c>
      <c r="Q1251" t="s">
        <v>23</v>
      </c>
      <c r="R1251">
        <v>5</v>
      </c>
      <c r="S1251">
        <f>Table1[[#This Row],[Revenue]]-Table1[[#This Row],[ShippingCost]]</f>
        <v>452</v>
      </c>
    </row>
    <row r="1252" spans="1:19" x14ac:dyDescent="0.25">
      <c r="A1252">
        <v>11247</v>
      </c>
      <c r="B1252">
        <v>3</v>
      </c>
      <c r="C1252">
        <v>5</v>
      </c>
      <c r="D1252" s="1" t="s">
        <v>311</v>
      </c>
      <c r="E1252" s="2">
        <v>42524</v>
      </c>
      <c r="F1252" s="1" t="s">
        <v>52</v>
      </c>
      <c r="G1252" s="1" t="s">
        <v>20</v>
      </c>
      <c r="H1252" s="1">
        <v>3</v>
      </c>
      <c r="I1252" s="1" t="s">
        <v>68</v>
      </c>
      <c r="J1252" s="1" t="s">
        <v>20</v>
      </c>
      <c r="K1252" s="2">
        <v>42527</v>
      </c>
      <c r="L1252">
        <v>620</v>
      </c>
      <c r="M1252">
        <v>319</v>
      </c>
      <c r="N1252">
        <v>8454</v>
      </c>
      <c r="O1252">
        <v>8991</v>
      </c>
      <c r="P1252">
        <v>84</v>
      </c>
      <c r="Q1252" t="s">
        <v>23</v>
      </c>
      <c r="R1252">
        <v>9</v>
      </c>
      <c r="S1252">
        <f>Table1[[#This Row],[Revenue]]-Table1[[#This Row],[ShippingCost]]</f>
        <v>537</v>
      </c>
    </row>
    <row r="1253" spans="1:19" x14ac:dyDescent="0.25">
      <c r="A1253">
        <v>11248</v>
      </c>
      <c r="B1253">
        <v>2</v>
      </c>
      <c r="C1253">
        <v>4</v>
      </c>
      <c r="D1253" s="1" t="s">
        <v>312</v>
      </c>
      <c r="E1253" s="2">
        <v>42428</v>
      </c>
      <c r="F1253" s="1" t="s">
        <v>69</v>
      </c>
      <c r="G1253" s="1" t="s">
        <v>70</v>
      </c>
      <c r="H1253" s="1">
        <v>3</v>
      </c>
      <c r="I1253" s="1" t="s">
        <v>58</v>
      </c>
      <c r="J1253" s="1" t="s">
        <v>26</v>
      </c>
      <c r="K1253" s="2">
        <v>42431</v>
      </c>
      <c r="L1253">
        <v>508</v>
      </c>
      <c r="M1253">
        <v>493</v>
      </c>
      <c r="N1253">
        <v>2674</v>
      </c>
      <c r="O1253">
        <v>860</v>
      </c>
      <c r="P1253">
        <v>73</v>
      </c>
      <c r="Q1253" t="s">
        <v>23</v>
      </c>
      <c r="R1253">
        <v>3</v>
      </c>
      <c r="S1253">
        <f>Table1[[#This Row],[Revenue]]-Table1[[#This Row],[ShippingCost]]</f>
        <v>-1814</v>
      </c>
    </row>
    <row r="1254" spans="1:19" x14ac:dyDescent="0.25">
      <c r="A1254">
        <v>11249</v>
      </c>
      <c r="B1254">
        <v>2</v>
      </c>
      <c r="C1254">
        <v>1</v>
      </c>
      <c r="D1254" s="1" t="s">
        <v>313</v>
      </c>
      <c r="E1254" s="2">
        <v>42370</v>
      </c>
      <c r="F1254" s="1" t="s">
        <v>19</v>
      </c>
      <c r="G1254" s="1" t="s">
        <v>20</v>
      </c>
      <c r="H1254" s="1">
        <v>3</v>
      </c>
      <c r="I1254" s="1" t="s">
        <v>21</v>
      </c>
      <c r="J1254" s="1" t="s">
        <v>22</v>
      </c>
      <c r="K1254" s="2">
        <v>42371</v>
      </c>
      <c r="L1254">
        <v>357</v>
      </c>
      <c r="M1254">
        <v>238</v>
      </c>
      <c r="N1254">
        <v>2276</v>
      </c>
      <c r="O1254">
        <v>7388</v>
      </c>
      <c r="P1254">
        <v>60</v>
      </c>
      <c r="Q1254" t="s">
        <v>23</v>
      </c>
      <c r="R1254">
        <v>10</v>
      </c>
      <c r="S1254">
        <f>Table1[[#This Row],[Revenue]]-Table1[[#This Row],[ShippingCost]]</f>
        <v>5112</v>
      </c>
    </row>
    <row r="1255" spans="1:19" x14ac:dyDescent="0.25">
      <c r="A1255">
        <v>11250</v>
      </c>
      <c r="B1255">
        <v>3</v>
      </c>
      <c r="C1255">
        <v>3</v>
      </c>
      <c r="D1255" s="1" t="s">
        <v>314</v>
      </c>
      <c r="E1255" s="2">
        <v>42483</v>
      </c>
      <c r="F1255" s="1" t="s">
        <v>25</v>
      </c>
      <c r="G1255" s="1" t="s">
        <v>26</v>
      </c>
      <c r="H1255" s="1">
        <v>9</v>
      </c>
      <c r="I1255" s="1" t="s">
        <v>27</v>
      </c>
      <c r="J1255" s="1" t="s">
        <v>28</v>
      </c>
      <c r="K1255" s="2">
        <v>42492</v>
      </c>
      <c r="L1255">
        <v>384</v>
      </c>
      <c r="M1255">
        <v>361</v>
      </c>
      <c r="N1255">
        <v>498</v>
      </c>
      <c r="O1255">
        <v>1465</v>
      </c>
      <c r="P1255">
        <v>57</v>
      </c>
      <c r="Q1255" t="s">
        <v>50</v>
      </c>
      <c r="R1255">
        <v>9</v>
      </c>
      <c r="S1255">
        <f>Table1[[#This Row],[Revenue]]-Table1[[#This Row],[ShippingCost]]</f>
        <v>967</v>
      </c>
    </row>
    <row r="1256" spans="1:19" x14ac:dyDescent="0.25">
      <c r="A1256">
        <v>11251</v>
      </c>
      <c r="B1256">
        <v>2</v>
      </c>
      <c r="C1256">
        <v>6</v>
      </c>
      <c r="D1256" s="1" t="s">
        <v>315</v>
      </c>
      <c r="E1256" s="2">
        <v>42402</v>
      </c>
      <c r="F1256" s="1" t="s">
        <v>27</v>
      </c>
      <c r="G1256" s="1" t="s">
        <v>28</v>
      </c>
      <c r="H1256" s="1">
        <v>7</v>
      </c>
      <c r="I1256" s="1" t="s">
        <v>30</v>
      </c>
      <c r="J1256" s="1" t="s">
        <v>28</v>
      </c>
      <c r="K1256" s="2">
        <v>42409</v>
      </c>
      <c r="L1256">
        <v>875</v>
      </c>
      <c r="M1256">
        <v>518</v>
      </c>
      <c r="N1256">
        <v>6056</v>
      </c>
      <c r="O1256">
        <v>6354</v>
      </c>
      <c r="P1256">
        <v>84</v>
      </c>
      <c r="Q1256" t="s">
        <v>50</v>
      </c>
      <c r="R1256">
        <v>6</v>
      </c>
      <c r="S1256">
        <f>Table1[[#This Row],[Revenue]]-Table1[[#This Row],[ShippingCost]]</f>
        <v>298</v>
      </c>
    </row>
    <row r="1257" spans="1:19" x14ac:dyDescent="0.25">
      <c r="A1257">
        <v>11252</v>
      </c>
      <c r="B1257">
        <v>3</v>
      </c>
      <c r="C1257">
        <v>1</v>
      </c>
      <c r="D1257" s="1" t="s">
        <v>316</v>
      </c>
      <c r="E1257" s="2">
        <v>42555</v>
      </c>
      <c r="F1257" s="1" t="s">
        <v>32</v>
      </c>
      <c r="G1257" s="1" t="s">
        <v>28</v>
      </c>
      <c r="H1257" s="1">
        <v>5</v>
      </c>
      <c r="I1257" s="1" t="s">
        <v>33</v>
      </c>
      <c r="J1257" s="1" t="s">
        <v>28</v>
      </c>
      <c r="K1257" s="2">
        <v>42560</v>
      </c>
      <c r="L1257">
        <v>1057</v>
      </c>
      <c r="M1257">
        <v>216</v>
      </c>
      <c r="N1257">
        <v>6694</v>
      </c>
      <c r="O1257">
        <v>11259</v>
      </c>
      <c r="P1257">
        <v>52</v>
      </c>
      <c r="Q1257" t="s">
        <v>50</v>
      </c>
      <c r="R1257">
        <v>8</v>
      </c>
      <c r="S1257">
        <f>Table1[[#This Row],[Revenue]]-Table1[[#This Row],[ShippingCost]]</f>
        <v>4565</v>
      </c>
    </row>
    <row r="1258" spans="1:19" x14ac:dyDescent="0.25">
      <c r="A1258">
        <v>11253</v>
      </c>
      <c r="B1258">
        <v>3</v>
      </c>
      <c r="C1258">
        <v>5</v>
      </c>
      <c r="D1258" s="1" t="s">
        <v>317</v>
      </c>
      <c r="E1258" s="2">
        <v>42581</v>
      </c>
      <c r="F1258" s="1" t="s">
        <v>35</v>
      </c>
      <c r="G1258" s="1" t="s">
        <v>36</v>
      </c>
      <c r="H1258" s="1">
        <v>8</v>
      </c>
      <c r="I1258" s="1" t="s">
        <v>37</v>
      </c>
      <c r="J1258" s="1" t="s">
        <v>28</v>
      </c>
      <c r="K1258" s="2">
        <v>42589</v>
      </c>
      <c r="L1258">
        <v>645</v>
      </c>
      <c r="M1258">
        <v>645</v>
      </c>
      <c r="N1258">
        <v>6897</v>
      </c>
      <c r="O1258">
        <v>7373</v>
      </c>
      <c r="P1258">
        <v>63</v>
      </c>
      <c r="Q1258" t="s">
        <v>50</v>
      </c>
      <c r="R1258">
        <v>10</v>
      </c>
      <c r="S1258">
        <f>Table1[[#This Row],[Revenue]]-Table1[[#This Row],[ShippingCost]]</f>
        <v>476</v>
      </c>
    </row>
    <row r="1259" spans="1:19" x14ac:dyDescent="0.25">
      <c r="A1259">
        <v>11254</v>
      </c>
      <c r="B1259">
        <v>2</v>
      </c>
      <c r="C1259">
        <v>6</v>
      </c>
      <c r="D1259" s="1" t="s">
        <v>318</v>
      </c>
      <c r="E1259" s="2">
        <v>42471</v>
      </c>
      <c r="F1259" s="1" t="s">
        <v>37</v>
      </c>
      <c r="G1259" s="1" t="s">
        <v>28</v>
      </c>
      <c r="H1259" s="1">
        <v>8</v>
      </c>
      <c r="I1259" s="1" t="s">
        <v>39</v>
      </c>
      <c r="J1259" s="1" t="s">
        <v>28</v>
      </c>
      <c r="K1259" s="2"/>
      <c r="L1259">
        <v>279</v>
      </c>
      <c r="M1259">
        <v>262</v>
      </c>
      <c r="N1259">
        <v>7859</v>
      </c>
      <c r="O1259">
        <v>8810</v>
      </c>
      <c r="P1259">
        <v>68</v>
      </c>
      <c r="Q1259" t="s">
        <v>50</v>
      </c>
      <c r="R1259">
        <v>2</v>
      </c>
      <c r="S1259">
        <f>Table1[[#This Row],[Revenue]]-Table1[[#This Row],[ShippingCost]]</f>
        <v>951</v>
      </c>
    </row>
    <row r="1260" spans="1:19" x14ac:dyDescent="0.25">
      <c r="A1260">
        <v>11255</v>
      </c>
      <c r="B1260">
        <v>2</v>
      </c>
      <c r="C1260">
        <v>1</v>
      </c>
      <c r="D1260" s="1" t="s">
        <v>319</v>
      </c>
      <c r="E1260" s="2">
        <v>42426</v>
      </c>
      <c r="F1260" s="1" t="s">
        <v>41</v>
      </c>
      <c r="G1260" s="1" t="s">
        <v>20</v>
      </c>
      <c r="H1260" s="1">
        <v>2</v>
      </c>
      <c r="I1260" s="1" t="s">
        <v>42</v>
      </c>
      <c r="J1260" s="1" t="s">
        <v>36</v>
      </c>
      <c r="K1260" s="2">
        <v>42428</v>
      </c>
      <c r="L1260">
        <v>441</v>
      </c>
      <c r="M1260">
        <v>353</v>
      </c>
      <c r="N1260">
        <v>5679</v>
      </c>
      <c r="O1260">
        <v>10241</v>
      </c>
      <c r="P1260">
        <v>52</v>
      </c>
      <c r="Q1260" t="s">
        <v>59</v>
      </c>
      <c r="R1260">
        <v>10</v>
      </c>
      <c r="S1260">
        <f>Table1[[#This Row],[Revenue]]-Table1[[#This Row],[ShippingCost]]</f>
        <v>4562</v>
      </c>
    </row>
    <row r="1261" spans="1:19" x14ac:dyDescent="0.25">
      <c r="A1261">
        <v>11256</v>
      </c>
      <c r="B1261">
        <v>2</v>
      </c>
      <c r="C1261">
        <v>3</v>
      </c>
      <c r="D1261" s="1" t="s">
        <v>320</v>
      </c>
      <c r="E1261" s="2">
        <v>42429</v>
      </c>
      <c r="F1261" s="1" t="s">
        <v>44</v>
      </c>
      <c r="G1261" s="1" t="s">
        <v>36</v>
      </c>
      <c r="H1261" s="1">
        <v>1</v>
      </c>
      <c r="I1261" s="1" t="s">
        <v>25</v>
      </c>
      <c r="J1261" s="1" t="s">
        <v>26</v>
      </c>
      <c r="K1261" s="2">
        <v>42430</v>
      </c>
      <c r="L1261">
        <v>297</v>
      </c>
      <c r="M1261">
        <v>297</v>
      </c>
      <c r="N1261">
        <v>3948</v>
      </c>
      <c r="O1261">
        <v>4412</v>
      </c>
      <c r="P1261">
        <v>87</v>
      </c>
      <c r="Q1261" t="s">
        <v>23</v>
      </c>
      <c r="R1261">
        <v>1</v>
      </c>
      <c r="S1261">
        <f>Table1[[#This Row],[Revenue]]-Table1[[#This Row],[ShippingCost]]</f>
        <v>464</v>
      </c>
    </row>
    <row r="1262" spans="1:19" x14ac:dyDescent="0.25">
      <c r="A1262">
        <v>11257</v>
      </c>
      <c r="B1262">
        <v>3</v>
      </c>
      <c r="C1262">
        <v>2</v>
      </c>
      <c r="D1262" s="1" t="s">
        <v>321</v>
      </c>
      <c r="E1262" s="2">
        <v>42405</v>
      </c>
      <c r="F1262" s="1" t="s">
        <v>46</v>
      </c>
      <c r="G1262" s="1" t="s">
        <v>28</v>
      </c>
      <c r="H1262" s="1">
        <v>2</v>
      </c>
      <c r="I1262" s="1" t="s">
        <v>47</v>
      </c>
      <c r="J1262" s="1" t="s">
        <v>26</v>
      </c>
      <c r="K1262" s="2">
        <v>42407</v>
      </c>
      <c r="L1262">
        <v>772</v>
      </c>
      <c r="M1262">
        <v>660</v>
      </c>
      <c r="N1262">
        <v>4336</v>
      </c>
      <c r="O1262">
        <v>4985</v>
      </c>
      <c r="P1262">
        <v>94</v>
      </c>
      <c r="Q1262" t="s">
        <v>23</v>
      </c>
      <c r="R1262">
        <v>3</v>
      </c>
      <c r="S1262">
        <f>Table1[[#This Row],[Revenue]]-Table1[[#This Row],[ShippingCost]]</f>
        <v>649</v>
      </c>
    </row>
    <row r="1263" spans="1:19" x14ac:dyDescent="0.25">
      <c r="A1263">
        <v>11258</v>
      </c>
      <c r="B1263">
        <v>2</v>
      </c>
      <c r="C1263">
        <v>5</v>
      </c>
      <c r="D1263" s="1" t="s">
        <v>322</v>
      </c>
      <c r="E1263" s="2">
        <v>42454</v>
      </c>
      <c r="F1263" s="1" t="s">
        <v>42</v>
      </c>
      <c r="G1263" s="1" t="s">
        <v>36</v>
      </c>
      <c r="H1263" s="1">
        <v>2</v>
      </c>
      <c r="I1263" s="1" t="s">
        <v>49</v>
      </c>
      <c r="J1263" s="1" t="s">
        <v>20</v>
      </c>
      <c r="K1263" s="2">
        <v>42456</v>
      </c>
      <c r="L1263">
        <v>415</v>
      </c>
      <c r="M1263">
        <v>349</v>
      </c>
      <c r="N1263">
        <v>7780</v>
      </c>
      <c r="O1263">
        <v>8652</v>
      </c>
      <c r="P1263">
        <v>76</v>
      </c>
      <c r="Q1263" t="s">
        <v>23</v>
      </c>
      <c r="R1263">
        <v>8</v>
      </c>
      <c r="S1263">
        <f>Table1[[#This Row],[Revenue]]-Table1[[#This Row],[ShippingCost]]</f>
        <v>872</v>
      </c>
    </row>
    <row r="1264" spans="1:19" x14ac:dyDescent="0.25">
      <c r="A1264">
        <v>11259</v>
      </c>
      <c r="B1264">
        <v>2</v>
      </c>
      <c r="C1264">
        <v>4</v>
      </c>
      <c r="D1264" s="1" t="s">
        <v>323</v>
      </c>
      <c r="E1264" s="2">
        <v>42408</v>
      </c>
      <c r="F1264" s="1" t="s">
        <v>47</v>
      </c>
      <c r="G1264" s="1" t="s">
        <v>26</v>
      </c>
      <c r="H1264" s="1">
        <v>8</v>
      </c>
      <c r="I1264" s="1" t="s">
        <v>52</v>
      </c>
      <c r="J1264" s="1" t="s">
        <v>20</v>
      </c>
      <c r="K1264" s="2">
        <v>42415</v>
      </c>
      <c r="L1264">
        <v>601</v>
      </c>
      <c r="M1264">
        <v>566</v>
      </c>
      <c r="N1264">
        <v>4722</v>
      </c>
      <c r="O1264">
        <v>2547</v>
      </c>
      <c r="P1264">
        <v>79</v>
      </c>
      <c r="Q1264" t="s">
        <v>50</v>
      </c>
      <c r="R1264">
        <v>7</v>
      </c>
      <c r="S1264">
        <f>Table1[[#This Row],[Revenue]]-Table1[[#This Row],[ShippingCost]]</f>
        <v>-2175</v>
      </c>
    </row>
    <row r="1265" spans="1:19" x14ac:dyDescent="0.25">
      <c r="A1265">
        <v>11260</v>
      </c>
      <c r="B1265">
        <v>3</v>
      </c>
      <c r="C1265">
        <v>2</v>
      </c>
      <c r="D1265" s="1" t="s">
        <v>324</v>
      </c>
      <c r="E1265" s="2">
        <v>42463</v>
      </c>
      <c r="F1265" s="1" t="s">
        <v>54</v>
      </c>
      <c r="G1265" s="1" t="s">
        <v>26</v>
      </c>
      <c r="H1265" s="1">
        <v>10</v>
      </c>
      <c r="I1265" s="1" t="s">
        <v>46</v>
      </c>
      <c r="J1265" s="1" t="s">
        <v>28</v>
      </c>
      <c r="K1265" s="2">
        <v>42470</v>
      </c>
      <c r="L1265">
        <v>1031</v>
      </c>
      <c r="M1265">
        <v>205</v>
      </c>
      <c r="N1265">
        <v>554</v>
      </c>
      <c r="O1265">
        <v>921</v>
      </c>
      <c r="P1265">
        <v>79</v>
      </c>
      <c r="Q1265" t="s">
        <v>50</v>
      </c>
      <c r="R1265">
        <v>5</v>
      </c>
      <c r="S1265">
        <f>Table1[[#This Row],[Revenue]]-Table1[[#This Row],[ShippingCost]]</f>
        <v>367</v>
      </c>
    </row>
    <row r="1266" spans="1:19" x14ac:dyDescent="0.25">
      <c r="A1266">
        <v>11261</v>
      </c>
      <c r="B1266">
        <v>3</v>
      </c>
      <c r="C1266">
        <v>5</v>
      </c>
      <c r="D1266" s="1" t="s">
        <v>325</v>
      </c>
      <c r="E1266" s="2">
        <v>42389</v>
      </c>
      <c r="F1266" s="1" t="s">
        <v>39</v>
      </c>
      <c r="G1266" s="1" t="s">
        <v>28</v>
      </c>
      <c r="H1266" s="1">
        <v>4</v>
      </c>
      <c r="I1266" s="1" t="s">
        <v>35</v>
      </c>
      <c r="J1266" s="1" t="s">
        <v>36</v>
      </c>
      <c r="K1266" s="2">
        <v>42392</v>
      </c>
      <c r="L1266">
        <v>360</v>
      </c>
      <c r="M1266">
        <v>212</v>
      </c>
      <c r="N1266">
        <v>1749</v>
      </c>
      <c r="O1266">
        <v>2438</v>
      </c>
      <c r="P1266">
        <v>63</v>
      </c>
      <c r="Q1266" t="s">
        <v>23</v>
      </c>
      <c r="R1266">
        <v>6</v>
      </c>
      <c r="S1266">
        <f>Table1[[#This Row],[Revenue]]-Table1[[#This Row],[ShippingCost]]</f>
        <v>689</v>
      </c>
    </row>
    <row r="1267" spans="1:19" x14ac:dyDescent="0.25">
      <c r="A1267">
        <v>11262</v>
      </c>
      <c r="B1267">
        <v>3</v>
      </c>
      <c r="C1267">
        <v>6</v>
      </c>
      <c r="D1267" s="1" t="s">
        <v>326</v>
      </c>
      <c r="E1267" s="2">
        <v>42428</v>
      </c>
      <c r="F1267" s="1" t="s">
        <v>33</v>
      </c>
      <c r="G1267" s="1" t="s">
        <v>28</v>
      </c>
      <c r="H1267" s="1">
        <v>4</v>
      </c>
      <c r="I1267" s="1" t="s">
        <v>54</v>
      </c>
      <c r="J1267" s="1" t="s">
        <v>26</v>
      </c>
      <c r="K1267" s="2">
        <v>42432</v>
      </c>
      <c r="L1267">
        <v>721</v>
      </c>
      <c r="M1267">
        <v>717</v>
      </c>
      <c r="N1267">
        <v>8314</v>
      </c>
      <c r="O1267">
        <v>8586</v>
      </c>
      <c r="P1267">
        <v>74</v>
      </c>
      <c r="Q1267" t="s">
        <v>23</v>
      </c>
      <c r="R1267">
        <v>7</v>
      </c>
      <c r="S1267">
        <f>Table1[[#This Row],[Revenue]]-Table1[[#This Row],[ShippingCost]]</f>
        <v>272</v>
      </c>
    </row>
    <row r="1268" spans="1:19" x14ac:dyDescent="0.25">
      <c r="A1268">
        <v>11263</v>
      </c>
      <c r="B1268">
        <v>3</v>
      </c>
      <c r="C1268">
        <v>6</v>
      </c>
      <c r="D1268" s="1" t="s">
        <v>327</v>
      </c>
      <c r="E1268" s="2">
        <v>42487</v>
      </c>
      <c r="F1268" s="1" t="s">
        <v>58</v>
      </c>
      <c r="G1268" s="1" t="s">
        <v>26</v>
      </c>
      <c r="H1268" s="1">
        <v>3</v>
      </c>
      <c r="I1268" s="1" t="s">
        <v>19</v>
      </c>
      <c r="J1268" s="1" t="s">
        <v>20</v>
      </c>
      <c r="K1268" s="2">
        <v>42490</v>
      </c>
      <c r="L1268">
        <v>860</v>
      </c>
      <c r="M1268">
        <v>330</v>
      </c>
      <c r="N1268">
        <v>486</v>
      </c>
      <c r="O1268">
        <v>858</v>
      </c>
      <c r="P1268">
        <v>84</v>
      </c>
      <c r="Q1268" t="s">
        <v>23</v>
      </c>
      <c r="R1268">
        <v>3</v>
      </c>
      <c r="S1268">
        <f>Table1[[#This Row],[Revenue]]-Table1[[#This Row],[ShippingCost]]</f>
        <v>372</v>
      </c>
    </row>
    <row r="1269" spans="1:19" x14ac:dyDescent="0.25">
      <c r="A1269">
        <v>11264</v>
      </c>
      <c r="B1269">
        <v>2</v>
      </c>
      <c r="C1269">
        <v>5</v>
      </c>
      <c r="D1269" s="1" t="s">
        <v>328</v>
      </c>
      <c r="E1269" s="2">
        <v>42609</v>
      </c>
      <c r="F1269" s="1" t="s">
        <v>61</v>
      </c>
      <c r="G1269" s="1" t="s">
        <v>22</v>
      </c>
      <c r="H1269" s="1">
        <v>2</v>
      </c>
      <c r="I1269" s="1" t="s">
        <v>44</v>
      </c>
      <c r="J1269" s="1" t="s">
        <v>36</v>
      </c>
      <c r="K1269" s="2">
        <v>42611</v>
      </c>
      <c r="L1269">
        <v>425</v>
      </c>
      <c r="M1269">
        <v>425</v>
      </c>
      <c r="N1269">
        <v>2551</v>
      </c>
      <c r="O1269">
        <v>3222</v>
      </c>
      <c r="P1269">
        <v>59</v>
      </c>
      <c r="Q1269" t="s">
        <v>23</v>
      </c>
      <c r="R1269">
        <v>10</v>
      </c>
      <c r="S1269">
        <f>Table1[[#This Row],[Revenue]]-Table1[[#This Row],[ShippingCost]]</f>
        <v>671</v>
      </c>
    </row>
    <row r="1270" spans="1:19" x14ac:dyDescent="0.25">
      <c r="A1270">
        <v>11265</v>
      </c>
      <c r="B1270">
        <v>3</v>
      </c>
      <c r="C1270">
        <v>2</v>
      </c>
      <c r="D1270" s="1" t="s">
        <v>329</v>
      </c>
      <c r="E1270" s="2">
        <v>42502</v>
      </c>
      <c r="F1270" s="1" t="s">
        <v>63</v>
      </c>
      <c r="G1270" s="1" t="s">
        <v>22</v>
      </c>
      <c r="H1270" s="1">
        <v>3</v>
      </c>
      <c r="I1270" s="1" t="s">
        <v>64</v>
      </c>
      <c r="J1270" s="1" t="s">
        <v>28</v>
      </c>
      <c r="K1270" s="2">
        <v>42505</v>
      </c>
      <c r="L1270">
        <v>209</v>
      </c>
      <c r="M1270">
        <v>209</v>
      </c>
      <c r="N1270">
        <v>257</v>
      </c>
      <c r="O1270">
        <v>1232</v>
      </c>
      <c r="P1270">
        <v>75</v>
      </c>
      <c r="Q1270" t="s">
        <v>23</v>
      </c>
      <c r="R1270">
        <v>3</v>
      </c>
      <c r="S1270">
        <f>Table1[[#This Row],[Revenue]]-Table1[[#This Row],[ShippingCost]]</f>
        <v>975</v>
      </c>
    </row>
    <row r="1271" spans="1:19" x14ac:dyDescent="0.25">
      <c r="A1271">
        <v>11266</v>
      </c>
      <c r="B1271">
        <v>2</v>
      </c>
      <c r="C1271">
        <v>2</v>
      </c>
      <c r="D1271" s="1" t="s">
        <v>330</v>
      </c>
      <c r="E1271" s="2">
        <v>42481</v>
      </c>
      <c r="F1271" s="1" t="s">
        <v>21</v>
      </c>
      <c r="G1271" s="1" t="s">
        <v>22</v>
      </c>
      <c r="H1271" s="1">
        <v>3</v>
      </c>
      <c r="I1271" s="1" t="s">
        <v>41</v>
      </c>
      <c r="J1271" s="1" t="s">
        <v>20</v>
      </c>
      <c r="K1271" s="2">
        <v>42484</v>
      </c>
      <c r="L1271">
        <v>571</v>
      </c>
      <c r="M1271">
        <v>238</v>
      </c>
      <c r="N1271">
        <v>3966</v>
      </c>
      <c r="O1271">
        <v>4608</v>
      </c>
      <c r="P1271">
        <v>61</v>
      </c>
      <c r="Q1271" t="s">
        <v>23</v>
      </c>
      <c r="R1271">
        <v>6</v>
      </c>
      <c r="S1271">
        <f>Table1[[#This Row],[Revenue]]-Table1[[#This Row],[ShippingCost]]</f>
        <v>642</v>
      </c>
    </row>
    <row r="1272" spans="1:19" x14ac:dyDescent="0.25">
      <c r="A1272">
        <v>11267</v>
      </c>
      <c r="B1272">
        <v>3</v>
      </c>
      <c r="C1272">
        <v>4</v>
      </c>
      <c r="D1272" s="1" t="s">
        <v>331</v>
      </c>
      <c r="E1272" s="2">
        <v>42479</v>
      </c>
      <c r="F1272" s="1" t="s">
        <v>49</v>
      </c>
      <c r="G1272" s="1" t="s">
        <v>20</v>
      </c>
      <c r="H1272" s="1">
        <v>2</v>
      </c>
      <c r="I1272" s="1" t="s">
        <v>63</v>
      </c>
      <c r="J1272" s="1" t="s">
        <v>22</v>
      </c>
      <c r="K1272" s="2">
        <v>42481</v>
      </c>
      <c r="L1272">
        <v>251</v>
      </c>
      <c r="M1272">
        <v>251</v>
      </c>
      <c r="N1272">
        <v>706</v>
      </c>
      <c r="O1272">
        <v>-946</v>
      </c>
      <c r="P1272">
        <v>56</v>
      </c>
      <c r="Q1272" t="s">
        <v>23</v>
      </c>
      <c r="R1272">
        <v>5</v>
      </c>
      <c r="S1272">
        <f>Table1[[#This Row],[Revenue]]-Table1[[#This Row],[ShippingCost]]</f>
        <v>-1652</v>
      </c>
    </row>
    <row r="1273" spans="1:19" x14ac:dyDescent="0.25">
      <c r="A1273">
        <v>11268</v>
      </c>
      <c r="B1273">
        <v>2</v>
      </c>
      <c r="C1273">
        <v>1</v>
      </c>
      <c r="D1273" s="1" t="s">
        <v>332</v>
      </c>
      <c r="E1273" s="2">
        <v>42526</v>
      </c>
      <c r="F1273" s="1" t="s">
        <v>68</v>
      </c>
      <c r="G1273" s="1" t="s">
        <v>20</v>
      </c>
      <c r="H1273" s="1">
        <v>4</v>
      </c>
      <c r="I1273" s="1" t="s">
        <v>69</v>
      </c>
      <c r="J1273" s="1" t="s">
        <v>70</v>
      </c>
      <c r="K1273" s="2">
        <v>42530</v>
      </c>
      <c r="L1273">
        <v>417</v>
      </c>
      <c r="M1273">
        <v>417</v>
      </c>
      <c r="N1273">
        <v>5609</v>
      </c>
      <c r="O1273">
        <v>10727</v>
      </c>
      <c r="P1273">
        <v>63</v>
      </c>
      <c r="Q1273" t="s">
        <v>23</v>
      </c>
      <c r="R1273">
        <v>1</v>
      </c>
      <c r="S1273">
        <f>Table1[[#This Row],[Revenue]]-Table1[[#This Row],[ShippingCost]]</f>
        <v>5118</v>
      </c>
    </row>
    <row r="1274" spans="1:19" x14ac:dyDescent="0.25">
      <c r="A1274">
        <v>11269</v>
      </c>
      <c r="B1274">
        <v>3</v>
      </c>
      <c r="C1274">
        <v>2</v>
      </c>
      <c r="D1274" s="1" t="s">
        <v>333</v>
      </c>
      <c r="E1274" s="2">
        <v>42540</v>
      </c>
      <c r="F1274" s="1" t="s">
        <v>64</v>
      </c>
      <c r="G1274" s="1" t="s">
        <v>28</v>
      </c>
      <c r="H1274" s="1">
        <v>2</v>
      </c>
      <c r="I1274" s="1" t="s">
        <v>61</v>
      </c>
      <c r="J1274" s="1" t="s">
        <v>22</v>
      </c>
      <c r="K1274" s="2">
        <v>42541</v>
      </c>
      <c r="L1274">
        <v>515</v>
      </c>
      <c r="M1274">
        <v>245</v>
      </c>
      <c r="N1274">
        <v>2199</v>
      </c>
      <c r="O1274">
        <v>3038</v>
      </c>
      <c r="P1274">
        <v>75</v>
      </c>
      <c r="Q1274" t="s">
        <v>23</v>
      </c>
      <c r="R1274">
        <v>9</v>
      </c>
      <c r="S1274">
        <f>Table1[[#This Row],[Revenue]]-Table1[[#This Row],[ShippingCost]]</f>
        <v>839</v>
      </c>
    </row>
    <row r="1275" spans="1:19" x14ac:dyDescent="0.25">
      <c r="A1275">
        <v>11270</v>
      </c>
      <c r="B1275">
        <v>2</v>
      </c>
      <c r="C1275">
        <v>6</v>
      </c>
      <c r="D1275" s="1" t="s">
        <v>334</v>
      </c>
      <c r="E1275" s="2">
        <v>42471</v>
      </c>
      <c r="F1275" s="1" t="s">
        <v>30</v>
      </c>
      <c r="G1275" s="1" t="s">
        <v>28</v>
      </c>
      <c r="H1275" s="1">
        <v>9</v>
      </c>
      <c r="I1275" s="1" t="s">
        <v>32</v>
      </c>
      <c r="J1275" s="1" t="s">
        <v>28</v>
      </c>
      <c r="K1275" s="2">
        <v>42480</v>
      </c>
      <c r="L1275">
        <v>483</v>
      </c>
      <c r="M1275">
        <v>211</v>
      </c>
      <c r="N1275">
        <v>4834</v>
      </c>
      <c r="O1275">
        <v>5155</v>
      </c>
      <c r="P1275">
        <v>93</v>
      </c>
      <c r="Q1275" t="s">
        <v>50</v>
      </c>
      <c r="R1275">
        <v>5</v>
      </c>
      <c r="S1275">
        <f>Table1[[#This Row],[Revenue]]-Table1[[#This Row],[ShippingCost]]</f>
        <v>321</v>
      </c>
    </row>
    <row r="1276" spans="1:19" x14ac:dyDescent="0.25">
      <c r="A1276">
        <v>11271</v>
      </c>
      <c r="B1276">
        <v>3</v>
      </c>
      <c r="C1276">
        <v>5</v>
      </c>
      <c r="D1276" s="1" t="s">
        <v>335</v>
      </c>
      <c r="E1276" s="2">
        <v>42594</v>
      </c>
      <c r="F1276" s="1" t="s">
        <v>52</v>
      </c>
      <c r="G1276" s="1" t="s">
        <v>20</v>
      </c>
      <c r="H1276" s="1">
        <v>9</v>
      </c>
      <c r="I1276" s="1" t="s">
        <v>68</v>
      </c>
      <c r="J1276" s="1" t="s">
        <v>20</v>
      </c>
      <c r="K1276" s="2">
        <v>42603</v>
      </c>
      <c r="L1276">
        <v>376</v>
      </c>
      <c r="M1276">
        <v>376</v>
      </c>
      <c r="N1276">
        <v>7657</v>
      </c>
      <c r="O1276">
        <v>7921</v>
      </c>
      <c r="P1276">
        <v>58</v>
      </c>
      <c r="Q1276" t="s">
        <v>50</v>
      </c>
      <c r="R1276">
        <v>2</v>
      </c>
      <c r="S1276">
        <f>Table1[[#This Row],[Revenue]]-Table1[[#This Row],[ShippingCost]]</f>
        <v>264</v>
      </c>
    </row>
    <row r="1277" spans="1:19" x14ac:dyDescent="0.25">
      <c r="A1277">
        <v>11272</v>
      </c>
      <c r="B1277">
        <v>3</v>
      </c>
      <c r="C1277">
        <v>1</v>
      </c>
      <c r="D1277" s="1" t="s">
        <v>336</v>
      </c>
      <c r="E1277" s="2">
        <v>42485</v>
      </c>
      <c r="F1277" s="1" t="s">
        <v>69</v>
      </c>
      <c r="G1277" s="1" t="s">
        <v>70</v>
      </c>
      <c r="H1277" s="1">
        <v>5</v>
      </c>
      <c r="I1277" s="1" t="s">
        <v>58</v>
      </c>
      <c r="J1277" s="1" t="s">
        <v>26</v>
      </c>
      <c r="K1277" s="2">
        <v>42490</v>
      </c>
      <c r="L1277">
        <v>1171</v>
      </c>
      <c r="M1277">
        <v>726</v>
      </c>
      <c r="N1277">
        <v>7699</v>
      </c>
      <c r="O1277">
        <v>12593</v>
      </c>
      <c r="P1277">
        <v>52</v>
      </c>
      <c r="Q1277" t="s">
        <v>50</v>
      </c>
      <c r="R1277">
        <v>3</v>
      </c>
      <c r="S1277">
        <f>Table1[[#This Row],[Revenue]]-Table1[[#This Row],[ShippingCost]]</f>
        <v>4894</v>
      </c>
    </row>
    <row r="1278" spans="1:19" x14ac:dyDescent="0.25">
      <c r="A1278">
        <v>11273</v>
      </c>
      <c r="B1278">
        <v>2</v>
      </c>
      <c r="C1278">
        <v>5</v>
      </c>
      <c r="D1278" s="1" t="s">
        <v>337</v>
      </c>
      <c r="E1278" s="2">
        <v>42577</v>
      </c>
      <c r="F1278" s="1" t="s">
        <v>19</v>
      </c>
      <c r="G1278" s="1" t="s">
        <v>20</v>
      </c>
      <c r="H1278" s="1">
        <v>8</v>
      </c>
      <c r="I1278" s="1" t="s">
        <v>21</v>
      </c>
      <c r="J1278" s="1" t="s">
        <v>22</v>
      </c>
      <c r="K1278" s="2">
        <v>42585</v>
      </c>
      <c r="L1278">
        <v>778</v>
      </c>
      <c r="M1278">
        <v>336</v>
      </c>
      <c r="N1278">
        <v>2653</v>
      </c>
      <c r="O1278">
        <v>3073</v>
      </c>
      <c r="P1278">
        <v>51</v>
      </c>
      <c r="Q1278" t="s">
        <v>50</v>
      </c>
      <c r="R1278">
        <v>2</v>
      </c>
      <c r="S1278">
        <f>Table1[[#This Row],[Revenue]]-Table1[[#This Row],[ShippingCost]]</f>
        <v>420</v>
      </c>
    </row>
    <row r="1279" spans="1:19" x14ac:dyDescent="0.25">
      <c r="A1279">
        <v>11274</v>
      </c>
      <c r="B1279">
        <v>2</v>
      </c>
      <c r="C1279">
        <v>6</v>
      </c>
      <c r="D1279" s="1" t="s">
        <v>338</v>
      </c>
      <c r="E1279" s="2">
        <v>42506</v>
      </c>
      <c r="F1279" s="1" t="s">
        <v>25</v>
      </c>
      <c r="G1279" s="1" t="s">
        <v>26</v>
      </c>
      <c r="H1279" s="1">
        <v>7</v>
      </c>
      <c r="I1279" s="1" t="s">
        <v>27</v>
      </c>
      <c r="J1279" s="1" t="s">
        <v>28</v>
      </c>
      <c r="K1279" s="2"/>
      <c r="L1279">
        <v>324</v>
      </c>
      <c r="M1279">
        <v>324</v>
      </c>
      <c r="N1279">
        <v>1173</v>
      </c>
      <c r="O1279">
        <v>1301</v>
      </c>
      <c r="P1279">
        <v>99</v>
      </c>
      <c r="Q1279" t="s">
        <v>50</v>
      </c>
      <c r="R1279">
        <v>7</v>
      </c>
      <c r="S1279">
        <f>Table1[[#This Row],[Revenue]]-Table1[[#This Row],[ShippingCost]]</f>
        <v>128</v>
      </c>
    </row>
    <row r="1280" spans="1:19" x14ac:dyDescent="0.25">
      <c r="A1280">
        <v>11275</v>
      </c>
      <c r="B1280">
        <v>2</v>
      </c>
      <c r="C1280">
        <v>4</v>
      </c>
      <c r="D1280" s="1" t="s">
        <v>339</v>
      </c>
      <c r="E1280" s="2">
        <v>42559</v>
      </c>
      <c r="F1280" s="1" t="s">
        <v>27</v>
      </c>
      <c r="G1280" s="1" t="s">
        <v>28</v>
      </c>
      <c r="H1280" s="1">
        <v>1</v>
      </c>
      <c r="I1280" s="1" t="s">
        <v>30</v>
      </c>
      <c r="J1280" s="1" t="s">
        <v>28</v>
      </c>
      <c r="K1280" s="2">
        <v>42560</v>
      </c>
      <c r="L1280">
        <v>249</v>
      </c>
      <c r="M1280">
        <v>249</v>
      </c>
      <c r="N1280">
        <v>-25</v>
      </c>
      <c r="O1280">
        <v>-2177</v>
      </c>
      <c r="P1280">
        <v>87</v>
      </c>
      <c r="Q1280" t="s">
        <v>59</v>
      </c>
      <c r="R1280">
        <v>3</v>
      </c>
      <c r="S1280">
        <f>Table1[[#This Row],[Revenue]]-Table1[[#This Row],[ShippingCost]]</f>
        <v>-2152</v>
      </c>
    </row>
    <row r="1281" spans="1:19" x14ac:dyDescent="0.25">
      <c r="A1281">
        <v>11276</v>
      </c>
      <c r="B1281">
        <v>2</v>
      </c>
      <c r="C1281">
        <v>2</v>
      </c>
      <c r="D1281" s="1" t="s">
        <v>340</v>
      </c>
      <c r="E1281" s="2">
        <v>42398</v>
      </c>
      <c r="F1281" s="1" t="s">
        <v>32</v>
      </c>
      <c r="G1281" s="1" t="s">
        <v>28</v>
      </c>
      <c r="H1281" s="1">
        <v>2</v>
      </c>
      <c r="I1281" s="1" t="s">
        <v>33</v>
      </c>
      <c r="J1281" s="1" t="s">
        <v>28</v>
      </c>
      <c r="K1281" s="2">
        <v>42400</v>
      </c>
      <c r="L1281">
        <v>1181</v>
      </c>
      <c r="M1281">
        <v>789</v>
      </c>
      <c r="N1281">
        <v>6685</v>
      </c>
      <c r="O1281">
        <v>7441</v>
      </c>
      <c r="P1281">
        <v>94</v>
      </c>
      <c r="Q1281" t="s">
        <v>23</v>
      </c>
      <c r="R1281">
        <v>7</v>
      </c>
      <c r="S1281">
        <f>Table1[[#This Row],[Revenue]]-Table1[[#This Row],[ShippingCost]]</f>
        <v>756</v>
      </c>
    </row>
    <row r="1282" spans="1:19" x14ac:dyDescent="0.25">
      <c r="A1282">
        <v>11277</v>
      </c>
      <c r="B1282">
        <v>3</v>
      </c>
      <c r="C1282">
        <v>2</v>
      </c>
      <c r="D1282" s="1" t="s">
        <v>341</v>
      </c>
      <c r="E1282" s="2">
        <v>42513</v>
      </c>
      <c r="F1282" s="1" t="s">
        <v>35</v>
      </c>
      <c r="G1282" s="1" t="s">
        <v>36</v>
      </c>
      <c r="H1282" s="1">
        <v>4</v>
      </c>
      <c r="I1282" s="1" t="s">
        <v>37</v>
      </c>
      <c r="J1282" s="1" t="s">
        <v>28</v>
      </c>
      <c r="K1282" s="2">
        <v>42517</v>
      </c>
      <c r="L1282">
        <v>660</v>
      </c>
      <c r="M1282">
        <v>464</v>
      </c>
      <c r="N1282">
        <v>4320</v>
      </c>
      <c r="O1282">
        <v>4745</v>
      </c>
      <c r="P1282">
        <v>92</v>
      </c>
      <c r="Q1282" t="s">
        <v>23</v>
      </c>
      <c r="R1282">
        <v>7</v>
      </c>
      <c r="S1282">
        <f>Table1[[#This Row],[Revenue]]-Table1[[#This Row],[ShippingCost]]</f>
        <v>425</v>
      </c>
    </row>
    <row r="1283" spans="1:19" x14ac:dyDescent="0.25">
      <c r="A1283">
        <v>11278</v>
      </c>
      <c r="B1283">
        <v>2</v>
      </c>
      <c r="C1283">
        <v>5</v>
      </c>
      <c r="D1283" s="1" t="s">
        <v>342</v>
      </c>
      <c r="E1283" s="2">
        <v>42431</v>
      </c>
      <c r="F1283" s="1" t="s">
        <v>37</v>
      </c>
      <c r="G1283" s="1" t="s">
        <v>28</v>
      </c>
      <c r="H1283" s="1">
        <v>1</v>
      </c>
      <c r="I1283" s="1" t="s">
        <v>39</v>
      </c>
      <c r="J1283" s="1" t="s">
        <v>28</v>
      </c>
      <c r="K1283" s="2">
        <v>42432</v>
      </c>
      <c r="L1283">
        <v>1160</v>
      </c>
      <c r="M1283">
        <v>522</v>
      </c>
      <c r="N1283">
        <v>5837</v>
      </c>
      <c r="O1283">
        <v>6816</v>
      </c>
      <c r="P1283">
        <v>59</v>
      </c>
      <c r="Q1283" t="s">
        <v>23</v>
      </c>
      <c r="R1283">
        <v>2</v>
      </c>
      <c r="S1283">
        <f>Table1[[#This Row],[Revenue]]-Table1[[#This Row],[ShippingCost]]</f>
        <v>979</v>
      </c>
    </row>
    <row r="1284" spans="1:19" x14ac:dyDescent="0.25">
      <c r="A1284">
        <v>11279</v>
      </c>
      <c r="B1284">
        <v>2</v>
      </c>
      <c r="C1284">
        <v>1</v>
      </c>
      <c r="D1284" s="1" t="s">
        <v>343</v>
      </c>
      <c r="E1284" s="2">
        <v>42451</v>
      </c>
      <c r="F1284" s="1" t="s">
        <v>41</v>
      </c>
      <c r="G1284" s="1" t="s">
        <v>20</v>
      </c>
      <c r="H1284" s="1">
        <v>5</v>
      </c>
      <c r="I1284" s="1" t="s">
        <v>42</v>
      </c>
      <c r="J1284" s="1" t="s">
        <v>36</v>
      </c>
      <c r="K1284" s="2">
        <v>42455</v>
      </c>
      <c r="L1284">
        <v>290</v>
      </c>
      <c r="M1284">
        <v>289</v>
      </c>
      <c r="N1284">
        <v>1185</v>
      </c>
      <c r="O1284">
        <v>4621</v>
      </c>
      <c r="P1284">
        <v>76</v>
      </c>
      <c r="Q1284" t="s">
        <v>50</v>
      </c>
      <c r="R1284">
        <v>5</v>
      </c>
      <c r="S1284">
        <f>Table1[[#This Row],[Revenue]]-Table1[[#This Row],[ShippingCost]]</f>
        <v>3436</v>
      </c>
    </row>
    <row r="1285" spans="1:19" x14ac:dyDescent="0.25">
      <c r="A1285">
        <v>11280</v>
      </c>
      <c r="B1285">
        <v>2</v>
      </c>
      <c r="C1285">
        <v>6</v>
      </c>
      <c r="D1285" s="1" t="s">
        <v>344</v>
      </c>
      <c r="E1285" s="2">
        <v>42563</v>
      </c>
      <c r="F1285" s="1" t="s">
        <v>44</v>
      </c>
      <c r="G1285" s="1" t="s">
        <v>36</v>
      </c>
      <c r="H1285" s="1">
        <v>10</v>
      </c>
      <c r="I1285" s="1" t="s">
        <v>25</v>
      </c>
      <c r="J1285" s="1" t="s">
        <v>26</v>
      </c>
      <c r="K1285" s="2">
        <v>42571</v>
      </c>
      <c r="L1285">
        <v>376</v>
      </c>
      <c r="M1285">
        <v>376</v>
      </c>
      <c r="N1285">
        <v>4676</v>
      </c>
      <c r="O1285">
        <v>4798</v>
      </c>
      <c r="P1285">
        <v>90</v>
      </c>
      <c r="Q1285" t="s">
        <v>50</v>
      </c>
      <c r="R1285">
        <v>4</v>
      </c>
      <c r="S1285">
        <f>Table1[[#This Row],[Revenue]]-Table1[[#This Row],[ShippingCost]]</f>
        <v>122</v>
      </c>
    </row>
    <row r="1286" spans="1:19" x14ac:dyDescent="0.25">
      <c r="A1286">
        <v>11281</v>
      </c>
      <c r="B1286">
        <v>2</v>
      </c>
      <c r="C1286">
        <v>1</v>
      </c>
      <c r="D1286" s="1" t="s">
        <v>345</v>
      </c>
      <c r="E1286" s="2">
        <v>42440</v>
      </c>
      <c r="F1286" s="1" t="s">
        <v>46</v>
      </c>
      <c r="G1286" s="1" t="s">
        <v>28</v>
      </c>
      <c r="H1286" s="1">
        <v>3</v>
      </c>
      <c r="I1286" s="1" t="s">
        <v>47</v>
      </c>
      <c r="J1286" s="1" t="s">
        <v>26</v>
      </c>
      <c r="K1286" s="2">
        <v>42441</v>
      </c>
      <c r="L1286">
        <v>1074</v>
      </c>
      <c r="M1286">
        <v>553</v>
      </c>
      <c r="N1286">
        <v>2018</v>
      </c>
      <c r="O1286">
        <v>5684</v>
      </c>
      <c r="P1286">
        <v>77</v>
      </c>
      <c r="Q1286" t="s">
        <v>23</v>
      </c>
      <c r="R1286">
        <v>3</v>
      </c>
      <c r="S1286">
        <f>Table1[[#This Row],[Revenue]]-Table1[[#This Row],[ShippingCost]]</f>
        <v>3666</v>
      </c>
    </row>
    <row r="1287" spans="1:19" x14ac:dyDescent="0.25">
      <c r="A1287">
        <v>11282</v>
      </c>
      <c r="B1287">
        <v>3</v>
      </c>
      <c r="C1287">
        <v>6</v>
      </c>
      <c r="D1287" s="1" t="s">
        <v>346</v>
      </c>
      <c r="E1287" s="2">
        <v>42517</v>
      </c>
      <c r="F1287" s="1" t="s">
        <v>42</v>
      </c>
      <c r="G1287" s="1" t="s">
        <v>36</v>
      </c>
      <c r="H1287" s="1">
        <v>3</v>
      </c>
      <c r="I1287" s="1" t="s">
        <v>49</v>
      </c>
      <c r="J1287" s="1" t="s">
        <v>20</v>
      </c>
      <c r="K1287" s="2">
        <v>42520</v>
      </c>
      <c r="L1287">
        <v>1130</v>
      </c>
      <c r="M1287">
        <v>518</v>
      </c>
      <c r="N1287">
        <v>6847</v>
      </c>
      <c r="O1287">
        <v>7684</v>
      </c>
      <c r="P1287">
        <v>65</v>
      </c>
      <c r="Q1287" t="s">
        <v>23</v>
      </c>
      <c r="R1287">
        <v>8</v>
      </c>
      <c r="S1287">
        <f>Table1[[#This Row],[Revenue]]-Table1[[#This Row],[ShippingCost]]</f>
        <v>837</v>
      </c>
    </row>
    <row r="1288" spans="1:19" x14ac:dyDescent="0.25">
      <c r="A1288">
        <v>11283</v>
      </c>
      <c r="B1288">
        <v>3</v>
      </c>
      <c r="C1288">
        <v>5</v>
      </c>
      <c r="D1288" s="1" t="s">
        <v>347</v>
      </c>
      <c r="E1288" s="2">
        <v>42408</v>
      </c>
      <c r="F1288" s="1" t="s">
        <v>47</v>
      </c>
      <c r="G1288" s="1" t="s">
        <v>26</v>
      </c>
      <c r="H1288" s="1">
        <v>2</v>
      </c>
      <c r="I1288" s="1" t="s">
        <v>52</v>
      </c>
      <c r="J1288" s="1" t="s">
        <v>20</v>
      </c>
      <c r="K1288" s="2">
        <v>42410</v>
      </c>
      <c r="L1288">
        <v>999</v>
      </c>
      <c r="M1288">
        <v>321</v>
      </c>
      <c r="N1288">
        <v>2628</v>
      </c>
      <c r="O1288">
        <v>2971</v>
      </c>
      <c r="P1288">
        <v>83</v>
      </c>
      <c r="Q1288" t="s">
        <v>23</v>
      </c>
      <c r="R1288">
        <v>6</v>
      </c>
      <c r="S1288">
        <f>Table1[[#This Row],[Revenue]]-Table1[[#This Row],[ShippingCost]]</f>
        <v>343</v>
      </c>
    </row>
    <row r="1289" spans="1:19" x14ac:dyDescent="0.25">
      <c r="A1289">
        <v>11284</v>
      </c>
      <c r="B1289">
        <v>2</v>
      </c>
      <c r="C1289">
        <v>5</v>
      </c>
      <c r="D1289" s="1" t="s">
        <v>348</v>
      </c>
      <c r="E1289" s="2">
        <v>42537</v>
      </c>
      <c r="F1289" s="1" t="s">
        <v>54</v>
      </c>
      <c r="G1289" s="1" t="s">
        <v>26</v>
      </c>
      <c r="H1289" s="1">
        <v>1</v>
      </c>
      <c r="I1289" s="1" t="s">
        <v>46</v>
      </c>
      <c r="J1289" s="1" t="s">
        <v>28</v>
      </c>
      <c r="K1289" s="2">
        <v>42538</v>
      </c>
      <c r="L1289">
        <v>1079</v>
      </c>
      <c r="M1289">
        <v>564</v>
      </c>
      <c r="N1289">
        <v>6387</v>
      </c>
      <c r="O1289">
        <v>6801</v>
      </c>
      <c r="P1289">
        <v>60</v>
      </c>
      <c r="Q1289" t="s">
        <v>23</v>
      </c>
      <c r="R1289">
        <v>9</v>
      </c>
      <c r="S1289">
        <f>Table1[[#This Row],[Revenue]]-Table1[[#This Row],[ShippingCost]]</f>
        <v>414</v>
      </c>
    </row>
    <row r="1290" spans="1:19" x14ac:dyDescent="0.25">
      <c r="A1290">
        <v>11285</v>
      </c>
      <c r="B1290">
        <v>3</v>
      </c>
      <c r="C1290">
        <v>4</v>
      </c>
      <c r="D1290" s="1" t="s">
        <v>349</v>
      </c>
      <c r="E1290" s="2">
        <v>42534</v>
      </c>
      <c r="F1290" s="1" t="s">
        <v>39</v>
      </c>
      <c r="G1290" s="1" t="s">
        <v>28</v>
      </c>
      <c r="H1290" s="1">
        <v>4</v>
      </c>
      <c r="I1290" s="1" t="s">
        <v>35</v>
      </c>
      <c r="J1290" s="1" t="s">
        <v>36</v>
      </c>
      <c r="K1290" s="2">
        <v>42538</v>
      </c>
      <c r="L1290">
        <v>1050</v>
      </c>
      <c r="M1290">
        <v>266</v>
      </c>
      <c r="N1290">
        <v>7866</v>
      </c>
      <c r="O1290">
        <v>5649</v>
      </c>
      <c r="P1290">
        <v>82</v>
      </c>
      <c r="Q1290" t="s">
        <v>23</v>
      </c>
      <c r="R1290">
        <v>5</v>
      </c>
      <c r="S1290">
        <f>Table1[[#This Row],[Revenue]]-Table1[[#This Row],[ShippingCost]]</f>
        <v>-2217</v>
      </c>
    </row>
    <row r="1291" spans="1:19" x14ac:dyDescent="0.25">
      <c r="A1291">
        <v>11286</v>
      </c>
      <c r="B1291">
        <v>3</v>
      </c>
      <c r="C1291">
        <v>1</v>
      </c>
      <c r="D1291" s="1" t="s">
        <v>350</v>
      </c>
      <c r="E1291" s="2">
        <v>42389</v>
      </c>
      <c r="F1291" s="1" t="s">
        <v>33</v>
      </c>
      <c r="G1291" s="1" t="s">
        <v>28</v>
      </c>
      <c r="H1291" s="1">
        <v>2</v>
      </c>
      <c r="I1291" s="1" t="s">
        <v>54</v>
      </c>
      <c r="J1291" s="1" t="s">
        <v>26</v>
      </c>
      <c r="K1291" s="2">
        <v>42391</v>
      </c>
      <c r="L1291">
        <v>774</v>
      </c>
      <c r="M1291">
        <v>217</v>
      </c>
      <c r="N1291">
        <v>4269</v>
      </c>
      <c r="O1291">
        <v>8935</v>
      </c>
      <c r="P1291">
        <v>85</v>
      </c>
      <c r="Q1291" t="s">
        <v>23</v>
      </c>
      <c r="R1291">
        <v>2</v>
      </c>
      <c r="S1291">
        <f>Table1[[#This Row],[Revenue]]-Table1[[#This Row],[ShippingCost]]</f>
        <v>4666</v>
      </c>
    </row>
    <row r="1292" spans="1:19" x14ac:dyDescent="0.25">
      <c r="A1292">
        <v>11287</v>
      </c>
      <c r="B1292">
        <v>2</v>
      </c>
      <c r="C1292">
        <v>3</v>
      </c>
      <c r="D1292" s="1" t="s">
        <v>351</v>
      </c>
      <c r="E1292" s="2">
        <v>42605</v>
      </c>
      <c r="F1292" s="1" t="s">
        <v>58</v>
      </c>
      <c r="G1292" s="1" t="s">
        <v>26</v>
      </c>
      <c r="H1292" s="1">
        <v>2</v>
      </c>
      <c r="I1292" s="1" t="s">
        <v>19</v>
      </c>
      <c r="J1292" s="1" t="s">
        <v>20</v>
      </c>
      <c r="K1292" s="2">
        <v>42607</v>
      </c>
      <c r="L1292">
        <v>983</v>
      </c>
      <c r="M1292">
        <v>614</v>
      </c>
      <c r="N1292">
        <v>5377</v>
      </c>
      <c r="O1292">
        <v>6238</v>
      </c>
      <c r="P1292">
        <v>72</v>
      </c>
      <c r="Q1292" t="s">
        <v>23</v>
      </c>
      <c r="R1292">
        <v>7</v>
      </c>
      <c r="S1292">
        <f>Table1[[#This Row],[Revenue]]-Table1[[#This Row],[ShippingCost]]</f>
        <v>861</v>
      </c>
    </row>
    <row r="1293" spans="1:19" x14ac:dyDescent="0.25">
      <c r="A1293">
        <v>11288</v>
      </c>
      <c r="B1293">
        <v>3</v>
      </c>
      <c r="C1293">
        <v>6</v>
      </c>
      <c r="D1293" s="1" t="s">
        <v>352</v>
      </c>
      <c r="E1293" s="2">
        <v>42424</v>
      </c>
      <c r="F1293" s="1" t="s">
        <v>61</v>
      </c>
      <c r="G1293" s="1" t="s">
        <v>22</v>
      </c>
      <c r="H1293" s="1">
        <v>1</v>
      </c>
      <c r="I1293" s="1" t="s">
        <v>44</v>
      </c>
      <c r="J1293" s="1" t="s">
        <v>36</v>
      </c>
      <c r="K1293" s="2">
        <v>42425</v>
      </c>
      <c r="L1293">
        <v>959</v>
      </c>
      <c r="M1293">
        <v>520</v>
      </c>
      <c r="N1293">
        <v>7549</v>
      </c>
      <c r="O1293">
        <v>8424</v>
      </c>
      <c r="P1293">
        <v>93</v>
      </c>
      <c r="Q1293" t="s">
        <v>23</v>
      </c>
      <c r="R1293">
        <v>4</v>
      </c>
      <c r="S1293">
        <f>Table1[[#This Row],[Revenue]]-Table1[[#This Row],[ShippingCost]]</f>
        <v>875</v>
      </c>
    </row>
    <row r="1294" spans="1:19" x14ac:dyDescent="0.25">
      <c r="A1294">
        <v>11289</v>
      </c>
      <c r="B1294">
        <v>3</v>
      </c>
      <c r="C1294">
        <v>3</v>
      </c>
      <c r="D1294" s="1" t="s">
        <v>353</v>
      </c>
      <c r="E1294" s="2">
        <v>42430</v>
      </c>
      <c r="F1294" s="1" t="s">
        <v>63</v>
      </c>
      <c r="G1294" s="1" t="s">
        <v>22</v>
      </c>
      <c r="H1294" s="1">
        <v>3</v>
      </c>
      <c r="I1294" s="1" t="s">
        <v>64</v>
      </c>
      <c r="J1294" s="1" t="s">
        <v>28</v>
      </c>
      <c r="K1294" s="2">
        <v>42430</v>
      </c>
      <c r="L1294">
        <v>551</v>
      </c>
      <c r="M1294">
        <v>551</v>
      </c>
      <c r="N1294">
        <v>453</v>
      </c>
      <c r="O1294">
        <v>1165</v>
      </c>
      <c r="P1294">
        <v>80</v>
      </c>
      <c r="Q1294" t="s">
        <v>23</v>
      </c>
      <c r="R1294">
        <v>9</v>
      </c>
      <c r="S1294">
        <f>Table1[[#This Row],[Revenue]]-Table1[[#This Row],[ShippingCost]]</f>
        <v>712</v>
      </c>
    </row>
    <row r="1295" spans="1:19" x14ac:dyDescent="0.25">
      <c r="A1295">
        <v>11290</v>
      </c>
      <c r="B1295">
        <v>2</v>
      </c>
      <c r="C1295">
        <v>2</v>
      </c>
      <c r="D1295" s="1" t="s">
        <v>354</v>
      </c>
      <c r="E1295" s="2">
        <v>42587</v>
      </c>
      <c r="F1295" s="1" t="s">
        <v>21</v>
      </c>
      <c r="G1295" s="1" t="s">
        <v>22</v>
      </c>
      <c r="H1295" s="1">
        <v>5</v>
      </c>
      <c r="I1295" s="1" t="s">
        <v>41</v>
      </c>
      <c r="J1295" s="1" t="s">
        <v>20</v>
      </c>
      <c r="K1295" s="2">
        <v>42592</v>
      </c>
      <c r="L1295">
        <v>555</v>
      </c>
      <c r="M1295">
        <v>280</v>
      </c>
      <c r="N1295">
        <v>5461</v>
      </c>
      <c r="O1295">
        <v>5932</v>
      </c>
      <c r="P1295">
        <v>87</v>
      </c>
      <c r="Q1295" t="s">
        <v>50</v>
      </c>
      <c r="R1295">
        <v>10</v>
      </c>
      <c r="S1295">
        <f>Table1[[#This Row],[Revenue]]-Table1[[#This Row],[ShippingCost]]</f>
        <v>471</v>
      </c>
    </row>
    <row r="1296" spans="1:19" x14ac:dyDescent="0.25">
      <c r="A1296">
        <v>11291</v>
      </c>
      <c r="B1296">
        <v>2</v>
      </c>
      <c r="C1296">
        <v>3</v>
      </c>
      <c r="D1296" s="1" t="s">
        <v>355</v>
      </c>
      <c r="E1296" s="2">
        <v>42588</v>
      </c>
      <c r="F1296" s="1" t="s">
        <v>49</v>
      </c>
      <c r="G1296" s="1" t="s">
        <v>20</v>
      </c>
      <c r="H1296" s="1">
        <v>5</v>
      </c>
      <c r="I1296" s="1" t="s">
        <v>63</v>
      </c>
      <c r="J1296" s="1" t="s">
        <v>22</v>
      </c>
      <c r="K1296" s="2">
        <v>42593</v>
      </c>
      <c r="L1296">
        <v>333</v>
      </c>
      <c r="M1296">
        <v>333</v>
      </c>
      <c r="N1296">
        <v>848</v>
      </c>
      <c r="O1296">
        <v>1655</v>
      </c>
      <c r="P1296">
        <v>100</v>
      </c>
      <c r="Q1296" t="s">
        <v>50</v>
      </c>
      <c r="R1296">
        <v>8</v>
      </c>
      <c r="S1296">
        <f>Table1[[#This Row],[Revenue]]-Table1[[#This Row],[ShippingCost]]</f>
        <v>807</v>
      </c>
    </row>
    <row r="1297" spans="1:19" x14ac:dyDescent="0.25">
      <c r="A1297">
        <v>11292</v>
      </c>
      <c r="B1297">
        <v>3</v>
      </c>
      <c r="C1297">
        <v>6</v>
      </c>
      <c r="D1297" s="1" t="s">
        <v>356</v>
      </c>
      <c r="E1297" s="2">
        <v>42466</v>
      </c>
      <c r="F1297" s="1" t="s">
        <v>68</v>
      </c>
      <c r="G1297" s="1" t="s">
        <v>20</v>
      </c>
      <c r="H1297" s="1">
        <v>10</v>
      </c>
      <c r="I1297" s="1" t="s">
        <v>69</v>
      </c>
      <c r="J1297" s="1" t="s">
        <v>70</v>
      </c>
      <c r="K1297" s="2">
        <v>42476</v>
      </c>
      <c r="L1297">
        <v>662</v>
      </c>
      <c r="M1297">
        <v>564</v>
      </c>
      <c r="N1297">
        <v>6958</v>
      </c>
      <c r="O1297">
        <v>7307</v>
      </c>
      <c r="P1297">
        <v>64</v>
      </c>
      <c r="Q1297" t="s">
        <v>50</v>
      </c>
      <c r="R1297">
        <v>5</v>
      </c>
      <c r="S1297">
        <f>Table1[[#This Row],[Revenue]]-Table1[[#This Row],[ShippingCost]]</f>
        <v>349</v>
      </c>
    </row>
    <row r="1298" spans="1:19" x14ac:dyDescent="0.25">
      <c r="A1298">
        <v>11293</v>
      </c>
      <c r="B1298">
        <v>3</v>
      </c>
      <c r="C1298">
        <v>4</v>
      </c>
      <c r="D1298" s="1" t="s">
        <v>357</v>
      </c>
      <c r="E1298" s="2">
        <v>42398</v>
      </c>
      <c r="F1298" s="1" t="s">
        <v>64</v>
      </c>
      <c r="G1298" s="1" t="s">
        <v>28</v>
      </c>
      <c r="H1298" s="1">
        <v>6</v>
      </c>
      <c r="I1298" s="1" t="s">
        <v>61</v>
      </c>
      <c r="J1298" s="1" t="s">
        <v>22</v>
      </c>
      <c r="K1298" s="2">
        <v>42404</v>
      </c>
      <c r="L1298">
        <v>352</v>
      </c>
      <c r="M1298">
        <v>352</v>
      </c>
      <c r="N1298">
        <v>6181</v>
      </c>
      <c r="O1298">
        <v>5026</v>
      </c>
      <c r="P1298">
        <v>72</v>
      </c>
      <c r="Q1298" t="s">
        <v>50</v>
      </c>
      <c r="R1298">
        <v>8</v>
      </c>
      <c r="S1298">
        <f>Table1[[#This Row],[Revenue]]-Table1[[#This Row],[ShippingCost]]</f>
        <v>-1155</v>
      </c>
    </row>
    <row r="1299" spans="1:19" x14ac:dyDescent="0.25">
      <c r="A1299">
        <v>11294</v>
      </c>
      <c r="B1299">
        <v>3</v>
      </c>
      <c r="C1299">
        <v>6</v>
      </c>
      <c r="D1299" s="1" t="s">
        <v>358</v>
      </c>
      <c r="E1299" s="2">
        <v>42414</v>
      </c>
      <c r="F1299" s="1" t="s">
        <v>30</v>
      </c>
      <c r="G1299" s="1" t="s">
        <v>28</v>
      </c>
      <c r="H1299" s="1">
        <v>10</v>
      </c>
      <c r="I1299" s="1" t="s">
        <v>32</v>
      </c>
      <c r="J1299" s="1" t="s">
        <v>28</v>
      </c>
      <c r="K1299" s="2"/>
      <c r="L1299">
        <v>469</v>
      </c>
      <c r="M1299">
        <v>469</v>
      </c>
      <c r="N1299">
        <v>5735</v>
      </c>
      <c r="O1299">
        <v>6120</v>
      </c>
      <c r="P1299">
        <v>67</v>
      </c>
      <c r="Q1299" t="s">
        <v>50</v>
      </c>
      <c r="R1299">
        <v>2</v>
      </c>
      <c r="S1299">
        <f>Table1[[#This Row],[Revenue]]-Table1[[#This Row],[ShippingCost]]</f>
        <v>385</v>
      </c>
    </row>
    <row r="1300" spans="1:19" x14ac:dyDescent="0.25">
      <c r="A1300">
        <v>11295</v>
      </c>
      <c r="B1300">
        <v>2</v>
      </c>
      <c r="C1300">
        <v>5</v>
      </c>
      <c r="D1300" s="1" t="s">
        <v>359</v>
      </c>
      <c r="E1300" s="2">
        <v>42551</v>
      </c>
      <c r="F1300" s="1" t="s">
        <v>52</v>
      </c>
      <c r="G1300" s="1" t="s">
        <v>20</v>
      </c>
      <c r="H1300" s="1">
        <v>2</v>
      </c>
      <c r="I1300" s="1" t="s">
        <v>68</v>
      </c>
      <c r="J1300" s="1" t="s">
        <v>20</v>
      </c>
      <c r="K1300" s="2">
        <v>42553</v>
      </c>
      <c r="L1300">
        <v>357</v>
      </c>
      <c r="M1300">
        <v>253</v>
      </c>
      <c r="N1300">
        <v>2510</v>
      </c>
      <c r="O1300">
        <v>3480</v>
      </c>
      <c r="P1300">
        <v>80</v>
      </c>
      <c r="Q1300" t="s">
        <v>59</v>
      </c>
      <c r="R1300">
        <v>6</v>
      </c>
      <c r="S1300">
        <f>Table1[[#This Row],[Revenue]]-Table1[[#This Row],[ShippingCost]]</f>
        <v>970</v>
      </c>
    </row>
    <row r="1301" spans="1:19" x14ac:dyDescent="0.25">
      <c r="A1301">
        <v>11296</v>
      </c>
      <c r="B1301">
        <v>2</v>
      </c>
      <c r="C1301">
        <v>2</v>
      </c>
      <c r="D1301" s="1" t="s">
        <v>360</v>
      </c>
      <c r="E1301" s="2">
        <v>42496</v>
      </c>
      <c r="F1301" s="1" t="s">
        <v>69</v>
      </c>
      <c r="G1301" s="1" t="s">
        <v>70</v>
      </c>
      <c r="H1301" s="1">
        <v>2</v>
      </c>
      <c r="I1301" s="1" t="s">
        <v>58</v>
      </c>
      <c r="J1301" s="1" t="s">
        <v>26</v>
      </c>
      <c r="K1301" s="2">
        <v>42498</v>
      </c>
      <c r="L1301">
        <v>908</v>
      </c>
      <c r="M1301">
        <v>767</v>
      </c>
      <c r="N1301">
        <v>512</v>
      </c>
      <c r="O1301">
        <v>1280</v>
      </c>
      <c r="P1301">
        <v>82</v>
      </c>
      <c r="Q1301" t="s">
        <v>23</v>
      </c>
      <c r="R1301">
        <v>3</v>
      </c>
      <c r="S1301">
        <f>Table1[[#This Row],[Revenue]]-Table1[[#This Row],[ShippingCost]]</f>
        <v>768</v>
      </c>
    </row>
    <row r="1302" spans="1:19" x14ac:dyDescent="0.25">
      <c r="A1302">
        <v>11297</v>
      </c>
      <c r="B1302">
        <v>2</v>
      </c>
      <c r="C1302">
        <v>1</v>
      </c>
      <c r="D1302" s="1" t="s">
        <v>361</v>
      </c>
      <c r="E1302" s="2">
        <v>42596</v>
      </c>
      <c r="F1302" s="1" t="s">
        <v>19</v>
      </c>
      <c r="G1302" s="1" t="s">
        <v>20</v>
      </c>
      <c r="H1302" s="1">
        <v>2</v>
      </c>
      <c r="I1302" s="1" t="s">
        <v>21</v>
      </c>
      <c r="J1302" s="1" t="s">
        <v>22</v>
      </c>
      <c r="K1302" s="2">
        <v>42598</v>
      </c>
      <c r="L1302">
        <v>265</v>
      </c>
      <c r="M1302">
        <v>265</v>
      </c>
      <c r="N1302">
        <v>6625</v>
      </c>
      <c r="O1302">
        <v>11210</v>
      </c>
      <c r="P1302">
        <v>89</v>
      </c>
      <c r="Q1302" t="s">
        <v>23</v>
      </c>
      <c r="R1302">
        <v>6</v>
      </c>
      <c r="S1302">
        <f>Table1[[#This Row],[Revenue]]-Table1[[#This Row],[ShippingCost]]</f>
        <v>4585</v>
      </c>
    </row>
    <row r="1303" spans="1:19" x14ac:dyDescent="0.25">
      <c r="A1303">
        <v>11298</v>
      </c>
      <c r="B1303">
        <v>2</v>
      </c>
      <c r="C1303">
        <v>2</v>
      </c>
      <c r="D1303" s="1" t="s">
        <v>362</v>
      </c>
      <c r="E1303" s="2">
        <v>42605</v>
      </c>
      <c r="F1303" s="1" t="s">
        <v>25</v>
      </c>
      <c r="G1303" s="1" t="s">
        <v>26</v>
      </c>
      <c r="H1303" s="1">
        <v>3</v>
      </c>
      <c r="I1303" s="1" t="s">
        <v>27</v>
      </c>
      <c r="J1303" s="1" t="s">
        <v>28</v>
      </c>
      <c r="K1303" s="2">
        <v>42608</v>
      </c>
      <c r="L1303">
        <v>361</v>
      </c>
      <c r="M1303">
        <v>361</v>
      </c>
      <c r="N1303">
        <v>1740</v>
      </c>
      <c r="O1303">
        <v>2342</v>
      </c>
      <c r="P1303">
        <v>87</v>
      </c>
      <c r="Q1303" t="s">
        <v>23</v>
      </c>
      <c r="R1303">
        <v>3</v>
      </c>
      <c r="S1303">
        <f>Table1[[#This Row],[Revenue]]-Table1[[#This Row],[ShippingCost]]</f>
        <v>602</v>
      </c>
    </row>
    <row r="1304" spans="1:19" x14ac:dyDescent="0.25">
      <c r="A1304">
        <v>11299</v>
      </c>
      <c r="B1304">
        <v>3</v>
      </c>
      <c r="C1304">
        <v>1</v>
      </c>
      <c r="D1304" s="1" t="s">
        <v>363</v>
      </c>
      <c r="E1304" s="2">
        <v>42391</v>
      </c>
      <c r="F1304" s="1" t="s">
        <v>27</v>
      </c>
      <c r="G1304" s="1" t="s">
        <v>28</v>
      </c>
      <c r="H1304" s="1">
        <v>8</v>
      </c>
      <c r="I1304" s="1" t="s">
        <v>30</v>
      </c>
      <c r="J1304" s="1" t="s">
        <v>28</v>
      </c>
      <c r="K1304" s="2">
        <v>42397</v>
      </c>
      <c r="L1304">
        <v>737</v>
      </c>
      <c r="M1304">
        <v>211</v>
      </c>
      <c r="N1304">
        <v>262</v>
      </c>
      <c r="O1304">
        <v>5340</v>
      </c>
      <c r="P1304">
        <v>56</v>
      </c>
      <c r="Q1304" t="s">
        <v>50</v>
      </c>
      <c r="R1304">
        <v>5</v>
      </c>
      <c r="S1304">
        <f>Table1[[#This Row],[Revenue]]-Table1[[#This Row],[ShippingCost]]</f>
        <v>5078</v>
      </c>
    </row>
    <row r="1305" spans="1:19" x14ac:dyDescent="0.25">
      <c r="A1305">
        <v>11300</v>
      </c>
      <c r="B1305">
        <v>2</v>
      </c>
      <c r="C1305">
        <v>6</v>
      </c>
      <c r="D1305" s="1" t="s">
        <v>364</v>
      </c>
      <c r="E1305" s="2">
        <v>42506</v>
      </c>
      <c r="F1305" s="1" t="s">
        <v>32</v>
      </c>
      <c r="G1305" s="1" t="s">
        <v>28</v>
      </c>
      <c r="H1305" s="1">
        <v>8</v>
      </c>
      <c r="I1305" s="1" t="s">
        <v>33</v>
      </c>
      <c r="J1305" s="1" t="s">
        <v>28</v>
      </c>
      <c r="K1305" s="2">
        <v>42512</v>
      </c>
      <c r="L1305">
        <v>358</v>
      </c>
      <c r="M1305">
        <v>358</v>
      </c>
      <c r="N1305">
        <v>8076</v>
      </c>
      <c r="O1305">
        <v>8719</v>
      </c>
      <c r="P1305">
        <v>52</v>
      </c>
      <c r="Q1305" t="s">
        <v>50</v>
      </c>
      <c r="R1305">
        <v>6</v>
      </c>
      <c r="S1305">
        <f>Table1[[#This Row],[Revenue]]-Table1[[#This Row],[ShippingCost]]</f>
        <v>643</v>
      </c>
    </row>
    <row r="1306" spans="1:19" x14ac:dyDescent="0.25">
      <c r="A1306">
        <v>11301</v>
      </c>
      <c r="B1306">
        <v>2</v>
      </c>
      <c r="C1306">
        <v>4</v>
      </c>
      <c r="D1306" s="1" t="s">
        <v>365</v>
      </c>
      <c r="E1306" s="2">
        <v>42370</v>
      </c>
      <c r="F1306" s="1" t="s">
        <v>35</v>
      </c>
      <c r="G1306" s="1" t="s">
        <v>36</v>
      </c>
      <c r="H1306" s="1">
        <v>2</v>
      </c>
      <c r="I1306" s="1" t="s">
        <v>37</v>
      </c>
      <c r="J1306" s="1" t="s">
        <v>28</v>
      </c>
      <c r="K1306" s="2">
        <v>42371</v>
      </c>
      <c r="L1306">
        <v>1119</v>
      </c>
      <c r="M1306">
        <v>788</v>
      </c>
      <c r="N1306">
        <v>2508</v>
      </c>
      <c r="O1306">
        <v>201</v>
      </c>
      <c r="P1306">
        <v>72</v>
      </c>
      <c r="Q1306" t="s">
        <v>23</v>
      </c>
      <c r="R1306">
        <v>8</v>
      </c>
      <c r="S1306">
        <f>Table1[[#This Row],[Revenue]]-Table1[[#This Row],[ShippingCost]]</f>
        <v>-2307</v>
      </c>
    </row>
    <row r="1307" spans="1:19" x14ac:dyDescent="0.25">
      <c r="A1307">
        <v>11302</v>
      </c>
      <c r="B1307">
        <v>2</v>
      </c>
      <c r="C1307">
        <v>2</v>
      </c>
      <c r="D1307" s="1" t="s">
        <v>366</v>
      </c>
      <c r="E1307" s="2">
        <v>42437</v>
      </c>
      <c r="F1307" s="1" t="s">
        <v>37</v>
      </c>
      <c r="G1307" s="1" t="s">
        <v>28</v>
      </c>
      <c r="H1307" s="1">
        <v>3</v>
      </c>
      <c r="I1307" s="1" t="s">
        <v>39</v>
      </c>
      <c r="J1307" s="1" t="s">
        <v>28</v>
      </c>
      <c r="K1307" s="2">
        <v>42440</v>
      </c>
      <c r="L1307">
        <v>810</v>
      </c>
      <c r="M1307">
        <v>633</v>
      </c>
      <c r="N1307">
        <v>214</v>
      </c>
      <c r="O1307">
        <v>441</v>
      </c>
      <c r="P1307">
        <v>63</v>
      </c>
      <c r="Q1307" t="s">
        <v>23</v>
      </c>
      <c r="R1307">
        <v>10</v>
      </c>
      <c r="S1307">
        <f>Table1[[#This Row],[Revenue]]-Table1[[#This Row],[ShippingCost]]</f>
        <v>227</v>
      </c>
    </row>
    <row r="1308" spans="1:19" x14ac:dyDescent="0.25">
      <c r="A1308">
        <v>11303</v>
      </c>
      <c r="B1308">
        <v>2</v>
      </c>
      <c r="C1308">
        <v>4</v>
      </c>
      <c r="D1308" s="1" t="s">
        <v>367</v>
      </c>
      <c r="E1308" s="2">
        <v>42569</v>
      </c>
      <c r="F1308" s="1" t="s">
        <v>41</v>
      </c>
      <c r="G1308" s="1" t="s">
        <v>20</v>
      </c>
      <c r="H1308" s="1">
        <v>1</v>
      </c>
      <c r="I1308" s="1" t="s">
        <v>42</v>
      </c>
      <c r="J1308" s="1" t="s">
        <v>36</v>
      </c>
      <c r="K1308" s="2">
        <v>42570</v>
      </c>
      <c r="L1308">
        <v>965</v>
      </c>
      <c r="M1308">
        <v>738</v>
      </c>
      <c r="N1308">
        <v>5122</v>
      </c>
      <c r="O1308">
        <v>3080</v>
      </c>
      <c r="P1308">
        <v>84</v>
      </c>
      <c r="Q1308" t="s">
        <v>23</v>
      </c>
      <c r="R1308">
        <v>3</v>
      </c>
      <c r="S1308">
        <f>Table1[[#This Row],[Revenue]]-Table1[[#This Row],[ShippingCost]]</f>
        <v>-2042</v>
      </c>
    </row>
    <row r="1309" spans="1:19" x14ac:dyDescent="0.25">
      <c r="A1309">
        <v>11304</v>
      </c>
      <c r="B1309">
        <v>2</v>
      </c>
      <c r="C1309">
        <v>2</v>
      </c>
      <c r="D1309" s="1" t="s">
        <v>368</v>
      </c>
      <c r="E1309" s="2">
        <v>42518</v>
      </c>
      <c r="F1309" s="1" t="s">
        <v>44</v>
      </c>
      <c r="G1309" s="1" t="s">
        <v>36</v>
      </c>
      <c r="H1309" s="1">
        <v>1</v>
      </c>
      <c r="I1309" s="1" t="s">
        <v>25</v>
      </c>
      <c r="J1309" s="1" t="s">
        <v>26</v>
      </c>
      <c r="K1309" s="2">
        <v>42519</v>
      </c>
      <c r="L1309">
        <v>1048</v>
      </c>
      <c r="M1309">
        <v>642</v>
      </c>
      <c r="N1309">
        <v>1750</v>
      </c>
      <c r="O1309">
        <v>2741</v>
      </c>
      <c r="P1309">
        <v>55</v>
      </c>
      <c r="Q1309" t="s">
        <v>23</v>
      </c>
      <c r="R1309">
        <v>6</v>
      </c>
      <c r="S1309">
        <f>Table1[[#This Row],[Revenue]]-Table1[[#This Row],[ShippingCost]]</f>
        <v>991</v>
      </c>
    </row>
    <row r="1310" spans="1:19" x14ac:dyDescent="0.25">
      <c r="A1310">
        <v>11305</v>
      </c>
      <c r="B1310">
        <v>3</v>
      </c>
      <c r="C1310">
        <v>5</v>
      </c>
      <c r="D1310" s="1" t="s">
        <v>369</v>
      </c>
      <c r="E1310" s="2">
        <v>42521</v>
      </c>
      <c r="F1310" s="1" t="s">
        <v>46</v>
      </c>
      <c r="G1310" s="1" t="s">
        <v>28</v>
      </c>
      <c r="H1310" s="1">
        <v>1</v>
      </c>
      <c r="I1310" s="1" t="s">
        <v>47</v>
      </c>
      <c r="J1310" s="1" t="s">
        <v>26</v>
      </c>
      <c r="K1310" s="2">
        <v>42522</v>
      </c>
      <c r="L1310">
        <v>945</v>
      </c>
      <c r="M1310">
        <v>315</v>
      </c>
      <c r="N1310">
        <v>40</v>
      </c>
      <c r="O1310">
        <v>141</v>
      </c>
      <c r="P1310">
        <v>60</v>
      </c>
      <c r="Q1310" t="s">
        <v>23</v>
      </c>
      <c r="R1310">
        <v>9</v>
      </c>
      <c r="S1310">
        <f>Table1[[#This Row],[Revenue]]-Table1[[#This Row],[ShippingCost]]</f>
        <v>101</v>
      </c>
    </row>
    <row r="1311" spans="1:19" x14ac:dyDescent="0.25">
      <c r="A1311">
        <v>11306</v>
      </c>
      <c r="B1311">
        <v>3</v>
      </c>
      <c r="C1311">
        <v>1</v>
      </c>
      <c r="D1311" s="1" t="s">
        <v>370</v>
      </c>
      <c r="E1311" s="2">
        <v>42428</v>
      </c>
      <c r="F1311" s="1" t="s">
        <v>42</v>
      </c>
      <c r="G1311" s="1" t="s">
        <v>36</v>
      </c>
      <c r="H1311" s="1">
        <v>3</v>
      </c>
      <c r="I1311" s="1" t="s">
        <v>49</v>
      </c>
      <c r="J1311" s="1" t="s">
        <v>20</v>
      </c>
      <c r="K1311" s="2">
        <v>42431</v>
      </c>
      <c r="L1311">
        <v>1002</v>
      </c>
      <c r="M1311">
        <v>585</v>
      </c>
      <c r="N1311">
        <v>702</v>
      </c>
      <c r="O1311">
        <v>5415</v>
      </c>
      <c r="P1311">
        <v>82</v>
      </c>
      <c r="Q1311" t="s">
        <v>23</v>
      </c>
      <c r="R1311">
        <v>6</v>
      </c>
      <c r="S1311">
        <f>Table1[[#This Row],[Revenue]]-Table1[[#This Row],[ShippingCost]]</f>
        <v>4713</v>
      </c>
    </row>
    <row r="1312" spans="1:19" x14ac:dyDescent="0.25">
      <c r="A1312">
        <v>11307</v>
      </c>
      <c r="B1312">
        <v>3</v>
      </c>
      <c r="C1312">
        <v>4</v>
      </c>
      <c r="D1312" s="1" t="s">
        <v>371</v>
      </c>
      <c r="E1312" s="2">
        <v>42515</v>
      </c>
      <c r="F1312" s="1" t="s">
        <v>47</v>
      </c>
      <c r="G1312" s="1" t="s">
        <v>26</v>
      </c>
      <c r="H1312" s="1">
        <v>3</v>
      </c>
      <c r="I1312" s="1" t="s">
        <v>52</v>
      </c>
      <c r="J1312" s="1" t="s">
        <v>20</v>
      </c>
      <c r="K1312" s="2">
        <v>42518</v>
      </c>
      <c r="L1312">
        <v>708</v>
      </c>
      <c r="M1312">
        <v>481</v>
      </c>
      <c r="N1312">
        <v>4671</v>
      </c>
      <c r="O1312">
        <v>3175</v>
      </c>
      <c r="P1312">
        <v>85</v>
      </c>
      <c r="Q1312" t="s">
        <v>23</v>
      </c>
      <c r="R1312">
        <v>7</v>
      </c>
      <c r="S1312">
        <f>Table1[[#This Row],[Revenue]]-Table1[[#This Row],[ShippingCost]]</f>
        <v>-1496</v>
      </c>
    </row>
    <row r="1313" spans="1:19" x14ac:dyDescent="0.25">
      <c r="A1313">
        <v>11308</v>
      </c>
      <c r="B1313">
        <v>3</v>
      </c>
      <c r="C1313">
        <v>2</v>
      </c>
      <c r="D1313" s="1" t="s">
        <v>372</v>
      </c>
      <c r="E1313" s="2">
        <v>42499</v>
      </c>
      <c r="F1313" s="1" t="s">
        <v>54</v>
      </c>
      <c r="G1313" s="1" t="s">
        <v>26</v>
      </c>
      <c r="H1313" s="1">
        <v>2</v>
      </c>
      <c r="I1313" s="1" t="s">
        <v>46</v>
      </c>
      <c r="J1313" s="1" t="s">
        <v>28</v>
      </c>
      <c r="K1313" s="2">
        <v>42501</v>
      </c>
      <c r="L1313">
        <v>489</v>
      </c>
      <c r="M1313">
        <v>489</v>
      </c>
      <c r="N1313">
        <v>956</v>
      </c>
      <c r="O1313">
        <v>1269</v>
      </c>
      <c r="P1313">
        <v>59</v>
      </c>
      <c r="Q1313" t="s">
        <v>23</v>
      </c>
      <c r="R1313">
        <v>5</v>
      </c>
      <c r="S1313">
        <f>Table1[[#This Row],[Revenue]]-Table1[[#This Row],[ShippingCost]]</f>
        <v>313</v>
      </c>
    </row>
    <row r="1314" spans="1:19" x14ac:dyDescent="0.25">
      <c r="A1314">
        <v>11309</v>
      </c>
      <c r="B1314">
        <v>3</v>
      </c>
      <c r="C1314">
        <v>4</v>
      </c>
      <c r="D1314" s="1" t="s">
        <v>373</v>
      </c>
      <c r="E1314" s="2">
        <v>42584</v>
      </c>
      <c r="F1314" s="1" t="s">
        <v>39</v>
      </c>
      <c r="G1314" s="1" t="s">
        <v>28</v>
      </c>
      <c r="H1314" s="1">
        <v>2</v>
      </c>
      <c r="I1314" s="1" t="s">
        <v>35</v>
      </c>
      <c r="J1314" s="1" t="s">
        <v>36</v>
      </c>
      <c r="K1314" s="2">
        <v>42585</v>
      </c>
      <c r="L1314">
        <v>250</v>
      </c>
      <c r="M1314">
        <v>250</v>
      </c>
      <c r="N1314">
        <v>4551</v>
      </c>
      <c r="O1314">
        <v>2397</v>
      </c>
      <c r="P1314">
        <v>62</v>
      </c>
      <c r="Q1314" t="s">
        <v>23</v>
      </c>
      <c r="R1314">
        <v>3</v>
      </c>
      <c r="S1314">
        <f>Table1[[#This Row],[Revenue]]-Table1[[#This Row],[ShippingCost]]</f>
        <v>-2154</v>
      </c>
    </row>
    <row r="1315" spans="1:19" x14ac:dyDescent="0.25">
      <c r="A1315">
        <v>11310</v>
      </c>
      <c r="B1315">
        <v>3</v>
      </c>
      <c r="C1315">
        <v>5</v>
      </c>
      <c r="D1315" s="1" t="s">
        <v>374</v>
      </c>
      <c r="E1315" s="2">
        <v>42561</v>
      </c>
      <c r="F1315" s="1" t="s">
        <v>33</v>
      </c>
      <c r="G1315" s="1" t="s">
        <v>28</v>
      </c>
      <c r="H1315" s="1">
        <v>6</v>
      </c>
      <c r="I1315" s="1" t="s">
        <v>54</v>
      </c>
      <c r="J1315" s="1" t="s">
        <v>26</v>
      </c>
      <c r="K1315" s="2">
        <v>42567</v>
      </c>
      <c r="L1315">
        <v>601</v>
      </c>
      <c r="M1315">
        <v>274</v>
      </c>
      <c r="N1315">
        <v>8130</v>
      </c>
      <c r="O1315">
        <v>8769</v>
      </c>
      <c r="P1315">
        <v>55</v>
      </c>
      <c r="Q1315" t="s">
        <v>50</v>
      </c>
      <c r="R1315">
        <v>10</v>
      </c>
      <c r="S1315">
        <f>Table1[[#This Row],[Revenue]]-Table1[[#This Row],[ShippingCost]]</f>
        <v>639</v>
      </c>
    </row>
    <row r="1316" spans="1:19" x14ac:dyDescent="0.25">
      <c r="A1316">
        <v>11311</v>
      </c>
      <c r="B1316">
        <v>3</v>
      </c>
      <c r="C1316">
        <v>3</v>
      </c>
      <c r="D1316" s="1" t="s">
        <v>375</v>
      </c>
      <c r="E1316" s="2">
        <v>42485</v>
      </c>
      <c r="F1316" s="1" t="s">
        <v>58</v>
      </c>
      <c r="G1316" s="1" t="s">
        <v>26</v>
      </c>
      <c r="H1316" s="1">
        <v>7</v>
      </c>
      <c r="I1316" s="1" t="s">
        <v>19</v>
      </c>
      <c r="J1316" s="1" t="s">
        <v>20</v>
      </c>
      <c r="K1316" s="2">
        <v>42492</v>
      </c>
      <c r="L1316">
        <v>224</v>
      </c>
      <c r="M1316">
        <v>224</v>
      </c>
      <c r="N1316">
        <v>6092</v>
      </c>
      <c r="O1316">
        <v>6819</v>
      </c>
      <c r="P1316">
        <v>89</v>
      </c>
      <c r="Q1316" t="s">
        <v>50</v>
      </c>
      <c r="R1316">
        <v>4</v>
      </c>
      <c r="S1316">
        <f>Table1[[#This Row],[Revenue]]-Table1[[#This Row],[ShippingCost]]</f>
        <v>727</v>
      </c>
    </row>
    <row r="1317" spans="1:19" x14ac:dyDescent="0.25">
      <c r="A1317">
        <v>11312</v>
      </c>
      <c r="B1317">
        <v>2</v>
      </c>
      <c r="C1317">
        <v>4</v>
      </c>
      <c r="D1317" s="1" t="s">
        <v>376</v>
      </c>
      <c r="E1317" s="2">
        <v>42507</v>
      </c>
      <c r="F1317" s="1" t="s">
        <v>61</v>
      </c>
      <c r="G1317" s="1" t="s">
        <v>22</v>
      </c>
      <c r="H1317" s="1">
        <v>10</v>
      </c>
      <c r="I1317" s="1" t="s">
        <v>44</v>
      </c>
      <c r="J1317" s="1" t="s">
        <v>36</v>
      </c>
      <c r="K1317" s="2">
        <v>42517</v>
      </c>
      <c r="L1317">
        <v>488</v>
      </c>
      <c r="M1317">
        <v>488</v>
      </c>
      <c r="N1317">
        <v>4117</v>
      </c>
      <c r="O1317">
        <v>1938</v>
      </c>
      <c r="P1317">
        <v>75</v>
      </c>
      <c r="Q1317" t="s">
        <v>50</v>
      </c>
      <c r="R1317">
        <v>7</v>
      </c>
      <c r="S1317">
        <f>Table1[[#This Row],[Revenue]]-Table1[[#This Row],[ShippingCost]]</f>
        <v>-2179</v>
      </c>
    </row>
    <row r="1318" spans="1:19" x14ac:dyDescent="0.25">
      <c r="A1318">
        <v>11313</v>
      </c>
      <c r="B1318">
        <v>3</v>
      </c>
      <c r="C1318">
        <v>6</v>
      </c>
      <c r="D1318" s="1" t="s">
        <v>18</v>
      </c>
      <c r="E1318" s="2">
        <v>42530</v>
      </c>
      <c r="F1318" s="1" t="s">
        <v>63</v>
      </c>
      <c r="G1318" s="1" t="s">
        <v>22</v>
      </c>
      <c r="H1318" s="1">
        <v>10</v>
      </c>
      <c r="I1318" s="1" t="s">
        <v>64</v>
      </c>
      <c r="J1318" s="1" t="s">
        <v>28</v>
      </c>
      <c r="K1318" s="2">
        <v>42540</v>
      </c>
      <c r="L1318">
        <v>938</v>
      </c>
      <c r="M1318">
        <v>226</v>
      </c>
      <c r="N1318">
        <v>3751</v>
      </c>
      <c r="O1318">
        <v>4175</v>
      </c>
      <c r="P1318">
        <v>58</v>
      </c>
      <c r="Q1318" t="s">
        <v>50</v>
      </c>
      <c r="R1318">
        <v>3</v>
      </c>
      <c r="S1318">
        <f>Table1[[#This Row],[Revenue]]-Table1[[#This Row],[ShippingCost]]</f>
        <v>424</v>
      </c>
    </row>
    <row r="1319" spans="1:19" x14ac:dyDescent="0.25">
      <c r="A1319">
        <v>11314</v>
      </c>
      <c r="B1319">
        <v>3</v>
      </c>
      <c r="C1319">
        <v>1</v>
      </c>
      <c r="D1319" s="1" t="s">
        <v>24</v>
      </c>
      <c r="E1319" s="2">
        <v>42473</v>
      </c>
      <c r="F1319" s="1" t="s">
        <v>21</v>
      </c>
      <c r="G1319" s="1" t="s">
        <v>22</v>
      </c>
      <c r="H1319" s="1">
        <v>6</v>
      </c>
      <c r="I1319" s="1" t="s">
        <v>41</v>
      </c>
      <c r="J1319" s="1" t="s">
        <v>20</v>
      </c>
      <c r="K1319" s="2"/>
      <c r="L1319">
        <v>256</v>
      </c>
      <c r="M1319">
        <v>256</v>
      </c>
      <c r="N1319">
        <v>6334</v>
      </c>
      <c r="O1319">
        <v>11409</v>
      </c>
      <c r="P1319">
        <v>98</v>
      </c>
      <c r="Q1319" t="s">
        <v>50</v>
      </c>
      <c r="R1319">
        <v>7</v>
      </c>
      <c r="S1319">
        <f>Table1[[#This Row],[Revenue]]-Table1[[#This Row],[ShippingCost]]</f>
        <v>5075</v>
      </c>
    </row>
    <row r="1320" spans="1:19" x14ac:dyDescent="0.25">
      <c r="A1320">
        <v>11315</v>
      </c>
      <c r="B1320">
        <v>3</v>
      </c>
      <c r="C1320">
        <v>1</v>
      </c>
      <c r="D1320" s="1" t="s">
        <v>29</v>
      </c>
      <c r="E1320" s="2">
        <v>42423</v>
      </c>
      <c r="F1320" s="1" t="s">
        <v>49</v>
      </c>
      <c r="G1320" s="1" t="s">
        <v>20</v>
      </c>
      <c r="H1320" s="1">
        <v>2</v>
      </c>
      <c r="I1320" s="1" t="s">
        <v>63</v>
      </c>
      <c r="J1320" s="1" t="s">
        <v>22</v>
      </c>
      <c r="K1320" s="2">
        <v>42425</v>
      </c>
      <c r="L1320">
        <v>236</v>
      </c>
      <c r="M1320">
        <v>236</v>
      </c>
      <c r="N1320">
        <v>3652</v>
      </c>
      <c r="O1320">
        <v>8794</v>
      </c>
      <c r="P1320">
        <v>94</v>
      </c>
      <c r="Q1320" t="s">
        <v>59</v>
      </c>
      <c r="R1320">
        <v>10</v>
      </c>
      <c r="S1320">
        <f>Table1[[#This Row],[Revenue]]-Table1[[#This Row],[ShippingCost]]</f>
        <v>5142</v>
      </c>
    </row>
    <row r="1321" spans="1:19" x14ac:dyDescent="0.25">
      <c r="A1321">
        <v>11316</v>
      </c>
      <c r="B1321">
        <v>2</v>
      </c>
      <c r="C1321">
        <v>4</v>
      </c>
      <c r="D1321" s="1" t="s">
        <v>31</v>
      </c>
      <c r="E1321" s="2">
        <v>42423</v>
      </c>
      <c r="F1321" s="1" t="s">
        <v>68</v>
      </c>
      <c r="G1321" s="1" t="s">
        <v>20</v>
      </c>
      <c r="H1321" s="1">
        <v>2</v>
      </c>
      <c r="I1321" s="1" t="s">
        <v>69</v>
      </c>
      <c r="J1321" s="1" t="s">
        <v>70</v>
      </c>
      <c r="K1321" s="2">
        <v>42425</v>
      </c>
      <c r="L1321">
        <v>1048</v>
      </c>
      <c r="M1321">
        <v>708</v>
      </c>
      <c r="N1321">
        <v>8801</v>
      </c>
      <c r="O1321">
        <v>6031</v>
      </c>
      <c r="P1321">
        <v>87</v>
      </c>
      <c r="Q1321" t="s">
        <v>23</v>
      </c>
      <c r="R1321">
        <v>3</v>
      </c>
      <c r="S1321">
        <f>Table1[[#This Row],[Revenue]]-Table1[[#This Row],[ShippingCost]]</f>
        <v>-2770</v>
      </c>
    </row>
    <row r="1322" spans="1:19" x14ac:dyDescent="0.25">
      <c r="A1322">
        <v>11317</v>
      </c>
      <c r="B1322">
        <v>3</v>
      </c>
      <c r="C1322">
        <v>6</v>
      </c>
      <c r="D1322" s="1" t="s">
        <v>34</v>
      </c>
      <c r="E1322" s="2">
        <v>42417</v>
      </c>
      <c r="F1322" s="1" t="s">
        <v>64</v>
      </c>
      <c r="G1322" s="1" t="s">
        <v>28</v>
      </c>
      <c r="H1322" s="1">
        <v>3</v>
      </c>
      <c r="I1322" s="1" t="s">
        <v>61</v>
      </c>
      <c r="J1322" s="1" t="s">
        <v>22</v>
      </c>
      <c r="K1322" s="2">
        <v>42420</v>
      </c>
      <c r="L1322">
        <v>509</v>
      </c>
      <c r="M1322">
        <v>407</v>
      </c>
      <c r="N1322">
        <v>4671</v>
      </c>
      <c r="O1322">
        <v>5467</v>
      </c>
      <c r="P1322">
        <v>90</v>
      </c>
      <c r="Q1322" t="s">
        <v>23</v>
      </c>
      <c r="R1322">
        <v>5</v>
      </c>
      <c r="S1322">
        <f>Table1[[#This Row],[Revenue]]-Table1[[#This Row],[ShippingCost]]</f>
        <v>796</v>
      </c>
    </row>
    <row r="1323" spans="1:19" x14ac:dyDescent="0.25">
      <c r="A1323">
        <v>11318</v>
      </c>
      <c r="B1323">
        <v>3</v>
      </c>
      <c r="C1323">
        <v>5</v>
      </c>
      <c r="D1323" s="1" t="s">
        <v>38</v>
      </c>
      <c r="E1323" s="2">
        <v>42567</v>
      </c>
      <c r="F1323" s="1" t="s">
        <v>30</v>
      </c>
      <c r="G1323" s="1" t="s">
        <v>28</v>
      </c>
      <c r="H1323" s="1">
        <v>2</v>
      </c>
      <c r="I1323" s="1" t="s">
        <v>32</v>
      </c>
      <c r="J1323" s="1" t="s">
        <v>28</v>
      </c>
      <c r="K1323" s="2">
        <v>42569</v>
      </c>
      <c r="L1323">
        <v>1038</v>
      </c>
      <c r="M1323">
        <v>791</v>
      </c>
      <c r="N1323">
        <v>3986</v>
      </c>
      <c r="O1323">
        <v>4781</v>
      </c>
      <c r="P1323">
        <v>89</v>
      </c>
      <c r="Q1323" t="s">
        <v>23</v>
      </c>
      <c r="R1323">
        <v>3</v>
      </c>
      <c r="S1323">
        <f>Table1[[#This Row],[Revenue]]-Table1[[#This Row],[ShippingCost]]</f>
        <v>795</v>
      </c>
    </row>
    <row r="1324" spans="1:19" x14ac:dyDescent="0.25">
      <c r="A1324">
        <v>11319</v>
      </c>
      <c r="B1324">
        <v>3</v>
      </c>
      <c r="C1324">
        <v>6</v>
      </c>
      <c r="D1324" s="1" t="s">
        <v>40</v>
      </c>
      <c r="E1324" s="2">
        <v>42486</v>
      </c>
      <c r="F1324" s="1" t="s">
        <v>52</v>
      </c>
      <c r="G1324" s="1" t="s">
        <v>20</v>
      </c>
      <c r="H1324" s="1">
        <v>10</v>
      </c>
      <c r="I1324" s="1" t="s">
        <v>68</v>
      </c>
      <c r="J1324" s="1" t="s">
        <v>20</v>
      </c>
      <c r="K1324" s="2">
        <v>42494</v>
      </c>
      <c r="L1324">
        <v>624</v>
      </c>
      <c r="M1324">
        <v>528</v>
      </c>
      <c r="N1324">
        <v>6944</v>
      </c>
      <c r="O1324">
        <v>7674</v>
      </c>
      <c r="P1324">
        <v>75</v>
      </c>
      <c r="Q1324" t="s">
        <v>50</v>
      </c>
      <c r="R1324">
        <v>2</v>
      </c>
      <c r="S1324">
        <f>Table1[[#This Row],[Revenue]]-Table1[[#This Row],[ShippingCost]]</f>
        <v>730</v>
      </c>
    </row>
    <row r="1325" spans="1:19" x14ac:dyDescent="0.25">
      <c r="A1325">
        <v>11320</v>
      </c>
      <c r="B1325">
        <v>3</v>
      </c>
      <c r="C1325">
        <v>2</v>
      </c>
      <c r="D1325" s="1" t="s">
        <v>43</v>
      </c>
      <c r="E1325" s="2">
        <v>42393</v>
      </c>
      <c r="F1325" s="1" t="s">
        <v>69</v>
      </c>
      <c r="G1325" s="1" t="s">
        <v>70</v>
      </c>
      <c r="H1325" s="1">
        <v>8</v>
      </c>
      <c r="I1325" s="1" t="s">
        <v>58</v>
      </c>
      <c r="J1325" s="1" t="s">
        <v>26</v>
      </c>
      <c r="K1325" s="2">
        <v>42400</v>
      </c>
      <c r="L1325">
        <v>814</v>
      </c>
      <c r="M1325">
        <v>695</v>
      </c>
      <c r="N1325">
        <v>7739</v>
      </c>
      <c r="O1325">
        <v>8360</v>
      </c>
      <c r="P1325">
        <v>64</v>
      </c>
      <c r="Q1325" t="s">
        <v>50</v>
      </c>
      <c r="R1325">
        <v>4</v>
      </c>
      <c r="S1325">
        <f>Table1[[#This Row],[Revenue]]-Table1[[#This Row],[ShippingCost]]</f>
        <v>621</v>
      </c>
    </row>
    <row r="1326" spans="1:19" x14ac:dyDescent="0.25">
      <c r="A1326">
        <v>11321</v>
      </c>
      <c r="B1326">
        <v>2</v>
      </c>
      <c r="C1326">
        <v>1</v>
      </c>
      <c r="D1326" s="1" t="s">
        <v>45</v>
      </c>
      <c r="E1326" s="2">
        <v>42604</v>
      </c>
      <c r="F1326" s="1" t="s">
        <v>19</v>
      </c>
      <c r="G1326" s="1" t="s">
        <v>20</v>
      </c>
      <c r="H1326" s="1">
        <v>3</v>
      </c>
      <c r="I1326" s="1" t="s">
        <v>21</v>
      </c>
      <c r="J1326" s="1" t="s">
        <v>22</v>
      </c>
      <c r="K1326" s="2">
        <v>42605</v>
      </c>
      <c r="L1326">
        <v>802</v>
      </c>
      <c r="M1326">
        <v>207</v>
      </c>
      <c r="N1326">
        <v>404</v>
      </c>
      <c r="O1326">
        <v>5251</v>
      </c>
      <c r="P1326">
        <v>58</v>
      </c>
      <c r="Q1326" t="s">
        <v>23</v>
      </c>
      <c r="R1326">
        <v>7</v>
      </c>
      <c r="S1326">
        <f>Table1[[#This Row],[Revenue]]-Table1[[#This Row],[ShippingCost]]</f>
        <v>4847</v>
      </c>
    </row>
    <row r="1327" spans="1:19" x14ac:dyDescent="0.25">
      <c r="A1327">
        <v>11322</v>
      </c>
      <c r="B1327">
        <v>2</v>
      </c>
      <c r="C1327">
        <v>3</v>
      </c>
      <c r="D1327" s="1" t="s">
        <v>48</v>
      </c>
      <c r="E1327" s="2">
        <v>42509</v>
      </c>
      <c r="F1327" s="1" t="s">
        <v>25</v>
      </c>
      <c r="G1327" s="1" t="s">
        <v>26</v>
      </c>
      <c r="H1327" s="1">
        <v>2</v>
      </c>
      <c r="I1327" s="1" t="s">
        <v>27</v>
      </c>
      <c r="J1327" s="1" t="s">
        <v>28</v>
      </c>
      <c r="K1327" s="2">
        <v>42511</v>
      </c>
      <c r="L1327">
        <v>470</v>
      </c>
      <c r="M1327">
        <v>470</v>
      </c>
      <c r="N1327">
        <v>8760</v>
      </c>
      <c r="O1327">
        <v>8948</v>
      </c>
      <c r="P1327">
        <v>93</v>
      </c>
      <c r="Q1327" t="s">
        <v>23</v>
      </c>
      <c r="R1327">
        <v>4</v>
      </c>
      <c r="S1327">
        <f>Table1[[#This Row],[Revenue]]-Table1[[#This Row],[ShippingCost]]</f>
        <v>188</v>
      </c>
    </row>
    <row r="1328" spans="1:19" x14ac:dyDescent="0.25">
      <c r="A1328">
        <v>11323</v>
      </c>
      <c r="B1328">
        <v>3</v>
      </c>
      <c r="C1328">
        <v>3</v>
      </c>
      <c r="D1328" s="1" t="s">
        <v>51</v>
      </c>
      <c r="E1328" s="2">
        <v>42579</v>
      </c>
      <c r="F1328" s="1" t="s">
        <v>27</v>
      </c>
      <c r="G1328" s="1" t="s">
        <v>28</v>
      </c>
      <c r="H1328" s="1">
        <v>3</v>
      </c>
      <c r="I1328" s="1" t="s">
        <v>30</v>
      </c>
      <c r="J1328" s="1" t="s">
        <v>28</v>
      </c>
      <c r="K1328" s="2">
        <v>42582</v>
      </c>
      <c r="L1328">
        <v>1042</v>
      </c>
      <c r="M1328">
        <v>756</v>
      </c>
      <c r="N1328">
        <v>8072</v>
      </c>
      <c r="O1328">
        <v>8700</v>
      </c>
      <c r="P1328">
        <v>64</v>
      </c>
      <c r="Q1328" t="s">
        <v>23</v>
      </c>
      <c r="R1328">
        <v>3</v>
      </c>
      <c r="S1328">
        <f>Table1[[#This Row],[Revenue]]-Table1[[#This Row],[ShippingCost]]</f>
        <v>628</v>
      </c>
    </row>
    <row r="1329" spans="1:19" x14ac:dyDescent="0.25">
      <c r="A1329">
        <v>11324</v>
      </c>
      <c r="B1329">
        <v>2</v>
      </c>
      <c r="C1329">
        <v>4</v>
      </c>
      <c r="D1329" s="1" t="s">
        <v>53</v>
      </c>
      <c r="E1329" s="2">
        <v>42604</v>
      </c>
      <c r="F1329" s="1" t="s">
        <v>32</v>
      </c>
      <c r="G1329" s="1" t="s">
        <v>28</v>
      </c>
      <c r="H1329" s="1">
        <v>3</v>
      </c>
      <c r="I1329" s="1" t="s">
        <v>33</v>
      </c>
      <c r="J1329" s="1" t="s">
        <v>28</v>
      </c>
      <c r="K1329" s="2">
        <v>42607</v>
      </c>
      <c r="L1329">
        <v>515</v>
      </c>
      <c r="M1329">
        <v>494</v>
      </c>
      <c r="N1329">
        <v>6531</v>
      </c>
      <c r="O1329">
        <v>4642</v>
      </c>
      <c r="P1329">
        <v>99</v>
      </c>
      <c r="Q1329" t="s">
        <v>23</v>
      </c>
      <c r="R1329">
        <v>3</v>
      </c>
      <c r="S1329">
        <f>Table1[[#This Row],[Revenue]]-Table1[[#This Row],[ShippingCost]]</f>
        <v>-1889</v>
      </c>
    </row>
    <row r="1330" spans="1:19" x14ac:dyDescent="0.25">
      <c r="A1330">
        <v>11325</v>
      </c>
      <c r="B1330">
        <v>2</v>
      </c>
      <c r="C1330">
        <v>4</v>
      </c>
      <c r="D1330" s="1" t="s">
        <v>55</v>
      </c>
      <c r="E1330" s="2">
        <v>42609</v>
      </c>
      <c r="F1330" s="1" t="s">
        <v>35</v>
      </c>
      <c r="G1330" s="1" t="s">
        <v>36</v>
      </c>
      <c r="H1330" s="1">
        <v>2</v>
      </c>
      <c r="I1330" s="1" t="s">
        <v>37</v>
      </c>
      <c r="J1330" s="1" t="s">
        <v>28</v>
      </c>
      <c r="K1330" s="2">
        <v>42611</v>
      </c>
      <c r="L1330">
        <v>719</v>
      </c>
      <c r="M1330">
        <v>591</v>
      </c>
      <c r="N1330">
        <v>675</v>
      </c>
      <c r="O1330">
        <v>-571</v>
      </c>
      <c r="P1330">
        <v>75</v>
      </c>
      <c r="Q1330" t="s">
        <v>23</v>
      </c>
      <c r="R1330">
        <v>5</v>
      </c>
      <c r="S1330">
        <f>Table1[[#This Row],[Revenue]]-Table1[[#This Row],[ShippingCost]]</f>
        <v>-1246</v>
      </c>
    </row>
    <row r="1331" spans="1:19" x14ac:dyDescent="0.25">
      <c r="A1331">
        <v>11326</v>
      </c>
      <c r="B1331">
        <v>2</v>
      </c>
      <c r="C1331">
        <v>2</v>
      </c>
      <c r="D1331" s="1" t="s">
        <v>56</v>
      </c>
      <c r="E1331" s="2">
        <v>42596</v>
      </c>
      <c r="F1331" s="1" t="s">
        <v>37</v>
      </c>
      <c r="G1331" s="1" t="s">
        <v>28</v>
      </c>
      <c r="H1331" s="1">
        <v>2</v>
      </c>
      <c r="I1331" s="1" t="s">
        <v>39</v>
      </c>
      <c r="J1331" s="1" t="s">
        <v>28</v>
      </c>
      <c r="K1331" s="2">
        <v>42598</v>
      </c>
      <c r="L1331">
        <v>1060</v>
      </c>
      <c r="M1331">
        <v>550</v>
      </c>
      <c r="N1331">
        <v>1984</v>
      </c>
      <c r="O1331">
        <v>2213</v>
      </c>
      <c r="P1331">
        <v>96</v>
      </c>
      <c r="Q1331" t="s">
        <v>23</v>
      </c>
      <c r="R1331">
        <v>2</v>
      </c>
      <c r="S1331">
        <f>Table1[[#This Row],[Revenue]]-Table1[[#This Row],[ShippingCost]]</f>
        <v>229</v>
      </c>
    </row>
    <row r="1332" spans="1:19" x14ac:dyDescent="0.25">
      <c r="A1332">
        <v>11327</v>
      </c>
      <c r="B1332">
        <v>3</v>
      </c>
      <c r="C1332">
        <v>4</v>
      </c>
      <c r="D1332" s="1" t="s">
        <v>57</v>
      </c>
      <c r="E1332" s="2">
        <v>42530</v>
      </c>
      <c r="F1332" s="1" t="s">
        <v>41</v>
      </c>
      <c r="G1332" s="1" t="s">
        <v>20</v>
      </c>
      <c r="H1332" s="1">
        <v>1</v>
      </c>
      <c r="I1332" s="1" t="s">
        <v>42</v>
      </c>
      <c r="J1332" s="1" t="s">
        <v>36</v>
      </c>
      <c r="K1332" s="2">
        <v>42531</v>
      </c>
      <c r="L1332">
        <v>337</v>
      </c>
      <c r="M1332">
        <v>337</v>
      </c>
      <c r="N1332">
        <v>2702</v>
      </c>
      <c r="O1332">
        <v>954</v>
      </c>
      <c r="P1332">
        <v>65</v>
      </c>
      <c r="Q1332" t="s">
        <v>23</v>
      </c>
      <c r="R1332">
        <v>3</v>
      </c>
      <c r="S1332">
        <f>Table1[[#This Row],[Revenue]]-Table1[[#This Row],[ShippingCost]]</f>
        <v>-1748</v>
      </c>
    </row>
    <row r="1333" spans="1:19" x14ac:dyDescent="0.25">
      <c r="A1333">
        <v>11328</v>
      </c>
      <c r="B1333">
        <v>2</v>
      </c>
      <c r="C1333">
        <v>6</v>
      </c>
      <c r="D1333" s="1" t="s">
        <v>60</v>
      </c>
      <c r="E1333" s="2">
        <v>42563</v>
      </c>
      <c r="F1333" s="1" t="s">
        <v>44</v>
      </c>
      <c r="G1333" s="1" t="s">
        <v>36</v>
      </c>
      <c r="H1333" s="1">
        <v>1</v>
      </c>
      <c r="I1333" s="1" t="s">
        <v>25</v>
      </c>
      <c r="J1333" s="1" t="s">
        <v>26</v>
      </c>
      <c r="K1333" s="2">
        <v>42564</v>
      </c>
      <c r="L1333">
        <v>1151</v>
      </c>
      <c r="M1333">
        <v>566</v>
      </c>
      <c r="N1333">
        <v>6591</v>
      </c>
      <c r="O1333">
        <v>7330</v>
      </c>
      <c r="P1333">
        <v>85</v>
      </c>
      <c r="Q1333" t="s">
        <v>23</v>
      </c>
      <c r="R1333">
        <v>2</v>
      </c>
      <c r="S1333">
        <f>Table1[[#This Row],[Revenue]]-Table1[[#This Row],[ShippingCost]]</f>
        <v>739</v>
      </c>
    </row>
    <row r="1334" spans="1:19" x14ac:dyDescent="0.25">
      <c r="A1334">
        <v>11329</v>
      </c>
      <c r="B1334">
        <v>2</v>
      </c>
      <c r="C1334">
        <v>2</v>
      </c>
      <c r="D1334" s="1" t="s">
        <v>62</v>
      </c>
      <c r="E1334" s="2">
        <v>42428</v>
      </c>
      <c r="F1334" s="1" t="s">
        <v>46</v>
      </c>
      <c r="G1334" s="1" t="s">
        <v>28</v>
      </c>
      <c r="H1334" s="1">
        <v>2</v>
      </c>
      <c r="I1334" s="1" t="s">
        <v>47</v>
      </c>
      <c r="J1334" s="1" t="s">
        <v>26</v>
      </c>
      <c r="K1334" s="2">
        <v>42429</v>
      </c>
      <c r="L1334">
        <v>216</v>
      </c>
      <c r="M1334">
        <v>216</v>
      </c>
      <c r="N1334">
        <v>1797</v>
      </c>
      <c r="O1334">
        <v>2306</v>
      </c>
      <c r="P1334">
        <v>71</v>
      </c>
      <c r="Q1334" t="s">
        <v>23</v>
      </c>
      <c r="R1334">
        <v>1</v>
      </c>
      <c r="S1334">
        <f>Table1[[#This Row],[Revenue]]-Table1[[#This Row],[ShippingCost]]</f>
        <v>509</v>
      </c>
    </row>
    <row r="1335" spans="1:19" x14ac:dyDescent="0.25">
      <c r="A1335">
        <v>11330</v>
      </c>
      <c r="B1335">
        <v>2</v>
      </c>
      <c r="C1335">
        <v>5</v>
      </c>
      <c r="D1335" s="1" t="s">
        <v>65</v>
      </c>
      <c r="E1335" s="2">
        <v>42576</v>
      </c>
      <c r="F1335" s="1" t="s">
        <v>42</v>
      </c>
      <c r="G1335" s="1" t="s">
        <v>36</v>
      </c>
      <c r="H1335" s="1">
        <v>10</v>
      </c>
      <c r="I1335" s="1" t="s">
        <v>49</v>
      </c>
      <c r="J1335" s="1" t="s">
        <v>20</v>
      </c>
      <c r="K1335" s="2">
        <v>42586</v>
      </c>
      <c r="L1335">
        <v>788</v>
      </c>
      <c r="M1335">
        <v>440</v>
      </c>
      <c r="N1335">
        <v>2236</v>
      </c>
      <c r="O1335">
        <v>2730</v>
      </c>
      <c r="P1335">
        <v>93</v>
      </c>
      <c r="Q1335" t="s">
        <v>50</v>
      </c>
      <c r="R1335">
        <v>7</v>
      </c>
      <c r="S1335">
        <f>Table1[[#This Row],[Revenue]]-Table1[[#This Row],[ShippingCost]]</f>
        <v>494</v>
      </c>
    </row>
    <row r="1336" spans="1:19" x14ac:dyDescent="0.25">
      <c r="A1336">
        <v>11331</v>
      </c>
      <c r="B1336">
        <v>3</v>
      </c>
      <c r="C1336">
        <v>4</v>
      </c>
      <c r="D1336" s="1" t="s">
        <v>66</v>
      </c>
      <c r="E1336" s="2">
        <v>42597</v>
      </c>
      <c r="F1336" s="1" t="s">
        <v>47</v>
      </c>
      <c r="G1336" s="1" t="s">
        <v>26</v>
      </c>
      <c r="H1336" s="1">
        <v>6</v>
      </c>
      <c r="I1336" s="1" t="s">
        <v>52</v>
      </c>
      <c r="J1336" s="1" t="s">
        <v>20</v>
      </c>
      <c r="K1336" s="2">
        <v>42603</v>
      </c>
      <c r="L1336">
        <v>378</v>
      </c>
      <c r="M1336">
        <v>201</v>
      </c>
      <c r="N1336">
        <v>1778</v>
      </c>
      <c r="O1336">
        <v>-1</v>
      </c>
      <c r="P1336">
        <v>81</v>
      </c>
      <c r="Q1336" t="s">
        <v>50</v>
      </c>
      <c r="R1336">
        <v>2</v>
      </c>
      <c r="S1336">
        <f>Table1[[#This Row],[Revenue]]-Table1[[#This Row],[ShippingCost]]</f>
        <v>-1779</v>
      </c>
    </row>
    <row r="1337" spans="1:19" x14ac:dyDescent="0.25">
      <c r="A1337">
        <v>11332</v>
      </c>
      <c r="B1337">
        <v>2</v>
      </c>
      <c r="C1337">
        <v>5</v>
      </c>
      <c r="D1337" s="1" t="s">
        <v>67</v>
      </c>
      <c r="E1337" s="2">
        <v>42424</v>
      </c>
      <c r="F1337" s="1" t="s">
        <v>54</v>
      </c>
      <c r="G1337" s="1" t="s">
        <v>26</v>
      </c>
      <c r="H1337" s="1">
        <v>5</v>
      </c>
      <c r="I1337" s="1" t="s">
        <v>46</v>
      </c>
      <c r="J1337" s="1" t="s">
        <v>28</v>
      </c>
      <c r="K1337" s="2">
        <v>42429</v>
      </c>
      <c r="L1337">
        <v>406</v>
      </c>
      <c r="M1337">
        <v>339</v>
      </c>
      <c r="N1337">
        <v>1483</v>
      </c>
      <c r="O1337">
        <v>1970</v>
      </c>
      <c r="P1337">
        <v>85</v>
      </c>
      <c r="Q1337" t="s">
        <v>50</v>
      </c>
      <c r="R1337">
        <v>7</v>
      </c>
      <c r="S1337">
        <f>Table1[[#This Row],[Revenue]]-Table1[[#This Row],[ShippingCost]]</f>
        <v>487</v>
      </c>
    </row>
    <row r="1338" spans="1:19" x14ac:dyDescent="0.25">
      <c r="A1338">
        <v>11333</v>
      </c>
      <c r="B1338">
        <v>2</v>
      </c>
      <c r="C1338">
        <v>4</v>
      </c>
      <c r="D1338" s="1" t="s">
        <v>71</v>
      </c>
      <c r="E1338" s="2">
        <v>42466</v>
      </c>
      <c r="F1338" s="1" t="s">
        <v>39</v>
      </c>
      <c r="G1338" s="1" t="s">
        <v>28</v>
      </c>
      <c r="H1338" s="1">
        <v>6</v>
      </c>
      <c r="I1338" s="1" t="s">
        <v>35</v>
      </c>
      <c r="J1338" s="1" t="s">
        <v>36</v>
      </c>
      <c r="K1338" s="2">
        <v>42472</v>
      </c>
      <c r="L1338">
        <v>955</v>
      </c>
      <c r="M1338">
        <v>452</v>
      </c>
      <c r="N1338">
        <v>4082</v>
      </c>
      <c r="O1338">
        <v>2891</v>
      </c>
      <c r="P1338">
        <v>95</v>
      </c>
      <c r="Q1338" t="s">
        <v>50</v>
      </c>
      <c r="R1338">
        <v>8</v>
      </c>
      <c r="S1338">
        <f>Table1[[#This Row],[Revenue]]-Table1[[#This Row],[ShippingCost]]</f>
        <v>-1191</v>
      </c>
    </row>
    <row r="1339" spans="1:19" x14ac:dyDescent="0.25">
      <c r="A1339">
        <v>11334</v>
      </c>
      <c r="B1339">
        <v>3</v>
      </c>
      <c r="C1339">
        <v>4</v>
      </c>
      <c r="D1339" s="1" t="s">
        <v>72</v>
      </c>
      <c r="E1339" s="2">
        <v>42372</v>
      </c>
      <c r="F1339" s="1" t="s">
        <v>33</v>
      </c>
      <c r="G1339" s="1" t="s">
        <v>28</v>
      </c>
      <c r="H1339" s="1">
        <v>6</v>
      </c>
      <c r="I1339" s="1" t="s">
        <v>54</v>
      </c>
      <c r="J1339" s="1" t="s">
        <v>26</v>
      </c>
      <c r="K1339" s="2"/>
      <c r="L1339">
        <v>224</v>
      </c>
      <c r="M1339">
        <v>224</v>
      </c>
      <c r="N1339">
        <v>2772</v>
      </c>
      <c r="O1339">
        <v>1113</v>
      </c>
      <c r="P1339">
        <v>72</v>
      </c>
      <c r="Q1339" t="s">
        <v>50</v>
      </c>
      <c r="R1339">
        <v>3</v>
      </c>
      <c r="S1339">
        <f>Table1[[#This Row],[Revenue]]-Table1[[#This Row],[ShippingCost]]</f>
        <v>-1659</v>
      </c>
    </row>
    <row r="1340" spans="1:19" x14ac:dyDescent="0.25">
      <c r="A1340">
        <v>11335</v>
      </c>
      <c r="B1340">
        <v>2</v>
      </c>
      <c r="C1340">
        <v>3</v>
      </c>
      <c r="D1340" s="1" t="s">
        <v>73</v>
      </c>
      <c r="E1340" s="2">
        <v>42431</v>
      </c>
      <c r="F1340" s="1" t="s">
        <v>58</v>
      </c>
      <c r="G1340" s="1" t="s">
        <v>26</v>
      </c>
      <c r="H1340" s="1">
        <v>1</v>
      </c>
      <c r="I1340" s="1" t="s">
        <v>19</v>
      </c>
      <c r="J1340" s="1" t="s">
        <v>20</v>
      </c>
      <c r="K1340" s="2">
        <v>42432</v>
      </c>
      <c r="L1340">
        <v>932</v>
      </c>
      <c r="M1340">
        <v>526</v>
      </c>
      <c r="N1340">
        <v>7977</v>
      </c>
      <c r="O1340">
        <v>8757</v>
      </c>
      <c r="P1340">
        <v>81</v>
      </c>
      <c r="Q1340" t="s">
        <v>59</v>
      </c>
      <c r="R1340">
        <v>10</v>
      </c>
      <c r="S1340">
        <f>Table1[[#This Row],[Revenue]]-Table1[[#This Row],[ShippingCost]]</f>
        <v>780</v>
      </c>
    </row>
    <row r="1341" spans="1:19" x14ac:dyDescent="0.25">
      <c r="A1341">
        <v>11336</v>
      </c>
      <c r="B1341">
        <v>3</v>
      </c>
      <c r="C1341">
        <v>5</v>
      </c>
      <c r="D1341" s="1" t="s">
        <v>74</v>
      </c>
      <c r="E1341" s="2">
        <v>42441</v>
      </c>
      <c r="F1341" s="1" t="s">
        <v>61</v>
      </c>
      <c r="G1341" s="1" t="s">
        <v>22</v>
      </c>
      <c r="H1341" s="1">
        <v>3</v>
      </c>
      <c r="I1341" s="1" t="s">
        <v>44</v>
      </c>
      <c r="J1341" s="1" t="s">
        <v>36</v>
      </c>
      <c r="K1341" s="2">
        <v>42444</v>
      </c>
      <c r="L1341">
        <v>430</v>
      </c>
      <c r="M1341">
        <v>430</v>
      </c>
      <c r="N1341">
        <v>7975</v>
      </c>
      <c r="O1341">
        <v>8312</v>
      </c>
      <c r="P1341">
        <v>78</v>
      </c>
      <c r="Q1341" t="s">
        <v>23</v>
      </c>
      <c r="R1341">
        <v>4</v>
      </c>
      <c r="S1341">
        <f>Table1[[#This Row],[Revenue]]-Table1[[#This Row],[ShippingCost]]</f>
        <v>337</v>
      </c>
    </row>
    <row r="1342" spans="1:19" x14ac:dyDescent="0.25">
      <c r="A1342">
        <v>11337</v>
      </c>
      <c r="B1342">
        <v>2</v>
      </c>
      <c r="C1342">
        <v>2</v>
      </c>
      <c r="D1342" s="1" t="s">
        <v>75</v>
      </c>
      <c r="E1342" s="2">
        <v>42508</v>
      </c>
      <c r="F1342" s="1" t="s">
        <v>63</v>
      </c>
      <c r="G1342" s="1" t="s">
        <v>22</v>
      </c>
      <c r="H1342" s="1">
        <v>3</v>
      </c>
      <c r="I1342" s="1" t="s">
        <v>64</v>
      </c>
      <c r="J1342" s="1" t="s">
        <v>28</v>
      </c>
      <c r="K1342" s="2">
        <v>42511</v>
      </c>
      <c r="L1342">
        <v>275</v>
      </c>
      <c r="M1342">
        <v>256</v>
      </c>
      <c r="N1342">
        <v>7264</v>
      </c>
      <c r="O1342">
        <v>8065</v>
      </c>
      <c r="P1342">
        <v>63</v>
      </c>
      <c r="Q1342" t="s">
        <v>23</v>
      </c>
      <c r="R1342">
        <v>9</v>
      </c>
      <c r="S1342">
        <f>Table1[[#This Row],[Revenue]]-Table1[[#This Row],[ShippingCost]]</f>
        <v>801</v>
      </c>
    </row>
    <row r="1343" spans="1:19" x14ac:dyDescent="0.25">
      <c r="A1343">
        <v>11338</v>
      </c>
      <c r="B1343">
        <v>2</v>
      </c>
      <c r="C1343">
        <v>2</v>
      </c>
      <c r="D1343" s="1" t="s">
        <v>76</v>
      </c>
      <c r="E1343" s="2">
        <v>42461</v>
      </c>
      <c r="F1343" s="1" t="s">
        <v>21</v>
      </c>
      <c r="G1343" s="1" t="s">
        <v>22</v>
      </c>
      <c r="H1343" s="1">
        <v>2</v>
      </c>
      <c r="I1343" s="1" t="s">
        <v>41</v>
      </c>
      <c r="J1343" s="1" t="s">
        <v>20</v>
      </c>
      <c r="K1343" s="2">
        <v>42463</v>
      </c>
      <c r="L1343">
        <v>812</v>
      </c>
      <c r="M1343">
        <v>402</v>
      </c>
      <c r="N1343">
        <v>5748</v>
      </c>
      <c r="O1343">
        <v>6366</v>
      </c>
      <c r="P1343">
        <v>70</v>
      </c>
      <c r="Q1343" t="s">
        <v>23</v>
      </c>
      <c r="R1343">
        <v>6</v>
      </c>
      <c r="S1343">
        <f>Table1[[#This Row],[Revenue]]-Table1[[#This Row],[ShippingCost]]</f>
        <v>618</v>
      </c>
    </row>
    <row r="1344" spans="1:19" x14ac:dyDescent="0.25">
      <c r="A1344">
        <v>11339</v>
      </c>
      <c r="B1344">
        <v>3</v>
      </c>
      <c r="C1344">
        <v>6</v>
      </c>
      <c r="D1344" s="1" t="s">
        <v>77</v>
      </c>
      <c r="E1344" s="2">
        <v>42605</v>
      </c>
      <c r="F1344" s="1" t="s">
        <v>49</v>
      </c>
      <c r="G1344" s="1" t="s">
        <v>20</v>
      </c>
      <c r="H1344" s="1">
        <v>9</v>
      </c>
      <c r="I1344" s="1" t="s">
        <v>63</v>
      </c>
      <c r="J1344" s="1" t="s">
        <v>22</v>
      </c>
      <c r="K1344" s="2">
        <v>42613</v>
      </c>
      <c r="L1344">
        <v>320</v>
      </c>
      <c r="M1344">
        <v>238</v>
      </c>
      <c r="N1344">
        <v>1132</v>
      </c>
      <c r="O1344">
        <v>1879</v>
      </c>
      <c r="P1344">
        <v>73</v>
      </c>
      <c r="Q1344" t="s">
        <v>50</v>
      </c>
      <c r="R1344">
        <v>3</v>
      </c>
      <c r="S1344">
        <f>Table1[[#This Row],[Revenue]]-Table1[[#This Row],[ShippingCost]]</f>
        <v>747</v>
      </c>
    </row>
    <row r="1345" spans="1:19" x14ac:dyDescent="0.25">
      <c r="A1345">
        <v>11340</v>
      </c>
      <c r="B1345">
        <v>3</v>
      </c>
      <c r="C1345">
        <v>4</v>
      </c>
      <c r="D1345" s="1" t="s">
        <v>78</v>
      </c>
      <c r="E1345" s="2">
        <v>42447</v>
      </c>
      <c r="F1345" s="1" t="s">
        <v>68</v>
      </c>
      <c r="G1345" s="1" t="s">
        <v>20</v>
      </c>
      <c r="H1345" s="1">
        <v>9</v>
      </c>
      <c r="I1345" s="1" t="s">
        <v>69</v>
      </c>
      <c r="J1345" s="1" t="s">
        <v>70</v>
      </c>
      <c r="K1345" s="2">
        <v>42455</v>
      </c>
      <c r="L1345">
        <v>876</v>
      </c>
      <c r="M1345">
        <v>547</v>
      </c>
      <c r="N1345">
        <v>5912</v>
      </c>
      <c r="O1345">
        <v>3702</v>
      </c>
      <c r="P1345">
        <v>57</v>
      </c>
      <c r="Q1345" t="s">
        <v>50</v>
      </c>
      <c r="R1345">
        <v>3</v>
      </c>
      <c r="S1345">
        <f>Table1[[#This Row],[Revenue]]-Table1[[#This Row],[ShippingCost]]</f>
        <v>-2210</v>
      </c>
    </row>
    <row r="1346" spans="1:19" x14ac:dyDescent="0.25">
      <c r="A1346">
        <v>11341</v>
      </c>
      <c r="B1346">
        <v>3</v>
      </c>
      <c r="C1346">
        <v>5</v>
      </c>
      <c r="D1346" s="1" t="s">
        <v>79</v>
      </c>
      <c r="E1346" s="2">
        <v>42530</v>
      </c>
      <c r="F1346" s="1" t="s">
        <v>64</v>
      </c>
      <c r="G1346" s="1" t="s">
        <v>28</v>
      </c>
      <c r="H1346" s="1">
        <v>4</v>
      </c>
      <c r="I1346" s="1" t="s">
        <v>61</v>
      </c>
      <c r="J1346" s="1" t="s">
        <v>22</v>
      </c>
      <c r="K1346" s="2">
        <v>42533</v>
      </c>
      <c r="L1346">
        <v>476</v>
      </c>
      <c r="M1346">
        <v>476</v>
      </c>
      <c r="N1346">
        <v>7600</v>
      </c>
      <c r="O1346">
        <v>7783</v>
      </c>
      <c r="P1346">
        <v>93</v>
      </c>
      <c r="Q1346" t="s">
        <v>23</v>
      </c>
      <c r="R1346">
        <v>9</v>
      </c>
      <c r="S1346">
        <f>Table1[[#This Row],[Revenue]]-Table1[[#This Row],[ShippingCost]]</f>
        <v>183</v>
      </c>
    </row>
    <row r="1347" spans="1:19" x14ac:dyDescent="0.25">
      <c r="A1347">
        <v>11342</v>
      </c>
      <c r="B1347">
        <v>3</v>
      </c>
      <c r="C1347">
        <v>6</v>
      </c>
      <c r="D1347" s="1" t="s">
        <v>80</v>
      </c>
      <c r="E1347" s="2">
        <v>42553</v>
      </c>
      <c r="F1347" s="1" t="s">
        <v>30</v>
      </c>
      <c r="G1347" s="1" t="s">
        <v>28</v>
      </c>
      <c r="H1347" s="1">
        <v>4</v>
      </c>
      <c r="I1347" s="1" t="s">
        <v>32</v>
      </c>
      <c r="J1347" s="1" t="s">
        <v>28</v>
      </c>
      <c r="K1347" s="2">
        <v>42557</v>
      </c>
      <c r="L1347">
        <v>1069</v>
      </c>
      <c r="M1347">
        <v>416</v>
      </c>
      <c r="N1347">
        <v>5128</v>
      </c>
      <c r="O1347">
        <v>5454</v>
      </c>
      <c r="P1347">
        <v>68</v>
      </c>
      <c r="Q1347" t="s">
        <v>23</v>
      </c>
      <c r="R1347">
        <v>1</v>
      </c>
      <c r="S1347">
        <f>Table1[[#This Row],[Revenue]]-Table1[[#This Row],[ShippingCost]]</f>
        <v>326</v>
      </c>
    </row>
    <row r="1348" spans="1:19" x14ac:dyDescent="0.25">
      <c r="A1348">
        <v>11343</v>
      </c>
      <c r="B1348">
        <v>2</v>
      </c>
      <c r="C1348">
        <v>6</v>
      </c>
      <c r="D1348" s="1" t="s">
        <v>81</v>
      </c>
      <c r="E1348" s="2">
        <v>42462</v>
      </c>
      <c r="F1348" s="1" t="s">
        <v>52</v>
      </c>
      <c r="G1348" s="1" t="s">
        <v>20</v>
      </c>
      <c r="H1348" s="1">
        <v>2</v>
      </c>
      <c r="I1348" s="1" t="s">
        <v>68</v>
      </c>
      <c r="J1348" s="1" t="s">
        <v>20</v>
      </c>
      <c r="K1348" s="2">
        <v>42464</v>
      </c>
      <c r="L1348">
        <v>342</v>
      </c>
      <c r="M1348">
        <v>342</v>
      </c>
      <c r="N1348">
        <v>2783</v>
      </c>
      <c r="O1348">
        <v>3720</v>
      </c>
      <c r="P1348">
        <v>100</v>
      </c>
      <c r="Q1348" t="s">
        <v>23</v>
      </c>
      <c r="R1348">
        <v>8</v>
      </c>
      <c r="S1348">
        <f>Table1[[#This Row],[Revenue]]-Table1[[#This Row],[ShippingCost]]</f>
        <v>937</v>
      </c>
    </row>
    <row r="1349" spans="1:19" x14ac:dyDescent="0.25">
      <c r="A1349">
        <v>11344</v>
      </c>
      <c r="B1349">
        <v>3</v>
      </c>
      <c r="C1349">
        <v>6</v>
      </c>
      <c r="D1349" s="1" t="s">
        <v>82</v>
      </c>
      <c r="E1349" s="2">
        <v>42487</v>
      </c>
      <c r="F1349" s="1" t="s">
        <v>69</v>
      </c>
      <c r="G1349" s="1" t="s">
        <v>70</v>
      </c>
      <c r="H1349" s="1">
        <v>3</v>
      </c>
      <c r="I1349" s="1" t="s">
        <v>58</v>
      </c>
      <c r="J1349" s="1" t="s">
        <v>26</v>
      </c>
      <c r="K1349" s="2">
        <v>42490</v>
      </c>
      <c r="L1349">
        <v>890</v>
      </c>
      <c r="M1349">
        <v>328</v>
      </c>
      <c r="N1349">
        <v>3403</v>
      </c>
      <c r="O1349">
        <v>4058</v>
      </c>
      <c r="P1349">
        <v>54</v>
      </c>
      <c r="Q1349" t="s">
        <v>23</v>
      </c>
      <c r="R1349">
        <v>6</v>
      </c>
      <c r="S1349">
        <f>Table1[[#This Row],[Revenue]]-Table1[[#This Row],[ShippingCost]]</f>
        <v>655</v>
      </c>
    </row>
    <row r="1350" spans="1:19" x14ac:dyDescent="0.25">
      <c r="A1350">
        <v>11345</v>
      </c>
      <c r="B1350">
        <v>3</v>
      </c>
      <c r="C1350">
        <v>6</v>
      </c>
      <c r="D1350" s="1" t="s">
        <v>83</v>
      </c>
      <c r="E1350" s="2">
        <v>42404</v>
      </c>
      <c r="F1350" s="1" t="s">
        <v>19</v>
      </c>
      <c r="G1350" s="1" t="s">
        <v>20</v>
      </c>
      <c r="H1350" s="1">
        <v>4</v>
      </c>
      <c r="I1350" s="1" t="s">
        <v>21</v>
      </c>
      <c r="J1350" s="1" t="s">
        <v>22</v>
      </c>
      <c r="K1350" s="2">
        <v>42408</v>
      </c>
      <c r="L1350">
        <v>481</v>
      </c>
      <c r="M1350">
        <v>284</v>
      </c>
      <c r="N1350">
        <v>2100</v>
      </c>
      <c r="O1350">
        <v>3021</v>
      </c>
      <c r="P1350">
        <v>57</v>
      </c>
      <c r="Q1350" t="s">
        <v>23</v>
      </c>
      <c r="R1350">
        <v>8</v>
      </c>
      <c r="S1350">
        <f>Table1[[#This Row],[Revenue]]-Table1[[#This Row],[ShippingCost]]</f>
        <v>921</v>
      </c>
    </row>
    <row r="1351" spans="1:19" x14ac:dyDescent="0.25">
      <c r="A1351">
        <v>11346</v>
      </c>
      <c r="B1351">
        <v>3</v>
      </c>
      <c r="C1351">
        <v>6</v>
      </c>
      <c r="D1351" s="1" t="s">
        <v>84</v>
      </c>
      <c r="E1351" s="2">
        <v>42560</v>
      </c>
      <c r="F1351" s="1" t="s">
        <v>25</v>
      </c>
      <c r="G1351" s="1" t="s">
        <v>26</v>
      </c>
      <c r="H1351" s="1">
        <v>3</v>
      </c>
      <c r="I1351" s="1" t="s">
        <v>27</v>
      </c>
      <c r="J1351" s="1" t="s">
        <v>28</v>
      </c>
      <c r="K1351" s="2">
        <v>42563</v>
      </c>
      <c r="L1351">
        <v>728</v>
      </c>
      <c r="M1351">
        <v>728</v>
      </c>
      <c r="N1351">
        <v>223</v>
      </c>
      <c r="O1351">
        <v>857</v>
      </c>
      <c r="P1351">
        <v>50</v>
      </c>
      <c r="Q1351" t="s">
        <v>23</v>
      </c>
      <c r="R1351">
        <v>8</v>
      </c>
      <c r="S1351">
        <f>Table1[[#This Row],[Revenue]]-Table1[[#This Row],[ShippingCost]]</f>
        <v>634</v>
      </c>
    </row>
    <row r="1352" spans="1:19" x14ac:dyDescent="0.25">
      <c r="A1352">
        <v>11347</v>
      </c>
      <c r="B1352">
        <v>2</v>
      </c>
      <c r="C1352">
        <v>3</v>
      </c>
      <c r="D1352" s="1" t="s">
        <v>85</v>
      </c>
      <c r="E1352" s="2">
        <v>42591</v>
      </c>
      <c r="F1352" s="1" t="s">
        <v>27</v>
      </c>
      <c r="G1352" s="1" t="s">
        <v>28</v>
      </c>
      <c r="H1352" s="1">
        <v>3</v>
      </c>
      <c r="I1352" s="1" t="s">
        <v>30</v>
      </c>
      <c r="J1352" s="1" t="s">
        <v>28</v>
      </c>
      <c r="K1352" s="2">
        <v>42594</v>
      </c>
      <c r="L1352">
        <v>886</v>
      </c>
      <c r="M1352">
        <v>682</v>
      </c>
      <c r="N1352">
        <v>8667</v>
      </c>
      <c r="O1352">
        <v>8920</v>
      </c>
      <c r="P1352">
        <v>64</v>
      </c>
      <c r="Q1352" t="s">
        <v>23</v>
      </c>
      <c r="R1352">
        <v>6</v>
      </c>
      <c r="S1352">
        <f>Table1[[#This Row],[Revenue]]-Table1[[#This Row],[ShippingCost]]</f>
        <v>253</v>
      </c>
    </row>
    <row r="1353" spans="1:19" x14ac:dyDescent="0.25">
      <c r="A1353">
        <v>11348</v>
      </c>
      <c r="B1353">
        <v>3</v>
      </c>
      <c r="C1353">
        <v>6</v>
      </c>
      <c r="D1353" s="1" t="s">
        <v>86</v>
      </c>
      <c r="E1353" s="2">
        <v>42473</v>
      </c>
      <c r="F1353" s="1" t="s">
        <v>32</v>
      </c>
      <c r="G1353" s="1" t="s">
        <v>28</v>
      </c>
      <c r="H1353" s="1">
        <v>3</v>
      </c>
      <c r="I1353" s="1" t="s">
        <v>33</v>
      </c>
      <c r="J1353" s="1" t="s">
        <v>28</v>
      </c>
      <c r="K1353" s="2">
        <v>42476</v>
      </c>
      <c r="L1353">
        <v>256</v>
      </c>
      <c r="M1353">
        <v>256</v>
      </c>
      <c r="N1353">
        <v>2151</v>
      </c>
      <c r="O1353">
        <v>2842</v>
      </c>
      <c r="P1353">
        <v>50</v>
      </c>
      <c r="Q1353" t="s">
        <v>23</v>
      </c>
      <c r="R1353">
        <v>2</v>
      </c>
      <c r="S1353">
        <f>Table1[[#This Row],[Revenue]]-Table1[[#This Row],[ShippingCost]]</f>
        <v>691</v>
      </c>
    </row>
    <row r="1354" spans="1:19" x14ac:dyDescent="0.25">
      <c r="A1354">
        <v>11349</v>
      </c>
      <c r="B1354">
        <v>2</v>
      </c>
      <c r="C1354">
        <v>3</v>
      </c>
      <c r="D1354" s="1" t="s">
        <v>87</v>
      </c>
      <c r="E1354" s="2">
        <v>42377</v>
      </c>
      <c r="F1354" s="1" t="s">
        <v>35</v>
      </c>
      <c r="G1354" s="1" t="s">
        <v>36</v>
      </c>
      <c r="H1354" s="1">
        <v>4</v>
      </c>
      <c r="I1354" s="1" t="s">
        <v>37</v>
      </c>
      <c r="J1354" s="1" t="s">
        <v>28</v>
      </c>
      <c r="K1354" s="2">
        <v>42378</v>
      </c>
      <c r="L1354">
        <v>838</v>
      </c>
      <c r="M1354">
        <v>422</v>
      </c>
      <c r="N1354">
        <v>229</v>
      </c>
      <c r="O1354">
        <v>1033</v>
      </c>
      <c r="P1354">
        <v>52</v>
      </c>
      <c r="Q1354" t="s">
        <v>23</v>
      </c>
      <c r="R1354">
        <v>1</v>
      </c>
      <c r="S1354">
        <f>Table1[[#This Row],[Revenue]]-Table1[[#This Row],[ShippingCost]]</f>
        <v>804</v>
      </c>
    </row>
    <row r="1355" spans="1:19" x14ac:dyDescent="0.25">
      <c r="A1355">
        <v>11350</v>
      </c>
      <c r="B1355">
        <v>2</v>
      </c>
      <c r="C1355">
        <v>6</v>
      </c>
      <c r="D1355" s="1" t="s">
        <v>88</v>
      </c>
      <c r="E1355" s="2">
        <v>42453</v>
      </c>
      <c r="F1355" s="1" t="s">
        <v>37</v>
      </c>
      <c r="G1355" s="1" t="s">
        <v>28</v>
      </c>
      <c r="H1355" s="1">
        <v>7</v>
      </c>
      <c r="I1355" s="1" t="s">
        <v>39</v>
      </c>
      <c r="J1355" s="1" t="s">
        <v>28</v>
      </c>
      <c r="K1355" s="2">
        <v>42460</v>
      </c>
      <c r="L1355">
        <v>882</v>
      </c>
      <c r="M1355">
        <v>287</v>
      </c>
      <c r="N1355">
        <v>6118</v>
      </c>
      <c r="O1355">
        <v>6456</v>
      </c>
      <c r="P1355">
        <v>77</v>
      </c>
      <c r="Q1355" t="s">
        <v>50</v>
      </c>
      <c r="R1355">
        <v>1</v>
      </c>
      <c r="S1355">
        <f>Table1[[#This Row],[Revenue]]-Table1[[#This Row],[ShippingCost]]</f>
        <v>338</v>
      </c>
    </row>
    <row r="1356" spans="1:19" x14ac:dyDescent="0.25">
      <c r="A1356">
        <v>11351</v>
      </c>
      <c r="B1356">
        <v>2</v>
      </c>
      <c r="C1356">
        <v>2</v>
      </c>
      <c r="D1356" s="1" t="s">
        <v>89</v>
      </c>
      <c r="E1356" s="2">
        <v>42414</v>
      </c>
      <c r="F1356" s="1" t="s">
        <v>41</v>
      </c>
      <c r="G1356" s="1" t="s">
        <v>20</v>
      </c>
      <c r="H1356" s="1">
        <v>9</v>
      </c>
      <c r="I1356" s="1" t="s">
        <v>42</v>
      </c>
      <c r="J1356" s="1" t="s">
        <v>36</v>
      </c>
      <c r="K1356" s="2">
        <v>42423</v>
      </c>
      <c r="L1356">
        <v>582</v>
      </c>
      <c r="M1356">
        <v>582</v>
      </c>
      <c r="N1356">
        <v>5136</v>
      </c>
      <c r="O1356">
        <v>5292</v>
      </c>
      <c r="P1356">
        <v>82</v>
      </c>
      <c r="Q1356" t="s">
        <v>50</v>
      </c>
      <c r="R1356">
        <v>6</v>
      </c>
      <c r="S1356">
        <f>Table1[[#This Row],[Revenue]]-Table1[[#This Row],[ShippingCost]]</f>
        <v>156</v>
      </c>
    </row>
    <row r="1357" spans="1:19" x14ac:dyDescent="0.25">
      <c r="A1357">
        <v>11352</v>
      </c>
      <c r="B1357">
        <v>3</v>
      </c>
      <c r="C1357">
        <v>3</v>
      </c>
      <c r="D1357" s="1" t="s">
        <v>90</v>
      </c>
      <c r="E1357" s="2">
        <v>42569</v>
      </c>
      <c r="F1357" s="1" t="s">
        <v>44</v>
      </c>
      <c r="G1357" s="1" t="s">
        <v>36</v>
      </c>
      <c r="H1357" s="1">
        <v>8</v>
      </c>
      <c r="I1357" s="1" t="s">
        <v>25</v>
      </c>
      <c r="J1357" s="1" t="s">
        <v>26</v>
      </c>
      <c r="K1357" s="2">
        <v>42577</v>
      </c>
      <c r="L1357">
        <v>729</v>
      </c>
      <c r="M1357">
        <v>632</v>
      </c>
      <c r="N1357">
        <v>5087</v>
      </c>
      <c r="O1357">
        <v>5418</v>
      </c>
      <c r="P1357">
        <v>70</v>
      </c>
      <c r="Q1357" t="s">
        <v>50</v>
      </c>
      <c r="R1357">
        <v>7</v>
      </c>
      <c r="S1357">
        <f>Table1[[#This Row],[Revenue]]-Table1[[#This Row],[ShippingCost]]</f>
        <v>331</v>
      </c>
    </row>
    <row r="1358" spans="1:19" x14ac:dyDescent="0.25">
      <c r="A1358">
        <v>11353</v>
      </c>
      <c r="B1358">
        <v>3</v>
      </c>
      <c r="C1358">
        <v>3</v>
      </c>
      <c r="D1358" s="1" t="s">
        <v>91</v>
      </c>
      <c r="E1358" s="2">
        <v>42601</v>
      </c>
      <c r="F1358" s="1" t="s">
        <v>46</v>
      </c>
      <c r="G1358" s="1" t="s">
        <v>28</v>
      </c>
      <c r="H1358" s="1">
        <v>5</v>
      </c>
      <c r="I1358" s="1" t="s">
        <v>47</v>
      </c>
      <c r="J1358" s="1" t="s">
        <v>26</v>
      </c>
      <c r="K1358" s="2">
        <v>42606</v>
      </c>
      <c r="L1358">
        <v>305</v>
      </c>
      <c r="M1358">
        <v>305</v>
      </c>
      <c r="N1358">
        <v>5533</v>
      </c>
      <c r="O1358">
        <v>6501</v>
      </c>
      <c r="P1358">
        <v>71</v>
      </c>
      <c r="Q1358" t="s">
        <v>50</v>
      </c>
      <c r="R1358">
        <v>1</v>
      </c>
      <c r="S1358">
        <f>Table1[[#This Row],[Revenue]]-Table1[[#This Row],[ShippingCost]]</f>
        <v>968</v>
      </c>
    </row>
    <row r="1359" spans="1:19" x14ac:dyDescent="0.25">
      <c r="A1359">
        <v>11354</v>
      </c>
      <c r="B1359">
        <v>3</v>
      </c>
      <c r="C1359">
        <v>3</v>
      </c>
      <c r="D1359" s="1" t="s">
        <v>92</v>
      </c>
      <c r="E1359" s="2">
        <v>42556</v>
      </c>
      <c r="F1359" s="1" t="s">
        <v>42</v>
      </c>
      <c r="G1359" s="1" t="s">
        <v>36</v>
      </c>
      <c r="H1359" s="1">
        <v>5</v>
      </c>
      <c r="I1359" s="1" t="s">
        <v>49</v>
      </c>
      <c r="J1359" s="1" t="s">
        <v>20</v>
      </c>
      <c r="K1359" s="2"/>
      <c r="L1359">
        <v>723</v>
      </c>
      <c r="M1359">
        <v>212</v>
      </c>
      <c r="N1359">
        <v>7485</v>
      </c>
      <c r="O1359">
        <v>7773</v>
      </c>
      <c r="P1359">
        <v>91</v>
      </c>
      <c r="Q1359" t="s">
        <v>50</v>
      </c>
      <c r="R1359">
        <v>2</v>
      </c>
      <c r="S1359">
        <f>Table1[[#This Row],[Revenue]]-Table1[[#This Row],[ShippingCost]]</f>
        <v>288</v>
      </c>
    </row>
    <row r="1360" spans="1:19" x14ac:dyDescent="0.25">
      <c r="A1360">
        <v>11355</v>
      </c>
      <c r="B1360">
        <v>3</v>
      </c>
      <c r="C1360">
        <v>1</v>
      </c>
      <c r="D1360" s="1" t="s">
        <v>93</v>
      </c>
      <c r="E1360" s="2">
        <v>42492</v>
      </c>
      <c r="F1360" s="1" t="s">
        <v>47</v>
      </c>
      <c r="G1360" s="1" t="s">
        <v>26</v>
      </c>
      <c r="H1360" s="1">
        <v>2</v>
      </c>
      <c r="I1360" s="1" t="s">
        <v>52</v>
      </c>
      <c r="J1360" s="1" t="s">
        <v>20</v>
      </c>
      <c r="K1360" s="2">
        <v>42494</v>
      </c>
      <c r="L1360">
        <v>412</v>
      </c>
      <c r="M1360">
        <v>357</v>
      </c>
      <c r="N1360">
        <v>3008</v>
      </c>
      <c r="O1360">
        <v>7170</v>
      </c>
      <c r="P1360">
        <v>58</v>
      </c>
      <c r="Q1360" t="s">
        <v>59</v>
      </c>
      <c r="R1360">
        <v>1</v>
      </c>
      <c r="S1360">
        <f>Table1[[#This Row],[Revenue]]-Table1[[#This Row],[ShippingCost]]</f>
        <v>4162</v>
      </c>
    </row>
    <row r="1361" spans="1:19" x14ac:dyDescent="0.25">
      <c r="A1361">
        <v>11356</v>
      </c>
      <c r="B1361">
        <v>2</v>
      </c>
      <c r="C1361">
        <v>3</v>
      </c>
      <c r="D1361" s="1" t="s">
        <v>94</v>
      </c>
      <c r="E1361" s="2">
        <v>42477</v>
      </c>
      <c r="F1361" s="1" t="s">
        <v>54</v>
      </c>
      <c r="G1361" s="1" t="s">
        <v>26</v>
      </c>
      <c r="H1361" s="1">
        <v>4</v>
      </c>
      <c r="I1361" s="1" t="s">
        <v>46</v>
      </c>
      <c r="J1361" s="1" t="s">
        <v>28</v>
      </c>
      <c r="K1361" s="2">
        <v>42481</v>
      </c>
      <c r="L1361">
        <v>300</v>
      </c>
      <c r="M1361">
        <v>248</v>
      </c>
      <c r="N1361">
        <v>-260</v>
      </c>
      <c r="O1361">
        <v>637</v>
      </c>
      <c r="P1361">
        <v>74</v>
      </c>
      <c r="Q1361" t="s">
        <v>23</v>
      </c>
      <c r="R1361">
        <v>3</v>
      </c>
      <c r="S1361">
        <f>Table1[[#This Row],[Revenue]]-Table1[[#This Row],[ShippingCost]]</f>
        <v>897</v>
      </c>
    </row>
    <row r="1362" spans="1:19" x14ac:dyDescent="0.25">
      <c r="A1362">
        <v>11357</v>
      </c>
      <c r="B1362">
        <v>2</v>
      </c>
      <c r="C1362">
        <v>4</v>
      </c>
      <c r="D1362" s="1" t="s">
        <v>95</v>
      </c>
      <c r="E1362" s="2">
        <v>42520</v>
      </c>
      <c r="F1362" s="1" t="s">
        <v>39</v>
      </c>
      <c r="G1362" s="1" t="s">
        <v>28</v>
      </c>
      <c r="H1362" s="1">
        <v>2</v>
      </c>
      <c r="I1362" s="1" t="s">
        <v>35</v>
      </c>
      <c r="J1362" s="1" t="s">
        <v>36</v>
      </c>
      <c r="K1362" s="2">
        <v>42522</v>
      </c>
      <c r="L1362">
        <v>618</v>
      </c>
      <c r="M1362">
        <v>618</v>
      </c>
      <c r="N1362">
        <v>5974</v>
      </c>
      <c r="O1362">
        <v>4485</v>
      </c>
      <c r="P1362">
        <v>57</v>
      </c>
      <c r="Q1362" t="s">
        <v>23</v>
      </c>
      <c r="R1362">
        <v>2</v>
      </c>
      <c r="S1362">
        <f>Table1[[#This Row],[Revenue]]-Table1[[#This Row],[ShippingCost]]</f>
        <v>-1489</v>
      </c>
    </row>
    <row r="1363" spans="1:19" x14ac:dyDescent="0.25">
      <c r="A1363">
        <v>11358</v>
      </c>
      <c r="B1363">
        <v>2</v>
      </c>
      <c r="C1363">
        <v>3</v>
      </c>
      <c r="D1363" s="1" t="s">
        <v>96</v>
      </c>
      <c r="E1363" s="2">
        <v>42568</v>
      </c>
      <c r="F1363" s="1" t="s">
        <v>33</v>
      </c>
      <c r="G1363" s="1" t="s">
        <v>28</v>
      </c>
      <c r="H1363" s="1">
        <v>4</v>
      </c>
      <c r="I1363" s="1" t="s">
        <v>54</v>
      </c>
      <c r="J1363" s="1" t="s">
        <v>26</v>
      </c>
      <c r="K1363" s="2">
        <v>42572</v>
      </c>
      <c r="L1363">
        <v>650</v>
      </c>
      <c r="M1363">
        <v>432</v>
      </c>
      <c r="N1363">
        <v>2038</v>
      </c>
      <c r="O1363">
        <v>2182</v>
      </c>
      <c r="P1363">
        <v>94</v>
      </c>
      <c r="Q1363" t="s">
        <v>23</v>
      </c>
      <c r="R1363">
        <v>8</v>
      </c>
      <c r="S1363">
        <f>Table1[[#This Row],[Revenue]]-Table1[[#This Row],[ShippingCost]]</f>
        <v>144</v>
      </c>
    </row>
    <row r="1364" spans="1:19" x14ac:dyDescent="0.25">
      <c r="A1364">
        <v>11359</v>
      </c>
      <c r="B1364">
        <v>3</v>
      </c>
      <c r="C1364">
        <v>6</v>
      </c>
      <c r="D1364" s="1" t="s">
        <v>97</v>
      </c>
      <c r="E1364" s="2">
        <v>42483</v>
      </c>
      <c r="F1364" s="1" t="s">
        <v>58</v>
      </c>
      <c r="G1364" s="1" t="s">
        <v>26</v>
      </c>
      <c r="H1364" s="1">
        <v>7</v>
      </c>
      <c r="I1364" s="1" t="s">
        <v>19</v>
      </c>
      <c r="J1364" s="1" t="s">
        <v>20</v>
      </c>
      <c r="K1364" s="2">
        <v>42489</v>
      </c>
      <c r="L1364">
        <v>388</v>
      </c>
      <c r="M1364">
        <v>388</v>
      </c>
      <c r="N1364">
        <v>4091</v>
      </c>
      <c r="O1364">
        <v>4729</v>
      </c>
      <c r="P1364">
        <v>91</v>
      </c>
      <c r="Q1364" t="s">
        <v>50</v>
      </c>
      <c r="R1364">
        <v>5</v>
      </c>
      <c r="S1364">
        <f>Table1[[#This Row],[Revenue]]-Table1[[#This Row],[ShippingCost]]</f>
        <v>638</v>
      </c>
    </row>
    <row r="1365" spans="1:19" x14ac:dyDescent="0.25">
      <c r="A1365">
        <v>11360</v>
      </c>
      <c r="B1365">
        <v>3</v>
      </c>
      <c r="C1365">
        <v>1</v>
      </c>
      <c r="D1365" s="1" t="s">
        <v>98</v>
      </c>
      <c r="E1365" s="2">
        <v>42552</v>
      </c>
      <c r="F1365" s="1" t="s">
        <v>61</v>
      </c>
      <c r="G1365" s="1" t="s">
        <v>22</v>
      </c>
      <c r="H1365" s="1">
        <v>8</v>
      </c>
      <c r="I1365" s="1" t="s">
        <v>44</v>
      </c>
      <c r="J1365" s="1" t="s">
        <v>36</v>
      </c>
      <c r="K1365" s="2">
        <v>42559</v>
      </c>
      <c r="L1365">
        <v>830</v>
      </c>
      <c r="M1365">
        <v>647</v>
      </c>
      <c r="N1365">
        <v>340</v>
      </c>
      <c r="O1365">
        <v>5818</v>
      </c>
      <c r="P1365">
        <v>58</v>
      </c>
      <c r="Q1365" t="s">
        <v>50</v>
      </c>
      <c r="R1365">
        <v>10</v>
      </c>
      <c r="S1365">
        <f>Table1[[#This Row],[Revenue]]-Table1[[#This Row],[ShippingCost]]</f>
        <v>5478</v>
      </c>
    </row>
    <row r="1366" spans="1:19" x14ac:dyDescent="0.25">
      <c r="A1366">
        <v>11361</v>
      </c>
      <c r="B1366">
        <v>3</v>
      </c>
      <c r="C1366">
        <v>1</v>
      </c>
      <c r="D1366" s="1" t="s">
        <v>99</v>
      </c>
      <c r="E1366" s="2">
        <v>42422</v>
      </c>
      <c r="F1366" s="1" t="s">
        <v>63</v>
      </c>
      <c r="G1366" s="1" t="s">
        <v>22</v>
      </c>
      <c r="H1366" s="1">
        <v>4</v>
      </c>
      <c r="I1366" s="1" t="s">
        <v>64</v>
      </c>
      <c r="J1366" s="1" t="s">
        <v>28</v>
      </c>
      <c r="K1366" s="2">
        <v>42424</v>
      </c>
      <c r="L1366">
        <v>341</v>
      </c>
      <c r="M1366">
        <v>341</v>
      </c>
      <c r="N1366">
        <v>1217</v>
      </c>
      <c r="O1366">
        <v>6339</v>
      </c>
      <c r="P1366">
        <v>91</v>
      </c>
      <c r="Q1366" t="s">
        <v>23</v>
      </c>
      <c r="R1366">
        <v>4</v>
      </c>
      <c r="S1366">
        <f>Table1[[#This Row],[Revenue]]-Table1[[#This Row],[ShippingCost]]</f>
        <v>5122</v>
      </c>
    </row>
    <row r="1367" spans="1:19" x14ac:dyDescent="0.25">
      <c r="A1367">
        <v>11362</v>
      </c>
      <c r="B1367">
        <v>3</v>
      </c>
      <c r="C1367">
        <v>4</v>
      </c>
      <c r="D1367" s="1" t="s">
        <v>100</v>
      </c>
      <c r="E1367" s="2">
        <v>42602</v>
      </c>
      <c r="F1367" s="1" t="s">
        <v>21</v>
      </c>
      <c r="G1367" s="1" t="s">
        <v>22</v>
      </c>
      <c r="H1367" s="1">
        <v>4</v>
      </c>
      <c r="I1367" s="1" t="s">
        <v>41</v>
      </c>
      <c r="J1367" s="1" t="s">
        <v>20</v>
      </c>
      <c r="K1367" s="2">
        <v>42606</v>
      </c>
      <c r="L1367">
        <v>472</v>
      </c>
      <c r="M1367">
        <v>472</v>
      </c>
      <c r="N1367">
        <v>-177</v>
      </c>
      <c r="O1367">
        <v>-1957</v>
      </c>
      <c r="P1367">
        <v>72</v>
      </c>
      <c r="Q1367" t="s">
        <v>23</v>
      </c>
      <c r="R1367">
        <v>10</v>
      </c>
      <c r="S1367">
        <f>Table1[[#This Row],[Revenue]]-Table1[[#This Row],[ShippingCost]]</f>
        <v>-1780</v>
      </c>
    </row>
    <row r="1368" spans="1:19" x14ac:dyDescent="0.25">
      <c r="A1368">
        <v>11363</v>
      </c>
      <c r="B1368">
        <v>2</v>
      </c>
      <c r="C1368">
        <v>4</v>
      </c>
      <c r="D1368" s="1" t="s">
        <v>101</v>
      </c>
      <c r="E1368" s="2">
        <v>42483</v>
      </c>
      <c r="F1368" s="1" t="s">
        <v>49</v>
      </c>
      <c r="G1368" s="1" t="s">
        <v>20</v>
      </c>
      <c r="H1368" s="1">
        <v>3</v>
      </c>
      <c r="I1368" s="1" t="s">
        <v>63</v>
      </c>
      <c r="J1368" s="1" t="s">
        <v>22</v>
      </c>
      <c r="K1368" s="2">
        <v>42486</v>
      </c>
      <c r="L1368">
        <v>394</v>
      </c>
      <c r="M1368">
        <v>394</v>
      </c>
      <c r="N1368">
        <v>4583</v>
      </c>
      <c r="O1368">
        <v>2468</v>
      </c>
      <c r="P1368">
        <v>79</v>
      </c>
      <c r="Q1368" t="s">
        <v>23</v>
      </c>
      <c r="R1368">
        <v>7</v>
      </c>
      <c r="S1368">
        <f>Table1[[#This Row],[Revenue]]-Table1[[#This Row],[ShippingCost]]</f>
        <v>-2115</v>
      </c>
    </row>
    <row r="1369" spans="1:19" x14ac:dyDescent="0.25">
      <c r="A1369">
        <v>11364</v>
      </c>
      <c r="B1369">
        <v>2</v>
      </c>
      <c r="C1369">
        <v>5</v>
      </c>
      <c r="D1369" s="1" t="s">
        <v>102</v>
      </c>
      <c r="E1369" s="2">
        <v>42575</v>
      </c>
      <c r="F1369" s="1" t="s">
        <v>68</v>
      </c>
      <c r="G1369" s="1" t="s">
        <v>20</v>
      </c>
      <c r="H1369" s="1">
        <v>4</v>
      </c>
      <c r="I1369" s="1" t="s">
        <v>69</v>
      </c>
      <c r="J1369" s="1" t="s">
        <v>70</v>
      </c>
      <c r="K1369" s="2">
        <v>42579</v>
      </c>
      <c r="L1369">
        <v>926</v>
      </c>
      <c r="M1369">
        <v>377</v>
      </c>
      <c r="N1369">
        <v>3872</v>
      </c>
      <c r="O1369">
        <v>4215</v>
      </c>
      <c r="P1369">
        <v>77</v>
      </c>
      <c r="Q1369" t="s">
        <v>23</v>
      </c>
      <c r="R1369">
        <v>2</v>
      </c>
      <c r="S1369">
        <f>Table1[[#This Row],[Revenue]]-Table1[[#This Row],[ShippingCost]]</f>
        <v>343</v>
      </c>
    </row>
    <row r="1370" spans="1:19" x14ac:dyDescent="0.25">
      <c r="A1370">
        <v>11365</v>
      </c>
      <c r="B1370">
        <v>2</v>
      </c>
      <c r="C1370">
        <v>1</v>
      </c>
      <c r="D1370" s="1" t="s">
        <v>103</v>
      </c>
      <c r="E1370" s="2">
        <v>42453</v>
      </c>
      <c r="F1370" s="1" t="s">
        <v>64</v>
      </c>
      <c r="G1370" s="1" t="s">
        <v>28</v>
      </c>
      <c r="H1370" s="1">
        <v>2</v>
      </c>
      <c r="I1370" s="1" t="s">
        <v>61</v>
      </c>
      <c r="J1370" s="1" t="s">
        <v>22</v>
      </c>
      <c r="K1370" s="2">
        <v>42455</v>
      </c>
      <c r="L1370">
        <v>1004</v>
      </c>
      <c r="M1370">
        <v>598</v>
      </c>
      <c r="N1370">
        <v>1093</v>
      </c>
      <c r="O1370">
        <v>5295</v>
      </c>
      <c r="P1370">
        <v>80</v>
      </c>
      <c r="Q1370" t="s">
        <v>23</v>
      </c>
      <c r="R1370">
        <v>2</v>
      </c>
      <c r="S1370">
        <f>Table1[[#This Row],[Revenue]]-Table1[[#This Row],[ShippingCost]]</f>
        <v>4202</v>
      </c>
    </row>
    <row r="1371" spans="1:19" x14ac:dyDescent="0.25">
      <c r="A1371">
        <v>11366</v>
      </c>
      <c r="B1371">
        <v>3</v>
      </c>
      <c r="C1371">
        <v>3</v>
      </c>
      <c r="D1371" s="1" t="s">
        <v>104</v>
      </c>
      <c r="E1371" s="2">
        <v>42436</v>
      </c>
      <c r="F1371" s="1" t="s">
        <v>30</v>
      </c>
      <c r="G1371" s="1" t="s">
        <v>28</v>
      </c>
      <c r="H1371" s="1">
        <v>1</v>
      </c>
      <c r="I1371" s="1" t="s">
        <v>32</v>
      </c>
      <c r="J1371" s="1" t="s">
        <v>28</v>
      </c>
      <c r="K1371" s="2">
        <v>42437</v>
      </c>
      <c r="L1371">
        <v>711</v>
      </c>
      <c r="M1371">
        <v>242</v>
      </c>
      <c r="N1371">
        <v>2893</v>
      </c>
      <c r="O1371">
        <v>3318</v>
      </c>
      <c r="P1371">
        <v>85</v>
      </c>
      <c r="Q1371" t="s">
        <v>23</v>
      </c>
      <c r="R1371">
        <v>5</v>
      </c>
      <c r="S1371">
        <f>Table1[[#This Row],[Revenue]]-Table1[[#This Row],[ShippingCost]]</f>
        <v>425</v>
      </c>
    </row>
    <row r="1372" spans="1:19" x14ac:dyDescent="0.25">
      <c r="A1372">
        <v>11367</v>
      </c>
      <c r="B1372">
        <v>2</v>
      </c>
      <c r="C1372">
        <v>6</v>
      </c>
      <c r="D1372" s="1" t="s">
        <v>105</v>
      </c>
      <c r="E1372" s="2">
        <v>42472</v>
      </c>
      <c r="F1372" s="1" t="s">
        <v>52</v>
      </c>
      <c r="G1372" s="1" t="s">
        <v>20</v>
      </c>
      <c r="H1372" s="1">
        <v>3</v>
      </c>
      <c r="I1372" s="1" t="s">
        <v>68</v>
      </c>
      <c r="J1372" s="1" t="s">
        <v>20</v>
      </c>
      <c r="K1372" s="2">
        <v>42475</v>
      </c>
      <c r="L1372">
        <v>871</v>
      </c>
      <c r="M1372">
        <v>642</v>
      </c>
      <c r="N1372">
        <v>912</v>
      </c>
      <c r="O1372">
        <v>1394</v>
      </c>
      <c r="P1372">
        <v>78</v>
      </c>
      <c r="Q1372" t="s">
        <v>23</v>
      </c>
      <c r="R1372">
        <v>3</v>
      </c>
      <c r="S1372">
        <f>Table1[[#This Row],[Revenue]]-Table1[[#This Row],[ShippingCost]]</f>
        <v>482</v>
      </c>
    </row>
    <row r="1373" spans="1:19" x14ac:dyDescent="0.25">
      <c r="A1373">
        <v>11368</v>
      </c>
      <c r="B1373">
        <v>3</v>
      </c>
      <c r="C1373">
        <v>3</v>
      </c>
      <c r="D1373" s="1" t="s">
        <v>106</v>
      </c>
      <c r="E1373" s="2">
        <v>42554</v>
      </c>
      <c r="F1373" s="1" t="s">
        <v>69</v>
      </c>
      <c r="G1373" s="1" t="s">
        <v>70</v>
      </c>
      <c r="H1373" s="1">
        <v>4</v>
      </c>
      <c r="I1373" s="1" t="s">
        <v>58</v>
      </c>
      <c r="J1373" s="1" t="s">
        <v>26</v>
      </c>
      <c r="K1373" s="2">
        <v>42558</v>
      </c>
      <c r="L1373">
        <v>424</v>
      </c>
      <c r="M1373">
        <v>424</v>
      </c>
      <c r="N1373">
        <v>3026</v>
      </c>
      <c r="O1373">
        <v>3502</v>
      </c>
      <c r="P1373">
        <v>57</v>
      </c>
      <c r="Q1373" t="s">
        <v>23</v>
      </c>
      <c r="R1373">
        <v>2</v>
      </c>
      <c r="S1373">
        <f>Table1[[#This Row],[Revenue]]-Table1[[#This Row],[ShippingCost]]</f>
        <v>476</v>
      </c>
    </row>
    <row r="1374" spans="1:19" x14ac:dyDescent="0.25">
      <c r="A1374">
        <v>11369</v>
      </c>
      <c r="B1374">
        <v>2</v>
      </c>
      <c r="C1374">
        <v>1</v>
      </c>
      <c r="D1374" s="1" t="s">
        <v>107</v>
      </c>
      <c r="E1374" s="2">
        <v>42578</v>
      </c>
      <c r="F1374" s="1" t="s">
        <v>19</v>
      </c>
      <c r="G1374" s="1" t="s">
        <v>20</v>
      </c>
      <c r="H1374" s="1">
        <v>4</v>
      </c>
      <c r="I1374" s="1" t="s">
        <v>21</v>
      </c>
      <c r="J1374" s="1" t="s">
        <v>22</v>
      </c>
      <c r="K1374" s="2">
        <v>42580</v>
      </c>
      <c r="L1374">
        <v>1005</v>
      </c>
      <c r="M1374">
        <v>634</v>
      </c>
      <c r="N1374">
        <v>3279</v>
      </c>
      <c r="O1374">
        <v>7376</v>
      </c>
      <c r="P1374">
        <v>88</v>
      </c>
      <c r="Q1374" t="s">
        <v>23</v>
      </c>
      <c r="R1374">
        <v>7</v>
      </c>
      <c r="S1374">
        <f>Table1[[#This Row],[Revenue]]-Table1[[#This Row],[ShippingCost]]</f>
        <v>4097</v>
      </c>
    </row>
    <row r="1375" spans="1:19" x14ac:dyDescent="0.25">
      <c r="A1375">
        <v>11370</v>
      </c>
      <c r="B1375">
        <v>2</v>
      </c>
      <c r="C1375">
        <v>6</v>
      </c>
      <c r="D1375" s="1" t="s">
        <v>108</v>
      </c>
      <c r="E1375" s="2">
        <v>42534</v>
      </c>
      <c r="F1375" s="1" t="s">
        <v>25</v>
      </c>
      <c r="G1375" s="1" t="s">
        <v>26</v>
      </c>
      <c r="H1375" s="1">
        <v>5</v>
      </c>
      <c r="I1375" s="1" t="s">
        <v>27</v>
      </c>
      <c r="J1375" s="1" t="s">
        <v>28</v>
      </c>
      <c r="K1375" s="2">
        <v>42539</v>
      </c>
      <c r="L1375">
        <v>323</v>
      </c>
      <c r="M1375">
        <v>323</v>
      </c>
      <c r="N1375">
        <v>3233</v>
      </c>
      <c r="O1375">
        <v>3591</v>
      </c>
      <c r="P1375">
        <v>60</v>
      </c>
      <c r="Q1375" t="s">
        <v>50</v>
      </c>
      <c r="R1375">
        <v>2</v>
      </c>
      <c r="S1375">
        <f>Table1[[#This Row],[Revenue]]-Table1[[#This Row],[ShippingCost]]</f>
        <v>358</v>
      </c>
    </row>
    <row r="1376" spans="1:19" x14ac:dyDescent="0.25">
      <c r="A1376">
        <v>11371</v>
      </c>
      <c r="B1376">
        <v>3</v>
      </c>
      <c r="C1376">
        <v>1</v>
      </c>
      <c r="D1376" s="1" t="s">
        <v>109</v>
      </c>
      <c r="E1376" s="2">
        <v>42552</v>
      </c>
      <c r="F1376" s="1" t="s">
        <v>27</v>
      </c>
      <c r="G1376" s="1" t="s">
        <v>28</v>
      </c>
      <c r="H1376" s="1">
        <v>10</v>
      </c>
      <c r="I1376" s="1" t="s">
        <v>30</v>
      </c>
      <c r="J1376" s="1" t="s">
        <v>28</v>
      </c>
      <c r="K1376" s="2">
        <v>42562</v>
      </c>
      <c r="L1376">
        <v>916</v>
      </c>
      <c r="M1376">
        <v>592</v>
      </c>
      <c r="N1376">
        <v>1880</v>
      </c>
      <c r="O1376">
        <v>6531</v>
      </c>
      <c r="P1376">
        <v>87</v>
      </c>
      <c r="Q1376" t="s">
        <v>50</v>
      </c>
      <c r="R1376">
        <v>5</v>
      </c>
      <c r="S1376">
        <f>Table1[[#This Row],[Revenue]]-Table1[[#This Row],[ShippingCost]]</f>
        <v>4651</v>
      </c>
    </row>
    <row r="1377" spans="1:19" x14ac:dyDescent="0.25">
      <c r="A1377">
        <v>11372</v>
      </c>
      <c r="B1377">
        <v>3</v>
      </c>
      <c r="C1377">
        <v>5</v>
      </c>
      <c r="D1377" s="1" t="s">
        <v>110</v>
      </c>
      <c r="E1377" s="2">
        <v>42508</v>
      </c>
      <c r="F1377" s="1" t="s">
        <v>32</v>
      </c>
      <c r="G1377" s="1" t="s">
        <v>28</v>
      </c>
      <c r="H1377" s="1">
        <v>9</v>
      </c>
      <c r="I1377" s="1" t="s">
        <v>33</v>
      </c>
      <c r="J1377" s="1" t="s">
        <v>28</v>
      </c>
      <c r="K1377" s="2">
        <v>42517</v>
      </c>
      <c r="L1377">
        <v>357</v>
      </c>
      <c r="M1377">
        <v>357</v>
      </c>
      <c r="N1377">
        <v>2266</v>
      </c>
      <c r="O1377">
        <v>2764</v>
      </c>
      <c r="P1377">
        <v>81</v>
      </c>
      <c r="Q1377" t="s">
        <v>50</v>
      </c>
      <c r="R1377">
        <v>10</v>
      </c>
      <c r="S1377">
        <f>Table1[[#This Row],[Revenue]]-Table1[[#This Row],[ShippingCost]]</f>
        <v>498</v>
      </c>
    </row>
    <row r="1378" spans="1:19" x14ac:dyDescent="0.25">
      <c r="A1378">
        <v>11373</v>
      </c>
      <c r="B1378">
        <v>3</v>
      </c>
      <c r="C1378">
        <v>5</v>
      </c>
      <c r="D1378" s="1" t="s">
        <v>111</v>
      </c>
      <c r="E1378" s="2">
        <v>42602</v>
      </c>
      <c r="F1378" s="1" t="s">
        <v>35</v>
      </c>
      <c r="G1378" s="1" t="s">
        <v>36</v>
      </c>
      <c r="H1378" s="1">
        <v>9</v>
      </c>
      <c r="I1378" s="1" t="s">
        <v>37</v>
      </c>
      <c r="J1378" s="1" t="s">
        <v>28</v>
      </c>
      <c r="K1378" s="2">
        <v>42611</v>
      </c>
      <c r="L1378">
        <v>317</v>
      </c>
      <c r="M1378">
        <v>317</v>
      </c>
      <c r="N1378">
        <v>-213</v>
      </c>
      <c r="O1378">
        <v>699</v>
      </c>
      <c r="P1378">
        <v>97</v>
      </c>
      <c r="Q1378" t="s">
        <v>50</v>
      </c>
      <c r="R1378">
        <v>5</v>
      </c>
      <c r="S1378">
        <f>Table1[[#This Row],[Revenue]]-Table1[[#This Row],[ShippingCost]]</f>
        <v>912</v>
      </c>
    </row>
    <row r="1379" spans="1:19" x14ac:dyDescent="0.25">
      <c r="A1379">
        <v>11374</v>
      </c>
      <c r="B1379">
        <v>3</v>
      </c>
      <c r="C1379">
        <v>1</v>
      </c>
      <c r="D1379" s="1" t="s">
        <v>112</v>
      </c>
      <c r="E1379" s="2">
        <v>42394</v>
      </c>
      <c r="F1379" s="1" t="s">
        <v>37</v>
      </c>
      <c r="G1379" s="1" t="s">
        <v>28</v>
      </c>
      <c r="H1379" s="1">
        <v>10</v>
      </c>
      <c r="I1379" s="1" t="s">
        <v>39</v>
      </c>
      <c r="J1379" s="1" t="s">
        <v>28</v>
      </c>
      <c r="K1379" s="2"/>
      <c r="L1379">
        <v>744</v>
      </c>
      <c r="M1379">
        <v>287</v>
      </c>
      <c r="N1379">
        <v>307</v>
      </c>
      <c r="O1379">
        <v>4599</v>
      </c>
      <c r="P1379">
        <v>75</v>
      </c>
      <c r="Q1379" t="s">
        <v>50</v>
      </c>
      <c r="R1379">
        <v>4</v>
      </c>
      <c r="S1379">
        <f>Table1[[#This Row],[Revenue]]-Table1[[#This Row],[ShippingCost]]</f>
        <v>4292</v>
      </c>
    </row>
    <row r="1380" spans="1:19" x14ac:dyDescent="0.25">
      <c r="A1380">
        <v>11375</v>
      </c>
      <c r="B1380">
        <v>3</v>
      </c>
      <c r="C1380">
        <v>6</v>
      </c>
      <c r="D1380" s="1" t="s">
        <v>113</v>
      </c>
      <c r="E1380" s="2">
        <v>42576</v>
      </c>
      <c r="F1380" s="1" t="s">
        <v>41</v>
      </c>
      <c r="G1380" s="1" t="s">
        <v>20</v>
      </c>
      <c r="H1380" s="1">
        <v>1</v>
      </c>
      <c r="I1380" s="1" t="s">
        <v>42</v>
      </c>
      <c r="J1380" s="1" t="s">
        <v>36</v>
      </c>
      <c r="K1380" s="2">
        <v>42577</v>
      </c>
      <c r="L1380">
        <v>876</v>
      </c>
      <c r="M1380">
        <v>539</v>
      </c>
      <c r="N1380">
        <v>1015</v>
      </c>
      <c r="O1380">
        <v>1131</v>
      </c>
      <c r="P1380">
        <v>93</v>
      </c>
      <c r="Q1380" t="s">
        <v>59</v>
      </c>
      <c r="R1380">
        <v>5</v>
      </c>
      <c r="S1380">
        <f>Table1[[#This Row],[Revenue]]-Table1[[#This Row],[ShippingCost]]</f>
        <v>116</v>
      </c>
    </row>
    <row r="1381" spans="1:19" x14ac:dyDescent="0.25">
      <c r="A1381">
        <v>11376</v>
      </c>
      <c r="B1381">
        <v>3</v>
      </c>
      <c r="C1381">
        <v>3</v>
      </c>
      <c r="D1381" s="1" t="s">
        <v>114</v>
      </c>
      <c r="E1381" s="2">
        <v>42563</v>
      </c>
      <c r="F1381" s="1" t="s">
        <v>44</v>
      </c>
      <c r="G1381" s="1" t="s">
        <v>36</v>
      </c>
      <c r="H1381" s="1">
        <v>2</v>
      </c>
      <c r="I1381" s="1" t="s">
        <v>25</v>
      </c>
      <c r="J1381" s="1" t="s">
        <v>26</v>
      </c>
      <c r="K1381" s="2">
        <v>42565</v>
      </c>
      <c r="L1381">
        <v>1035</v>
      </c>
      <c r="M1381">
        <v>331</v>
      </c>
      <c r="N1381">
        <v>8</v>
      </c>
      <c r="O1381">
        <v>608</v>
      </c>
      <c r="P1381">
        <v>63</v>
      </c>
      <c r="Q1381" t="s">
        <v>23</v>
      </c>
      <c r="R1381">
        <v>2</v>
      </c>
      <c r="S1381">
        <f>Table1[[#This Row],[Revenue]]-Table1[[#This Row],[ShippingCost]]</f>
        <v>600</v>
      </c>
    </row>
    <row r="1382" spans="1:19" x14ac:dyDescent="0.25">
      <c r="A1382">
        <v>11377</v>
      </c>
      <c r="B1382">
        <v>3</v>
      </c>
      <c r="C1382">
        <v>6</v>
      </c>
      <c r="D1382" s="1" t="s">
        <v>115</v>
      </c>
      <c r="E1382" s="2">
        <v>42486</v>
      </c>
      <c r="F1382" s="1" t="s">
        <v>46</v>
      </c>
      <c r="G1382" s="1" t="s">
        <v>28</v>
      </c>
      <c r="H1382" s="1">
        <v>1</v>
      </c>
      <c r="I1382" s="1" t="s">
        <v>47</v>
      </c>
      <c r="J1382" s="1" t="s">
        <v>26</v>
      </c>
      <c r="K1382" s="2">
        <v>42487</v>
      </c>
      <c r="L1382">
        <v>681</v>
      </c>
      <c r="M1382">
        <v>681</v>
      </c>
      <c r="N1382">
        <v>1580</v>
      </c>
      <c r="O1382">
        <v>1840</v>
      </c>
      <c r="P1382">
        <v>81</v>
      </c>
      <c r="Q1382" t="s">
        <v>23</v>
      </c>
      <c r="R1382">
        <v>3</v>
      </c>
      <c r="S1382">
        <f>Table1[[#This Row],[Revenue]]-Table1[[#This Row],[ShippingCost]]</f>
        <v>260</v>
      </c>
    </row>
    <row r="1383" spans="1:19" x14ac:dyDescent="0.25">
      <c r="A1383">
        <v>11378</v>
      </c>
      <c r="B1383">
        <v>2</v>
      </c>
      <c r="C1383">
        <v>2</v>
      </c>
      <c r="D1383" s="1" t="s">
        <v>116</v>
      </c>
      <c r="E1383" s="2">
        <v>42466</v>
      </c>
      <c r="F1383" s="1" t="s">
        <v>42</v>
      </c>
      <c r="G1383" s="1" t="s">
        <v>36</v>
      </c>
      <c r="H1383" s="1">
        <v>4</v>
      </c>
      <c r="I1383" s="1" t="s">
        <v>49</v>
      </c>
      <c r="J1383" s="1" t="s">
        <v>20</v>
      </c>
      <c r="K1383" s="2">
        <v>42470</v>
      </c>
      <c r="L1383">
        <v>859</v>
      </c>
      <c r="M1383">
        <v>685</v>
      </c>
      <c r="N1383">
        <v>7977</v>
      </c>
      <c r="O1383">
        <v>8519</v>
      </c>
      <c r="P1383">
        <v>77</v>
      </c>
      <c r="Q1383" t="s">
        <v>23</v>
      </c>
      <c r="R1383">
        <v>1</v>
      </c>
      <c r="S1383">
        <f>Table1[[#This Row],[Revenue]]-Table1[[#This Row],[ShippingCost]]</f>
        <v>542</v>
      </c>
    </row>
    <row r="1384" spans="1:19" x14ac:dyDescent="0.25">
      <c r="A1384">
        <v>11379</v>
      </c>
      <c r="B1384">
        <v>2</v>
      </c>
      <c r="C1384">
        <v>2</v>
      </c>
      <c r="D1384" s="1" t="s">
        <v>117</v>
      </c>
      <c r="E1384" s="2">
        <v>42613</v>
      </c>
      <c r="F1384" s="1" t="s">
        <v>47</v>
      </c>
      <c r="G1384" s="1" t="s">
        <v>26</v>
      </c>
      <c r="H1384" s="1">
        <v>10</v>
      </c>
      <c r="I1384" s="1" t="s">
        <v>52</v>
      </c>
      <c r="J1384" s="1" t="s">
        <v>20</v>
      </c>
      <c r="K1384" s="2">
        <v>42620</v>
      </c>
      <c r="L1384">
        <v>663</v>
      </c>
      <c r="M1384">
        <v>650</v>
      </c>
      <c r="N1384">
        <v>8122</v>
      </c>
      <c r="O1384">
        <v>8327</v>
      </c>
      <c r="P1384">
        <v>53</v>
      </c>
      <c r="Q1384" t="s">
        <v>50</v>
      </c>
      <c r="R1384">
        <v>3</v>
      </c>
      <c r="S1384">
        <f>Table1[[#This Row],[Revenue]]-Table1[[#This Row],[ShippingCost]]</f>
        <v>205</v>
      </c>
    </row>
    <row r="1385" spans="1:19" x14ac:dyDescent="0.25">
      <c r="A1385">
        <v>11380</v>
      </c>
      <c r="B1385">
        <v>2</v>
      </c>
      <c r="C1385">
        <v>2</v>
      </c>
      <c r="D1385" s="1" t="s">
        <v>118</v>
      </c>
      <c r="E1385" s="2">
        <v>42556</v>
      </c>
      <c r="F1385" s="1" t="s">
        <v>54</v>
      </c>
      <c r="G1385" s="1" t="s">
        <v>26</v>
      </c>
      <c r="H1385" s="1">
        <v>9</v>
      </c>
      <c r="I1385" s="1" t="s">
        <v>46</v>
      </c>
      <c r="J1385" s="1" t="s">
        <v>28</v>
      </c>
      <c r="K1385" s="2">
        <v>42563</v>
      </c>
      <c r="L1385">
        <v>1173</v>
      </c>
      <c r="M1385">
        <v>719</v>
      </c>
      <c r="N1385">
        <v>3740</v>
      </c>
      <c r="O1385">
        <v>3881</v>
      </c>
      <c r="P1385">
        <v>65</v>
      </c>
      <c r="Q1385" t="s">
        <v>50</v>
      </c>
      <c r="R1385">
        <v>3</v>
      </c>
      <c r="S1385">
        <f>Table1[[#This Row],[Revenue]]-Table1[[#This Row],[ShippingCost]]</f>
        <v>141</v>
      </c>
    </row>
    <row r="1386" spans="1:19" x14ac:dyDescent="0.25">
      <c r="A1386">
        <v>11381</v>
      </c>
      <c r="B1386">
        <v>3</v>
      </c>
      <c r="C1386">
        <v>5</v>
      </c>
      <c r="D1386" s="1" t="s">
        <v>119</v>
      </c>
      <c r="E1386" s="2">
        <v>42395</v>
      </c>
      <c r="F1386" s="1" t="s">
        <v>39</v>
      </c>
      <c r="G1386" s="1" t="s">
        <v>28</v>
      </c>
      <c r="H1386" s="1">
        <v>2</v>
      </c>
      <c r="I1386" s="1" t="s">
        <v>35</v>
      </c>
      <c r="J1386" s="1" t="s">
        <v>36</v>
      </c>
      <c r="K1386" s="2">
        <v>42396</v>
      </c>
      <c r="L1386">
        <v>410</v>
      </c>
      <c r="M1386">
        <v>410</v>
      </c>
      <c r="N1386">
        <v>3532</v>
      </c>
      <c r="O1386">
        <v>4469</v>
      </c>
      <c r="P1386">
        <v>83</v>
      </c>
      <c r="Q1386" t="s">
        <v>23</v>
      </c>
      <c r="R1386">
        <v>6</v>
      </c>
      <c r="S1386">
        <f>Table1[[#This Row],[Revenue]]-Table1[[#This Row],[ShippingCost]]</f>
        <v>937</v>
      </c>
    </row>
    <row r="1387" spans="1:19" x14ac:dyDescent="0.25">
      <c r="A1387">
        <v>11382</v>
      </c>
      <c r="B1387">
        <v>2</v>
      </c>
      <c r="C1387">
        <v>2</v>
      </c>
      <c r="D1387" s="1" t="s">
        <v>120</v>
      </c>
      <c r="E1387" s="2">
        <v>42470</v>
      </c>
      <c r="F1387" s="1" t="s">
        <v>33</v>
      </c>
      <c r="G1387" s="1" t="s">
        <v>28</v>
      </c>
      <c r="H1387" s="1">
        <v>2</v>
      </c>
      <c r="I1387" s="1" t="s">
        <v>54</v>
      </c>
      <c r="J1387" s="1" t="s">
        <v>26</v>
      </c>
      <c r="K1387" s="2">
        <v>42472</v>
      </c>
      <c r="L1387">
        <v>1035</v>
      </c>
      <c r="M1387">
        <v>384</v>
      </c>
      <c r="N1387">
        <v>2623</v>
      </c>
      <c r="O1387">
        <v>3414</v>
      </c>
      <c r="P1387">
        <v>100</v>
      </c>
      <c r="Q1387" t="s">
        <v>23</v>
      </c>
      <c r="R1387">
        <v>8</v>
      </c>
      <c r="S1387">
        <f>Table1[[#This Row],[Revenue]]-Table1[[#This Row],[ShippingCost]]</f>
        <v>791</v>
      </c>
    </row>
    <row r="1388" spans="1:19" x14ac:dyDescent="0.25">
      <c r="A1388">
        <v>11383</v>
      </c>
      <c r="B1388">
        <v>2</v>
      </c>
      <c r="C1388">
        <v>3</v>
      </c>
      <c r="D1388" s="1" t="s">
        <v>121</v>
      </c>
      <c r="E1388" s="2">
        <v>42559</v>
      </c>
      <c r="F1388" s="1" t="s">
        <v>58</v>
      </c>
      <c r="G1388" s="1" t="s">
        <v>26</v>
      </c>
      <c r="H1388" s="1">
        <v>3</v>
      </c>
      <c r="I1388" s="1" t="s">
        <v>19</v>
      </c>
      <c r="J1388" s="1" t="s">
        <v>20</v>
      </c>
      <c r="K1388" s="2">
        <v>42562</v>
      </c>
      <c r="L1388">
        <v>895</v>
      </c>
      <c r="M1388">
        <v>559</v>
      </c>
      <c r="N1388">
        <v>5870</v>
      </c>
      <c r="O1388">
        <v>6432</v>
      </c>
      <c r="P1388">
        <v>98</v>
      </c>
      <c r="Q1388" t="s">
        <v>23</v>
      </c>
      <c r="R1388">
        <v>8</v>
      </c>
      <c r="S1388">
        <f>Table1[[#This Row],[Revenue]]-Table1[[#This Row],[ShippingCost]]</f>
        <v>562</v>
      </c>
    </row>
    <row r="1389" spans="1:19" x14ac:dyDescent="0.25">
      <c r="A1389">
        <v>11384</v>
      </c>
      <c r="B1389">
        <v>3</v>
      </c>
      <c r="C1389">
        <v>4</v>
      </c>
      <c r="D1389" s="1" t="s">
        <v>122</v>
      </c>
      <c r="E1389" s="2">
        <v>42490</v>
      </c>
      <c r="F1389" s="1" t="s">
        <v>61</v>
      </c>
      <c r="G1389" s="1" t="s">
        <v>22</v>
      </c>
      <c r="H1389" s="1">
        <v>2</v>
      </c>
      <c r="I1389" s="1" t="s">
        <v>44</v>
      </c>
      <c r="J1389" s="1" t="s">
        <v>36</v>
      </c>
      <c r="K1389" s="2">
        <v>42492</v>
      </c>
      <c r="L1389">
        <v>561</v>
      </c>
      <c r="M1389">
        <v>561</v>
      </c>
      <c r="N1389">
        <v>6363</v>
      </c>
      <c r="O1389">
        <v>4394</v>
      </c>
      <c r="P1389">
        <v>82</v>
      </c>
      <c r="Q1389" t="s">
        <v>23</v>
      </c>
      <c r="R1389">
        <v>3</v>
      </c>
      <c r="S1389">
        <f>Table1[[#This Row],[Revenue]]-Table1[[#This Row],[ShippingCost]]</f>
        <v>-1969</v>
      </c>
    </row>
    <row r="1390" spans="1:19" x14ac:dyDescent="0.25">
      <c r="A1390">
        <v>11385</v>
      </c>
      <c r="B1390">
        <v>3</v>
      </c>
      <c r="C1390">
        <v>5</v>
      </c>
      <c r="D1390" s="1" t="s">
        <v>123</v>
      </c>
      <c r="E1390" s="2">
        <v>42546</v>
      </c>
      <c r="F1390" s="1" t="s">
        <v>63</v>
      </c>
      <c r="G1390" s="1" t="s">
        <v>22</v>
      </c>
      <c r="H1390" s="1">
        <v>2</v>
      </c>
      <c r="I1390" s="1" t="s">
        <v>64</v>
      </c>
      <c r="J1390" s="1" t="s">
        <v>28</v>
      </c>
      <c r="K1390" s="2">
        <v>42548</v>
      </c>
      <c r="L1390">
        <v>1155</v>
      </c>
      <c r="M1390">
        <v>376</v>
      </c>
      <c r="N1390">
        <v>5700</v>
      </c>
      <c r="O1390">
        <v>6380</v>
      </c>
      <c r="P1390">
        <v>97</v>
      </c>
      <c r="Q1390" t="s">
        <v>23</v>
      </c>
      <c r="R1390">
        <v>2</v>
      </c>
      <c r="S1390">
        <f>Table1[[#This Row],[Revenue]]-Table1[[#This Row],[ShippingCost]]</f>
        <v>680</v>
      </c>
    </row>
    <row r="1391" spans="1:19" x14ac:dyDescent="0.25">
      <c r="A1391">
        <v>11386</v>
      </c>
      <c r="B1391">
        <v>2</v>
      </c>
      <c r="C1391">
        <v>1</v>
      </c>
      <c r="D1391" s="1" t="s">
        <v>124</v>
      </c>
      <c r="E1391" s="2">
        <v>42561</v>
      </c>
      <c r="F1391" s="1" t="s">
        <v>21</v>
      </c>
      <c r="G1391" s="1" t="s">
        <v>22</v>
      </c>
      <c r="H1391" s="1">
        <v>2</v>
      </c>
      <c r="I1391" s="1" t="s">
        <v>41</v>
      </c>
      <c r="J1391" s="1" t="s">
        <v>20</v>
      </c>
      <c r="K1391" s="2">
        <v>42563</v>
      </c>
      <c r="L1391">
        <v>541</v>
      </c>
      <c r="M1391">
        <v>541</v>
      </c>
      <c r="N1391">
        <v>184</v>
      </c>
      <c r="O1391">
        <v>4259</v>
      </c>
      <c r="P1391">
        <v>99</v>
      </c>
      <c r="Q1391" t="s">
        <v>23</v>
      </c>
      <c r="R1391">
        <v>10</v>
      </c>
      <c r="S1391">
        <f>Table1[[#This Row],[Revenue]]-Table1[[#This Row],[ShippingCost]]</f>
        <v>4075</v>
      </c>
    </row>
    <row r="1392" spans="1:19" x14ac:dyDescent="0.25">
      <c r="A1392">
        <v>11387</v>
      </c>
      <c r="B1392">
        <v>2</v>
      </c>
      <c r="C1392">
        <v>2</v>
      </c>
      <c r="D1392" s="1" t="s">
        <v>125</v>
      </c>
      <c r="E1392" s="2">
        <v>42534</v>
      </c>
      <c r="F1392" s="1" t="s">
        <v>49</v>
      </c>
      <c r="G1392" s="1" t="s">
        <v>20</v>
      </c>
      <c r="H1392" s="1">
        <v>3</v>
      </c>
      <c r="I1392" s="1" t="s">
        <v>63</v>
      </c>
      <c r="J1392" s="1" t="s">
        <v>22</v>
      </c>
      <c r="K1392" s="2">
        <v>42537</v>
      </c>
      <c r="L1392">
        <v>954</v>
      </c>
      <c r="M1392">
        <v>725</v>
      </c>
      <c r="N1392">
        <v>8128</v>
      </c>
      <c r="O1392">
        <v>8237</v>
      </c>
      <c r="P1392">
        <v>87</v>
      </c>
      <c r="Q1392" t="s">
        <v>23</v>
      </c>
      <c r="R1392">
        <v>8</v>
      </c>
      <c r="S1392">
        <f>Table1[[#This Row],[Revenue]]-Table1[[#This Row],[ShippingCost]]</f>
        <v>109</v>
      </c>
    </row>
    <row r="1393" spans="1:19" x14ac:dyDescent="0.25">
      <c r="A1393">
        <v>11388</v>
      </c>
      <c r="B1393">
        <v>2</v>
      </c>
      <c r="C1393">
        <v>1</v>
      </c>
      <c r="D1393" s="1" t="s">
        <v>126</v>
      </c>
      <c r="E1393" s="2">
        <v>42530</v>
      </c>
      <c r="F1393" s="1" t="s">
        <v>68</v>
      </c>
      <c r="G1393" s="1" t="s">
        <v>20</v>
      </c>
      <c r="H1393" s="1">
        <v>1</v>
      </c>
      <c r="I1393" s="1" t="s">
        <v>69</v>
      </c>
      <c r="J1393" s="1" t="s">
        <v>70</v>
      </c>
      <c r="K1393" s="2">
        <v>42531</v>
      </c>
      <c r="L1393">
        <v>597</v>
      </c>
      <c r="M1393">
        <v>597</v>
      </c>
      <c r="N1393">
        <v>7134</v>
      </c>
      <c r="O1393">
        <v>11967</v>
      </c>
      <c r="P1393">
        <v>53</v>
      </c>
      <c r="Q1393" t="s">
        <v>23</v>
      </c>
      <c r="R1393">
        <v>1</v>
      </c>
      <c r="S1393">
        <f>Table1[[#This Row],[Revenue]]-Table1[[#This Row],[ShippingCost]]</f>
        <v>4833</v>
      </c>
    </row>
    <row r="1394" spans="1:19" x14ac:dyDescent="0.25">
      <c r="A1394">
        <v>11389</v>
      </c>
      <c r="B1394">
        <v>3</v>
      </c>
      <c r="C1394">
        <v>5</v>
      </c>
      <c r="D1394" s="1" t="s">
        <v>127</v>
      </c>
      <c r="E1394" s="2">
        <v>42415</v>
      </c>
      <c r="F1394" s="1" t="s">
        <v>64</v>
      </c>
      <c r="G1394" s="1" t="s">
        <v>28</v>
      </c>
      <c r="H1394" s="1">
        <v>3</v>
      </c>
      <c r="I1394" s="1" t="s">
        <v>61</v>
      </c>
      <c r="J1394" s="1" t="s">
        <v>22</v>
      </c>
      <c r="K1394" s="2">
        <v>42417</v>
      </c>
      <c r="L1394">
        <v>1042</v>
      </c>
      <c r="M1394">
        <v>258</v>
      </c>
      <c r="N1394">
        <v>4438</v>
      </c>
      <c r="O1394">
        <v>5222</v>
      </c>
      <c r="P1394">
        <v>64</v>
      </c>
      <c r="Q1394" t="s">
        <v>23</v>
      </c>
      <c r="R1394">
        <v>8</v>
      </c>
      <c r="S1394">
        <f>Table1[[#This Row],[Revenue]]-Table1[[#This Row],[ShippingCost]]</f>
        <v>784</v>
      </c>
    </row>
    <row r="1395" spans="1:19" x14ac:dyDescent="0.25">
      <c r="A1395">
        <v>11390</v>
      </c>
      <c r="B1395">
        <v>2</v>
      </c>
      <c r="C1395">
        <v>3</v>
      </c>
      <c r="D1395" s="1" t="s">
        <v>128</v>
      </c>
      <c r="E1395" s="2">
        <v>42585</v>
      </c>
      <c r="F1395" s="1" t="s">
        <v>30</v>
      </c>
      <c r="G1395" s="1" t="s">
        <v>28</v>
      </c>
      <c r="H1395" s="1">
        <v>8</v>
      </c>
      <c r="I1395" s="1" t="s">
        <v>32</v>
      </c>
      <c r="J1395" s="1" t="s">
        <v>28</v>
      </c>
      <c r="K1395" s="2">
        <v>42593</v>
      </c>
      <c r="L1395">
        <v>886</v>
      </c>
      <c r="M1395">
        <v>410</v>
      </c>
      <c r="N1395">
        <v>-569</v>
      </c>
      <c r="O1395">
        <v>192</v>
      </c>
      <c r="P1395">
        <v>79</v>
      </c>
      <c r="Q1395" t="s">
        <v>50</v>
      </c>
      <c r="R1395">
        <v>8</v>
      </c>
      <c r="S1395">
        <f>Table1[[#This Row],[Revenue]]-Table1[[#This Row],[ShippingCost]]</f>
        <v>761</v>
      </c>
    </row>
    <row r="1396" spans="1:19" x14ac:dyDescent="0.25">
      <c r="A1396">
        <v>11391</v>
      </c>
      <c r="B1396">
        <v>2</v>
      </c>
      <c r="C1396">
        <v>3</v>
      </c>
      <c r="D1396" s="1" t="s">
        <v>129</v>
      </c>
      <c r="E1396" s="2">
        <v>42515</v>
      </c>
      <c r="F1396" s="1" t="s">
        <v>52</v>
      </c>
      <c r="G1396" s="1" t="s">
        <v>20</v>
      </c>
      <c r="H1396" s="1">
        <v>10</v>
      </c>
      <c r="I1396" s="1" t="s">
        <v>68</v>
      </c>
      <c r="J1396" s="1" t="s">
        <v>20</v>
      </c>
      <c r="K1396" s="2">
        <v>42525</v>
      </c>
      <c r="L1396">
        <v>804</v>
      </c>
      <c r="M1396">
        <v>598</v>
      </c>
      <c r="N1396">
        <v>-610</v>
      </c>
      <c r="O1396">
        <v>211</v>
      </c>
      <c r="P1396">
        <v>99</v>
      </c>
      <c r="Q1396" t="s">
        <v>50</v>
      </c>
      <c r="R1396">
        <v>5</v>
      </c>
      <c r="S1396">
        <f>Table1[[#This Row],[Revenue]]-Table1[[#This Row],[ShippingCost]]</f>
        <v>821</v>
      </c>
    </row>
    <row r="1397" spans="1:19" x14ac:dyDescent="0.25">
      <c r="A1397">
        <v>11392</v>
      </c>
      <c r="B1397">
        <v>2</v>
      </c>
      <c r="C1397">
        <v>4</v>
      </c>
      <c r="D1397" s="1" t="s">
        <v>130</v>
      </c>
      <c r="E1397" s="2">
        <v>42529</v>
      </c>
      <c r="F1397" s="1" t="s">
        <v>69</v>
      </c>
      <c r="G1397" s="1" t="s">
        <v>70</v>
      </c>
      <c r="H1397" s="1">
        <v>6</v>
      </c>
      <c r="I1397" s="1" t="s">
        <v>58</v>
      </c>
      <c r="J1397" s="1" t="s">
        <v>26</v>
      </c>
      <c r="K1397" s="2">
        <v>42535</v>
      </c>
      <c r="L1397">
        <v>452</v>
      </c>
      <c r="M1397">
        <v>452</v>
      </c>
      <c r="N1397">
        <v>873</v>
      </c>
      <c r="O1397">
        <v>-1489</v>
      </c>
      <c r="P1397">
        <v>79</v>
      </c>
      <c r="Q1397" t="s">
        <v>50</v>
      </c>
      <c r="R1397">
        <v>10</v>
      </c>
      <c r="S1397">
        <f>Table1[[#This Row],[Revenue]]-Table1[[#This Row],[ShippingCost]]</f>
        <v>-2362</v>
      </c>
    </row>
    <row r="1398" spans="1:19" x14ac:dyDescent="0.25">
      <c r="A1398">
        <v>11393</v>
      </c>
      <c r="B1398">
        <v>3</v>
      </c>
      <c r="C1398">
        <v>6</v>
      </c>
      <c r="D1398" s="1" t="s">
        <v>131</v>
      </c>
      <c r="E1398" s="2">
        <v>42563</v>
      </c>
      <c r="F1398" s="1" t="s">
        <v>19</v>
      </c>
      <c r="G1398" s="1" t="s">
        <v>20</v>
      </c>
      <c r="H1398" s="1">
        <v>6</v>
      </c>
      <c r="I1398" s="1" t="s">
        <v>21</v>
      </c>
      <c r="J1398" s="1" t="s">
        <v>22</v>
      </c>
      <c r="K1398" s="2">
        <v>42569</v>
      </c>
      <c r="L1398">
        <v>1160</v>
      </c>
      <c r="M1398">
        <v>724</v>
      </c>
      <c r="N1398">
        <v>6086</v>
      </c>
      <c r="O1398">
        <v>7020</v>
      </c>
      <c r="P1398">
        <v>89</v>
      </c>
      <c r="Q1398" t="s">
        <v>50</v>
      </c>
      <c r="R1398">
        <v>3</v>
      </c>
      <c r="S1398">
        <f>Table1[[#This Row],[Revenue]]-Table1[[#This Row],[ShippingCost]]</f>
        <v>934</v>
      </c>
    </row>
    <row r="1399" spans="1:19" x14ac:dyDescent="0.25">
      <c r="A1399">
        <v>11394</v>
      </c>
      <c r="B1399">
        <v>2</v>
      </c>
      <c r="C1399">
        <v>5</v>
      </c>
      <c r="D1399" s="1" t="s">
        <v>132</v>
      </c>
      <c r="E1399" s="2">
        <v>42399</v>
      </c>
      <c r="F1399" s="1" t="s">
        <v>25</v>
      </c>
      <c r="G1399" s="1" t="s">
        <v>26</v>
      </c>
      <c r="H1399" s="1">
        <v>7</v>
      </c>
      <c r="I1399" s="1" t="s">
        <v>27</v>
      </c>
      <c r="J1399" s="1" t="s">
        <v>28</v>
      </c>
      <c r="K1399" s="2"/>
      <c r="L1399">
        <v>228</v>
      </c>
      <c r="M1399">
        <v>228</v>
      </c>
      <c r="N1399">
        <v>-116</v>
      </c>
      <c r="O1399">
        <v>882</v>
      </c>
      <c r="P1399">
        <v>99</v>
      </c>
      <c r="Q1399" t="s">
        <v>50</v>
      </c>
      <c r="R1399">
        <v>3</v>
      </c>
      <c r="S1399">
        <f>Table1[[#This Row],[Revenue]]-Table1[[#This Row],[ShippingCost]]</f>
        <v>998</v>
      </c>
    </row>
    <row r="1400" spans="1:19" x14ac:dyDescent="0.25">
      <c r="A1400">
        <v>11395</v>
      </c>
      <c r="B1400">
        <v>2</v>
      </c>
      <c r="C1400">
        <v>5</v>
      </c>
      <c r="D1400" s="1" t="s">
        <v>133</v>
      </c>
      <c r="E1400" s="2">
        <v>42531</v>
      </c>
      <c r="F1400" s="1" t="s">
        <v>27</v>
      </c>
      <c r="G1400" s="1" t="s">
        <v>28</v>
      </c>
      <c r="H1400" s="1">
        <v>2</v>
      </c>
      <c r="I1400" s="1" t="s">
        <v>30</v>
      </c>
      <c r="J1400" s="1" t="s">
        <v>28</v>
      </c>
      <c r="K1400" s="2">
        <v>42533</v>
      </c>
      <c r="L1400">
        <v>1075</v>
      </c>
      <c r="M1400">
        <v>610</v>
      </c>
      <c r="N1400">
        <v>6371</v>
      </c>
      <c r="O1400">
        <v>6907</v>
      </c>
      <c r="P1400">
        <v>57</v>
      </c>
      <c r="Q1400" t="s">
        <v>59</v>
      </c>
      <c r="R1400">
        <v>1</v>
      </c>
      <c r="S1400">
        <f>Table1[[#This Row],[Revenue]]-Table1[[#This Row],[ShippingCost]]</f>
        <v>536</v>
      </c>
    </row>
    <row r="1401" spans="1:19" x14ac:dyDescent="0.25">
      <c r="A1401">
        <v>11396</v>
      </c>
      <c r="B1401">
        <v>3</v>
      </c>
      <c r="C1401">
        <v>6</v>
      </c>
      <c r="D1401" s="1" t="s">
        <v>134</v>
      </c>
      <c r="E1401" s="2">
        <v>42371</v>
      </c>
      <c r="F1401" s="1" t="s">
        <v>32</v>
      </c>
      <c r="G1401" s="1" t="s">
        <v>28</v>
      </c>
      <c r="H1401" s="1">
        <v>2</v>
      </c>
      <c r="I1401" s="1" t="s">
        <v>33</v>
      </c>
      <c r="J1401" s="1" t="s">
        <v>28</v>
      </c>
      <c r="K1401" s="2">
        <v>42373</v>
      </c>
      <c r="L1401">
        <v>402</v>
      </c>
      <c r="M1401">
        <v>268</v>
      </c>
      <c r="N1401">
        <v>1419</v>
      </c>
      <c r="O1401">
        <v>1748</v>
      </c>
      <c r="P1401">
        <v>56</v>
      </c>
      <c r="Q1401" t="s">
        <v>23</v>
      </c>
      <c r="R1401">
        <v>9</v>
      </c>
      <c r="S1401">
        <f>Table1[[#This Row],[Revenue]]-Table1[[#This Row],[ShippingCost]]</f>
        <v>329</v>
      </c>
    </row>
    <row r="1402" spans="1:19" x14ac:dyDescent="0.25">
      <c r="A1402">
        <v>11397</v>
      </c>
      <c r="B1402">
        <v>3</v>
      </c>
      <c r="C1402">
        <v>6</v>
      </c>
      <c r="D1402" s="1" t="s">
        <v>135</v>
      </c>
      <c r="E1402" s="2">
        <v>42490</v>
      </c>
      <c r="F1402" s="1" t="s">
        <v>35</v>
      </c>
      <c r="G1402" s="1" t="s">
        <v>36</v>
      </c>
      <c r="H1402" s="1">
        <v>1</v>
      </c>
      <c r="I1402" s="1" t="s">
        <v>37</v>
      </c>
      <c r="J1402" s="1" t="s">
        <v>28</v>
      </c>
      <c r="K1402" s="2">
        <v>42491</v>
      </c>
      <c r="L1402">
        <v>1081</v>
      </c>
      <c r="M1402">
        <v>383</v>
      </c>
      <c r="N1402">
        <v>7503</v>
      </c>
      <c r="O1402">
        <v>7945</v>
      </c>
      <c r="P1402">
        <v>51</v>
      </c>
      <c r="Q1402" t="s">
        <v>23</v>
      </c>
      <c r="R1402">
        <v>2</v>
      </c>
      <c r="S1402">
        <f>Table1[[#This Row],[Revenue]]-Table1[[#This Row],[ShippingCost]]</f>
        <v>442</v>
      </c>
    </row>
    <row r="1403" spans="1:19" x14ac:dyDescent="0.25">
      <c r="A1403">
        <v>11398</v>
      </c>
      <c r="B1403">
        <v>3</v>
      </c>
      <c r="C1403">
        <v>3</v>
      </c>
      <c r="D1403" s="1" t="s">
        <v>136</v>
      </c>
      <c r="E1403" s="2">
        <v>42604</v>
      </c>
      <c r="F1403" s="1" t="s">
        <v>37</v>
      </c>
      <c r="G1403" s="1" t="s">
        <v>28</v>
      </c>
      <c r="H1403" s="1">
        <v>1</v>
      </c>
      <c r="I1403" s="1" t="s">
        <v>39</v>
      </c>
      <c r="J1403" s="1" t="s">
        <v>28</v>
      </c>
      <c r="K1403" s="2">
        <v>42605</v>
      </c>
      <c r="L1403">
        <v>856</v>
      </c>
      <c r="M1403">
        <v>549</v>
      </c>
      <c r="N1403">
        <v>504</v>
      </c>
      <c r="O1403">
        <v>1448</v>
      </c>
      <c r="P1403">
        <v>71</v>
      </c>
      <c r="Q1403" t="s">
        <v>23</v>
      </c>
      <c r="R1403">
        <v>8</v>
      </c>
      <c r="S1403">
        <f>Table1[[#This Row],[Revenue]]-Table1[[#This Row],[ShippingCost]]</f>
        <v>944</v>
      </c>
    </row>
    <row r="1404" spans="1:19" x14ac:dyDescent="0.25">
      <c r="A1404">
        <v>11399</v>
      </c>
      <c r="B1404">
        <v>2</v>
      </c>
      <c r="C1404">
        <v>4</v>
      </c>
      <c r="D1404" s="1" t="s">
        <v>137</v>
      </c>
      <c r="E1404" s="2">
        <v>42465</v>
      </c>
      <c r="F1404" s="1" t="s">
        <v>41</v>
      </c>
      <c r="G1404" s="1" t="s">
        <v>20</v>
      </c>
      <c r="H1404" s="1">
        <v>7</v>
      </c>
      <c r="I1404" s="1" t="s">
        <v>42</v>
      </c>
      <c r="J1404" s="1" t="s">
        <v>36</v>
      </c>
      <c r="K1404" s="2">
        <v>42470</v>
      </c>
      <c r="L1404">
        <v>515</v>
      </c>
      <c r="M1404">
        <v>431</v>
      </c>
      <c r="N1404">
        <v>4241</v>
      </c>
      <c r="O1404">
        <v>1864</v>
      </c>
      <c r="P1404">
        <v>55</v>
      </c>
      <c r="Q1404" t="s">
        <v>50</v>
      </c>
      <c r="R1404">
        <v>8</v>
      </c>
      <c r="S1404">
        <f>Table1[[#This Row],[Revenue]]-Table1[[#This Row],[ShippingCost]]</f>
        <v>-2377</v>
      </c>
    </row>
    <row r="1405" spans="1:19" x14ac:dyDescent="0.25">
      <c r="A1405">
        <v>11400</v>
      </c>
      <c r="B1405">
        <v>3</v>
      </c>
      <c r="C1405">
        <v>3</v>
      </c>
      <c r="D1405" s="1" t="s">
        <v>138</v>
      </c>
      <c r="E1405" s="2">
        <v>42549</v>
      </c>
      <c r="F1405" s="1" t="s">
        <v>44</v>
      </c>
      <c r="G1405" s="1" t="s">
        <v>36</v>
      </c>
      <c r="H1405" s="1">
        <v>6</v>
      </c>
      <c r="I1405" s="1" t="s">
        <v>25</v>
      </c>
      <c r="J1405" s="1" t="s">
        <v>26</v>
      </c>
      <c r="K1405" s="2">
        <v>42553</v>
      </c>
      <c r="L1405">
        <v>927</v>
      </c>
      <c r="M1405">
        <v>542</v>
      </c>
      <c r="N1405">
        <v>3289</v>
      </c>
      <c r="O1405">
        <v>4159</v>
      </c>
      <c r="P1405">
        <v>65</v>
      </c>
      <c r="Q1405" t="s">
        <v>50</v>
      </c>
      <c r="R1405">
        <v>7</v>
      </c>
      <c r="S1405">
        <f>Table1[[#This Row],[Revenue]]-Table1[[#This Row],[ShippingCost]]</f>
        <v>870</v>
      </c>
    </row>
    <row r="1406" spans="1:19" x14ac:dyDescent="0.25">
      <c r="A1406">
        <v>11401</v>
      </c>
      <c r="B1406">
        <v>3</v>
      </c>
      <c r="C1406">
        <v>4</v>
      </c>
      <c r="D1406" s="1" t="s">
        <v>139</v>
      </c>
      <c r="E1406" s="2">
        <v>42586</v>
      </c>
      <c r="F1406" s="1" t="s">
        <v>46</v>
      </c>
      <c r="G1406" s="1" t="s">
        <v>28</v>
      </c>
      <c r="H1406" s="1">
        <v>3</v>
      </c>
      <c r="I1406" s="1" t="s">
        <v>47</v>
      </c>
      <c r="J1406" s="1" t="s">
        <v>26</v>
      </c>
      <c r="K1406" s="2">
        <v>42587</v>
      </c>
      <c r="L1406">
        <v>651</v>
      </c>
      <c r="M1406">
        <v>555</v>
      </c>
      <c r="N1406">
        <v>5600</v>
      </c>
      <c r="O1406">
        <v>4118</v>
      </c>
      <c r="P1406">
        <v>73</v>
      </c>
      <c r="Q1406" t="s">
        <v>23</v>
      </c>
      <c r="R1406">
        <v>10</v>
      </c>
      <c r="S1406">
        <f>Table1[[#This Row],[Revenue]]-Table1[[#This Row],[ShippingCost]]</f>
        <v>-1482</v>
      </c>
    </row>
    <row r="1407" spans="1:19" x14ac:dyDescent="0.25">
      <c r="A1407">
        <v>11402</v>
      </c>
      <c r="B1407">
        <v>2</v>
      </c>
      <c r="C1407">
        <v>6</v>
      </c>
      <c r="D1407" s="1" t="s">
        <v>140</v>
      </c>
      <c r="E1407" s="2">
        <v>42446</v>
      </c>
      <c r="F1407" s="1" t="s">
        <v>42</v>
      </c>
      <c r="G1407" s="1" t="s">
        <v>36</v>
      </c>
      <c r="H1407" s="1">
        <v>4</v>
      </c>
      <c r="I1407" s="1" t="s">
        <v>49</v>
      </c>
      <c r="J1407" s="1" t="s">
        <v>20</v>
      </c>
      <c r="K1407" s="2">
        <v>42450</v>
      </c>
      <c r="L1407">
        <v>248</v>
      </c>
      <c r="M1407">
        <v>248</v>
      </c>
      <c r="N1407">
        <v>3089</v>
      </c>
      <c r="O1407">
        <v>3972</v>
      </c>
      <c r="P1407">
        <v>64</v>
      </c>
      <c r="Q1407" t="s">
        <v>23</v>
      </c>
      <c r="R1407">
        <v>4</v>
      </c>
      <c r="S1407">
        <f>Table1[[#This Row],[Revenue]]-Table1[[#This Row],[ShippingCost]]</f>
        <v>883</v>
      </c>
    </row>
    <row r="1408" spans="1:19" x14ac:dyDescent="0.25">
      <c r="A1408">
        <v>11403</v>
      </c>
      <c r="B1408">
        <v>3</v>
      </c>
      <c r="C1408">
        <v>4</v>
      </c>
      <c r="D1408" s="1" t="s">
        <v>141</v>
      </c>
      <c r="E1408" s="2">
        <v>42579</v>
      </c>
      <c r="F1408" s="1" t="s">
        <v>47</v>
      </c>
      <c r="G1408" s="1" t="s">
        <v>26</v>
      </c>
      <c r="H1408" s="1">
        <v>3</v>
      </c>
      <c r="I1408" s="1" t="s">
        <v>52</v>
      </c>
      <c r="J1408" s="1" t="s">
        <v>20</v>
      </c>
      <c r="K1408" s="2">
        <v>42582</v>
      </c>
      <c r="L1408">
        <v>236</v>
      </c>
      <c r="M1408">
        <v>236</v>
      </c>
      <c r="N1408">
        <v>4329</v>
      </c>
      <c r="O1408">
        <v>2938</v>
      </c>
      <c r="P1408">
        <v>65</v>
      </c>
      <c r="Q1408" t="s">
        <v>23</v>
      </c>
      <c r="R1408">
        <v>6</v>
      </c>
      <c r="S1408">
        <f>Table1[[#This Row],[Revenue]]-Table1[[#This Row],[ShippingCost]]</f>
        <v>-1391</v>
      </c>
    </row>
    <row r="1409" spans="1:19" x14ac:dyDescent="0.25">
      <c r="A1409">
        <v>11404</v>
      </c>
      <c r="B1409">
        <v>2</v>
      </c>
      <c r="C1409">
        <v>3</v>
      </c>
      <c r="D1409" s="1" t="s">
        <v>142</v>
      </c>
      <c r="E1409" s="2">
        <v>42420</v>
      </c>
      <c r="F1409" s="1" t="s">
        <v>54</v>
      </c>
      <c r="G1409" s="1" t="s">
        <v>26</v>
      </c>
      <c r="H1409" s="1">
        <v>2</v>
      </c>
      <c r="I1409" s="1" t="s">
        <v>46</v>
      </c>
      <c r="J1409" s="1" t="s">
        <v>28</v>
      </c>
      <c r="K1409" s="2">
        <v>42422</v>
      </c>
      <c r="L1409">
        <v>411</v>
      </c>
      <c r="M1409">
        <v>411</v>
      </c>
      <c r="N1409">
        <v>1439</v>
      </c>
      <c r="O1409">
        <v>1547</v>
      </c>
      <c r="P1409">
        <v>71</v>
      </c>
      <c r="Q1409" t="s">
        <v>23</v>
      </c>
      <c r="R1409">
        <v>1</v>
      </c>
      <c r="S1409">
        <f>Table1[[#This Row],[Revenue]]-Table1[[#This Row],[ShippingCost]]</f>
        <v>108</v>
      </c>
    </row>
    <row r="1410" spans="1:19" x14ac:dyDescent="0.25">
      <c r="A1410">
        <v>11405</v>
      </c>
      <c r="B1410">
        <v>3</v>
      </c>
      <c r="C1410">
        <v>4</v>
      </c>
      <c r="D1410" s="1" t="s">
        <v>143</v>
      </c>
      <c r="E1410" s="2">
        <v>42450</v>
      </c>
      <c r="F1410" s="1" t="s">
        <v>39</v>
      </c>
      <c r="G1410" s="1" t="s">
        <v>28</v>
      </c>
      <c r="H1410" s="1">
        <v>2</v>
      </c>
      <c r="I1410" s="1" t="s">
        <v>35</v>
      </c>
      <c r="J1410" s="1" t="s">
        <v>36</v>
      </c>
      <c r="K1410" s="2">
        <v>42452</v>
      </c>
      <c r="L1410">
        <v>247</v>
      </c>
      <c r="M1410">
        <v>247</v>
      </c>
      <c r="N1410">
        <v>4532</v>
      </c>
      <c r="O1410">
        <v>2815</v>
      </c>
      <c r="P1410">
        <v>65</v>
      </c>
      <c r="Q1410" t="s">
        <v>23</v>
      </c>
      <c r="R1410">
        <v>9</v>
      </c>
      <c r="S1410">
        <f>Table1[[#This Row],[Revenue]]-Table1[[#This Row],[ShippingCost]]</f>
        <v>-1717</v>
      </c>
    </row>
    <row r="1411" spans="1:19" x14ac:dyDescent="0.25">
      <c r="A1411">
        <v>11406</v>
      </c>
      <c r="B1411">
        <v>3</v>
      </c>
      <c r="C1411">
        <v>6</v>
      </c>
      <c r="D1411" s="1" t="s">
        <v>144</v>
      </c>
      <c r="E1411" s="2">
        <v>42599</v>
      </c>
      <c r="F1411" s="1" t="s">
        <v>33</v>
      </c>
      <c r="G1411" s="1" t="s">
        <v>28</v>
      </c>
      <c r="H1411" s="1">
        <v>1</v>
      </c>
      <c r="I1411" s="1" t="s">
        <v>54</v>
      </c>
      <c r="J1411" s="1" t="s">
        <v>26</v>
      </c>
      <c r="K1411" s="2">
        <v>42600</v>
      </c>
      <c r="L1411">
        <v>562</v>
      </c>
      <c r="M1411">
        <v>562</v>
      </c>
      <c r="N1411">
        <v>5395</v>
      </c>
      <c r="O1411">
        <v>5659</v>
      </c>
      <c r="P1411">
        <v>94</v>
      </c>
      <c r="Q1411" t="s">
        <v>23</v>
      </c>
      <c r="R1411">
        <v>6</v>
      </c>
      <c r="S1411">
        <f>Table1[[#This Row],[Revenue]]-Table1[[#This Row],[ShippingCost]]</f>
        <v>264</v>
      </c>
    </row>
    <row r="1412" spans="1:19" x14ac:dyDescent="0.25">
      <c r="A1412">
        <v>11407</v>
      </c>
      <c r="B1412">
        <v>2</v>
      </c>
      <c r="C1412">
        <v>2</v>
      </c>
      <c r="D1412" s="1" t="s">
        <v>145</v>
      </c>
      <c r="E1412" s="2">
        <v>42596</v>
      </c>
      <c r="F1412" s="1" t="s">
        <v>58</v>
      </c>
      <c r="G1412" s="1" t="s">
        <v>26</v>
      </c>
      <c r="H1412" s="1">
        <v>3</v>
      </c>
      <c r="I1412" s="1" t="s">
        <v>19</v>
      </c>
      <c r="J1412" s="1" t="s">
        <v>20</v>
      </c>
      <c r="K1412" s="2">
        <v>42599</v>
      </c>
      <c r="L1412">
        <v>350</v>
      </c>
      <c r="M1412">
        <v>350</v>
      </c>
      <c r="N1412">
        <v>2521</v>
      </c>
      <c r="O1412">
        <v>2880</v>
      </c>
      <c r="P1412">
        <v>73</v>
      </c>
      <c r="Q1412" t="s">
        <v>23</v>
      </c>
      <c r="R1412">
        <v>8</v>
      </c>
      <c r="S1412">
        <f>Table1[[#This Row],[Revenue]]-Table1[[#This Row],[ShippingCost]]</f>
        <v>359</v>
      </c>
    </row>
    <row r="1413" spans="1:19" x14ac:dyDescent="0.25">
      <c r="A1413">
        <v>11408</v>
      </c>
      <c r="B1413">
        <v>2</v>
      </c>
      <c r="C1413">
        <v>3</v>
      </c>
      <c r="D1413" s="1" t="s">
        <v>146</v>
      </c>
      <c r="E1413" s="2">
        <v>42486</v>
      </c>
      <c r="F1413" s="1" t="s">
        <v>61</v>
      </c>
      <c r="G1413" s="1" t="s">
        <v>22</v>
      </c>
      <c r="H1413" s="1">
        <v>3</v>
      </c>
      <c r="I1413" s="1" t="s">
        <v>44</v>
      </c>
      <c r="J1413" s="1" t="s">
        <v>36</v>
      </c>
      <c r="K1413" s="2">
        <v>42489</v>
      </c>
      <c r="L1413">
        <v>1054</v>
      </c>
      <c r="M1413">
        <v>441</v>
      </c>
      <c r="N1413">
        <v>4101</v>
      </c>
      <c r="O1413">
        <v>5092</v>
      </c>
      <c r="P1413">
        <v>89</v>
      </c>
      <c r="Q1413" t="s">
        <v>23</v>
      </c>
      <c r="R1413">
        <v>1</v>
      </c>
      <c r="S1413">
        <f>Table1[[#This Row],[Revenue]]-Table1[[#This Row],[ShippingCost]]</f>
        <v>991</v>
      </c>
    </row>
    <row r="1414" spans="1:19" x14ac:dyDescent="0.25">
      <c r="A1414">
        <v>11409</v>
      </c>
      <c r="B1414">
        <v>2</v>
      </c>
      <c r="C1414">
        <v>6</v>
      </c>
      <c r="D1414" s="1" t="s">
        <v>147</v>
      </c>
      <c r="E1414" s="2">
        <v>42403</v>
      </c>
      <c r="F1414" s="1" t="s">
        <v>63</v>
      </c>
      <c r="G1414" s="1" t="s">
        <v>22</v>
      </c>
      <c r="H1414" s="1">
        <v>1</v>
      </c>
      <c r="I1414" s="1" t="s">
        <v>64</v>
      </c>
      <c r="J1414" s="1" t="s">
        <v>28</v>
      </c>
      <c r="K1414" s="2">
        <v>42403</v>
      </c>
      <c r="L1414">
        <v>486</v>
      </c>
      <c r="M1414">
        <v>486</v>
      </c>
      <c r="N1414">
        <v>8196</v>
      </c>
      <c r="O1414">
        <v>8589</v>
      </c>
      <c r="P1414">
        <v>81</v>
      </c>
      <c r="Q1414" t="s">
        <v>23</v>
      </c>
      <c r="R1414">
        <v>6</v>
      </c>
      <c r="S1414">
        <f>Table1[[#This Row],[Revenue]]-Table1[[#This Row],[ShippingCost]]</f>
        <v>393</v>
      </c>
    </row>
    <row r="1415" spans="1:19" x14ac:dyDescent="0.25">
      <c r="A1415">
        <v>11410</v>
      </c>
      <c r="B1415">
        <v>3</v>
      </c>
      <c r="C1415">
        <v>5</v>
      </c>
      <c r="D1415" s="1" t="s">
        <v>148</v>
      </c>
      <c r="E1415" s="2">
        <v>42605</v>
      </c>
      <c r="F1415" s="1" t="s">
        <v>21</v>
      </c>
      <c r="G1415" s="1" t="s">
        <v>22</v>
      </c>
      <c r="H1415" s="1">
        <v>9</v>
      </c>
      <c r="I1415" s="1" t="s">
        <v>41</v>
      </c>
      <c r="J1415" s="1" t="s">
        <v>20</v>
      </c>
      <c r="K1415" s="2">
        <v>42614</v>
      </c>
      <c r="L1415">
        <v>357</v>
      </c>
      <c r="M1415">
        <v>357</v>
      </c>
      <c r="N1415">
        <v>3556</v>
      </c>
      <c r="O1415">
        <v>4474</v>
      </c>
      <c r="P1415">
        <v>51</v>
      </c>
      <c r="Q1415" t="s">
        <v>50</v>
      </c>
      <c r="R1415">
        <v>10</v>
      </c>
      <c r="S1415">
        <f>Table1[[#This Row],[Revenue]]-Table1[[#This Row],[ShippingCost]]</f>
        <v>918</v>
      </c>
    </row>
    <row r="1416" spans="1:19" x14ac:dyDescent="0.25">
      <c r="A1416">
        <v>11411</v>
      </c>
      <c r="B1416">
        <v>2</v>
      </c>
      <c r="C1416">
        <v>4</v>
      </c>
      <c r="D1416" s="1" t="s">
        <v>149</v>
      </c>
      <c r="E1416" s="2">
        <v>42480</v>
      </c>
      <c r="F1416" s="1" t="s">
        <v>49</v>
      </c>
      <c r="G1416" s="1" t="s">
        <v>20</v>
      </c>
      <c r="H1416" s="1">
        <v>10</v>
      </c>
      <c r="I1416" s="1" t="s">
        <v>63</v>
      </c>
      <c r="J1416" s="1" t="s">
        <v>22</v>
      </c>
      <c r="K1416" s="2">
        <v>42490</v>
      </c>
      <c r="L1416">
        <v>804</v>
      </c>
      <c r="M1416">
        <v>257</v>
      </c>
      <c r="N1416">
        <v>1907</v>
      </c>
      <c r="O1416">
        <v>27</v>
      </c>
      <c r="P1416">
        <v>53</v>
      </c>
      <c r="Q1416" t="s">
        <v>50</v>
      </c>
      <c r="R1416">
        <v>3</v>
      </c>
      <c r="S1416">
        <f>Table1[[#This Row],[Revenue]]-Table1[[#This Row],[ShippingCost]]</f>
        <v>-1880</v>
      </c>
    </row>
    <row r="1417" spans="1:19" x14ac:dyDescent="0.25">
      <c r="A1417">
        <v>11412</v>
      </c>
      <c r="B1417">
        <v>3</v>
      </c>
      <c r="C1417">
        <v>5</v>
      </c>
      <c r="D1417" s="1" t="s">
        <v>150</v>
      </c>
      <c r="E1417" s="2">
        <v>42499</v>
      </c>
      <c r="F1417" s="1" t="s">
        <v>68</v>
      </c>
      <c r="G1417" s="1" t="s">
        <v>20</v>
      </c>
      <c r="H1417" s="1">
        <v>8</v>
      </c>
      <c r="I1417" s="1" t="s">
        <v>69</v>
      </c>
      <c r="J1417" s="1" t="s">
        <v>70</v>
      </c>
      <c r="K1417" s="2">
        <v>42507</v>
      </c>
      <c r="L1417">
        <v>482</v>
      </c>
      <c r="M1417">
        <v>481</v>
      </c>
      <c r="N1417">
        <v>742</v>
      </c>
      <c r="O1417">
        <v>1679</v>
      </c>
      <c r="P1417">
        <v>54</v>
      </c>
      <c r="Q1417" t="s">
        <v>50</v>
      </c>
      <c r="R1417">
        <v>10</v>
      </c>
      <c r="S1417">
        <f>Table1[[#This Row],[Revenue]]-Table1[[#This Row],[ShippingCost]]</f>
        <v>937</v>
      </c>
    </row>
    <row r="1418" spans="1:19" x14ac:dyDescent="0.25">
      <c r="A1418">
        <v>11413</v>
      </c>
      <c r="B1418">
        <v>2</v>
      </c>
      <c r="C1418">
        <v>6</v>
      </c>
      <c r="D1418" s="1" t="s">
        <v>151</v>
      </c>
      <c r="E1418" s="2">
        <v>42515</v>
      </c>
      <c r="F1418" s="1" t="s">
        <v>64</v>
      </c>
      <c r="G1418" s="1" t="s">
        <v>28</v>
      </c>
      <c r="H1418" s="1">
        <v>8</v>
      </c>
      <c r="I1418" s="1" t="s">
        <v>61</v>
      </c>
      <c r="J1418" s="1" t="s">
        <v>22</v>
      </c>
      <c r="K1418" s="2">
        <v>42523</v>
      </c>
      <c r="L1418">
        <v>484</v>
      </c>
      <c r="M1418">
        <v>399</v>
      </c>
      <c r="N1418">
        <v>3255</v>
      </c>
      <c r="O1418">
        <v>3825</v>
      </c>
      <c r="P1418">
        <v>80</v>
      </c>
      <c r="Q1418" t="s">
        <v>50</v>
      </c>
      <c r="R1418">
        <v>9</v>
      </c>
      <c r="S1418">
        <f>Table1[[#This Row],[Revenue]]-Table1[[#This Row],[ShippingCost]]</f>
        <v>570</v>
      </c>
    </row>
    <row r="1419" spans="1:19" x14ac:dyDescent="0.25">
      <c r="A1419">
        <v>11414</v>
      </c>
      <c r="B1419">
        <v>2</v>
      </c>
      <c r="C1419">
        <v>1</v>
      </c>
      <c r="D1419" s="1" t="s">
        <v>152</v>
      </c>
      <c r="E1419" s="2">
        <v>42588</v>
      </c>
      <c r="F1419" s="1" t="s">
        <v>30</v>
      </c>
      <c r="G1419" s="1" t="s">
        <v>28</v>
      </c>
      <c r="H1419" s="1">
        <v>8</v>
      </c>
      <c r="I1419" s="1" t="s">
        <v>32</v>
      </c>
      <c r="J1419" s="1" t="s">
        <v>28</v>
      </c>
      <c r="K1419" s="2"/>
      <c r="L1419">
        <v>700</v>
      </c>
      <c r="M1419">
        <v>388</v>
      </c>
      <c r="N1419">
        <v>2735</v>
      </c>
      <c r="O1419">
        <v>7537</v>
      </c>
      <c r="P1419">
        <v>96</v>
      </c>
      <c r="Q1419" t="s">
        <v>50</v>
      </c>
      <c r="R1419">
        <v>3</v>
      </c>
      <c r="S1419">
        <f>Table1[[#This Row],[Revenue]]-Table1[[#This Row],[ShippingCost]]</f>
        <v>4802</v>
      </c>
    </row>
    <row r="1420" spans="1:19" x14ac:dyDescent="0.25">
      <c r="A1420">
        <v>11415</v>
      </c>
      <c r="B1420">
        <v>3</v>
      </c>
      <c r="C1420">
        <v>6</v>
      </c>
      <c r="D1420" s="1" t="s">
        <v>153</v>
      </c>
      <c r="E1420" s="2">
        <v>42510</v>
      </c>
      <c r="F1420" s="1" t="s">
        <v>52</v>
      </c>
      <c r="G1420" s="1" t="s">
        <v>20</v>
      </c>
      <c r="H1420" s="1">
        <v>1</v>
      </c>
      <c r="I1420" s="1" t="s">
        <v>68</v>
      </c>
      <c r="J1420" s="1" t="s">
        <v>20</v>
      </c>
      <c r="K1420" s="2">
        <v>42511</v>
      </c>
      <c r="L1420">
        <v>460</v>
      </c>
      <c r="M1420">
        <v>460</v>
      </c>
      <c r="N1420">
        <v>7937</v>
      </c>
      <c r="O1420">
        <v>8704</v>
      </c>
      <c r="P1420">
        <v>50</v>
      </c>
      <c r="Q1420" t="s">
        <v>59</v>
      </c>
      <c r="R1420">
        <v>6</v>
      </c>
      <c r="S1420">
        <f>Table1[[#This Row],[Revenue]]-Table1[[#This Row],[ShippingCost]]</f>
        <v>767</v>
      </c>
    </row>
    <row r="1421" spans="1:19" x14ac:dyDescent="0.25">
      <c r="A1421">
        <v>11416</v>
      </c>
      <c r="B1421">
        <v>2</v>
      </c>
      <c r="C1421">
        <v>3</v>
      </c>
      <c r="D1421" s="1" t="s">
        <v>154</v>
      </c>
      <c r="E1421" s="2">
        <v>42569</v>
      </c>
      <c r="F1421" s="1" t="s">
        <v>69</v>
      </c>
      <c r="G1421" s="1" t="s">
        <v>70</v>
      </c>
      <c r="H1421" s="1">
        <v>2</v>
      </c>
      <c r="I1421" s="1" t="s">
        <v>58</v>
      </c>
      <c r="J1421" s="1" t="s">
        <v>26</v>
      </c>
      <c r="K1421" s="2">
        <v>42571</v>
      </c>
      <c r="L1421">
        <v>330</v>
      </c>
      <c r="M1421">
        <v>330</v>
      </c>
      <c r="N1421">
        <v>5438</v>
      </c>
      <c r="O1421">
        <v>6118</v>
      </c>
      <c r="P1421">
        <v>65</v>
      </c>
      <c r="Q1421" t="s">
        <v>23</v>
      </c>
      <c r="R1421">
        <v>1</v>
      </c>
      <c r="S1421">
        <f>Table1[[#This Row],[Revenue]]-Table1[[#This Row],[ShippingCost]]</f>
        <v>680</v>
      </c>
    </row>
    <row r="1422" spans="1:19" x14ac:dyDescent="0.25">
      <c r="A1422">
        <v>11417</v>
      </c>
      <c r="B1422">
        <v>2</v>
      </c>
      <c r="C1422">
        <v>4</v>
      </c>
      <c r="D1422" s="1" t="s">
        <v>155</v>
      </c>
      <c r="E1422" s="2">
        <v>42436</v>
      </c>
      <c r="F1422" s="1" t="s">
        <v>19</v>
      </c>
      <c r="G1422" s="1" t="s">
        <v>20</v>
      </c>
      <c r="H1422" s="1">
        <v>4</v>
      </c>
      <c r="I1422" s="1" t="s">
        <v>21</v>
      </c>
      <c r="J1422" s="1" t="s">
        <v>22</v>
      </c>
      <c r="K1422" s="2">
        <v>42440</v>
      </c>
      <c r="L1422">
        <v>256</v>
      </c>
      <c r="M1422">
        <v>249</v>
      </c>
      <c r="N1422">
        <v>1239</v>
      </c>
      <c r="O1422">
        <v>-1110</v>
      </c>
      <c r="P1422">
        <v>53</v>
      </c>
      <c r="Q1422" t="s">
        <v>23</v>
      </c>
      <c r="R1422">
        <v>10</v>
      </c>
      <c r="S1422">
        <f>Table1[[#This Row],[Revenue]]-Table1[[#This Row],[ShippingCost]]</f>
        <v>-2349</v>
      </c>
    </row>
    <row r="1423" spans="1:19" x14ac:dyDescent="0.25">
      <c r="A1423">
        <v>11418</v>
      </c>
      <c r="B1423">
        <v>2</v>
      </c>
      <c r="C1423">
        <v>4</v>
      </c>
      <c r="D1423" s="1" t="s">
        <v>156</v>
      </c>
      <c r="E1423" s="2">
        <v>42571</v>
      </c>
      <c r="F1423" s="1" t="s">
        <v>25</v>
      </c>
      <c r="G1423" s="1" t="s">
        <v>26</v>
      </c>
      <c r="H1423" s="1">
        <v>2</v>
      </c>
      <c r="I1423" s="1" t="s">
        <v>27</v>
      </c>
      <c r="J1423" s="1" t="s">
        <v>28</v>
      </c>
      <c r="K1423" s="2">
        <v>42573</v>
      </c>
      <c r="L1423">
        <v>1157</v>
      </c>
      <c r="M1423">
        <v>749</v>
      </c>
      <c r="N1423">
        <v>7325</v>
      </c>
      <c r="O1423">
        <v>5082</v>
      </c>
      <c r="P1423">
        <v>99</v>
      </c>
      <c r="Q1423" t="s">
        <v>23</v>
      </c>
      <c r="R1423">
        <v>4</v>
      </c>
      <c r="S1423">
        <f>Table1[[#This Row],[Revenue]]-Table1[[#This Row],[ShippingCost]]</f>
        <v>-2243</v>
      </c>
    </row>
    <row r="1424" spans="1:19" x14ac:dyDescent="0.25">
      <c r="A1424">
        <v>11419</v>
      </c>
      <c r="B1424">
        <v>3</v>
      </c>
      <c r="C1424">
        <v>1</v>
      </c>
      <c r="D1424" s="1" t="s">
        <v>157</v>
      </c>
      <c r="E1424" s="2">
        <v>42559</v>
      </c>
      <c r="F1424" s="1" t="s">
        <v>27</v>
      </c>
      <c r="G1424" s="1" t="s">
        <v>28</v>
      </c>
      <c r="H1424" s="1">
        <v>10</v>
      </c>
      <c r="I1424" s="1" t="s">
        <v>30</v>
      </c>
      <c r="J1424" s="1" t="s">
        <v>28</v>
      </c>
      <c r="K1424" s="2">
        <v>42568</v>
      </c>
      <c r="L1424">
        <v>593</v>
      </c>
      <c r="M1424">
        <v>593</v>
      </c>
      <c r="N1424">
        <v>79</v>
      </c>
      <c r="O1424">
        <v>5294</v>
      </c>
      <c r="P1424">
        <v>61</v>
      </c>
      <c r="Q1424" t="s">
        <v>50</v>
      </c>
      <c r="R1424">
        <v>8</v>
      </c>
      <c r="S1424">
        <f>Table1[[#This Row],[Revenue]]-Table1[[#This Row],[ShippingCost]]</f>
        <v>5215</v>
      </c>
    </row>
    <row r="1425" spans="1:19" x14ac:dyDescent="0.25">
      <c r="A1425">
        <v>11420</v>
      </c>
      <c r="B1425">
        <v>3</v>
      </c>
      <c r="C1425">
        <v>4</v>
      </c>
      <c r="D1425" s="1" t="s">
        <v>158</v>
      </c>
      <c r="E1425" s="2">
        <v>42555</v>
      </c>
      <c r="F1425" s="1" t="s">
        <v>32</v>
      </c>
      <c r="G1425" s="1" t="s">
        <v>28</v>
      </c>
      <c r="H1425" s="1">
        <v>10</v>
      </c>
      <c r="I1425" s="1" t="s">
        <v>33</v>
      </c>
      <c r="J1425" s="1" t="s">
        <v>28</v>
      </c>
      <c r="K1425" s="2">
        <v>42564</v>
      </c>
      <c r="L1425">
        <v>1181</v>
      </c>
      <c r="M1425">
        <v>472</v>
      </c>
      <c r="N1425">
        <v>4557</v>
      </c>
      <c r="O1425">
        <v>2875</v>
      </c>
      <c r="P1425">
        <v>67</v>
      </c>
      <c r="Q1425" t="s">
        <v>50</v>
      </c>
      <c r="R1425">
        <v>6</v>
      </c>
      <c r="S1425">
        <f>Table1[[#This Row],[Revenue]]-Table1[[#This Row],[ShippingCost]]</f>
        <v>-1682</v>
      </c>
    </row>
    <row r="1426" spans="1:19" x14ac:dyDescent="0.25">
      <c r="A1426">
        <v>11421</v>
      </c>
      <c r="B1426">
        <v>3</v>
      </c>
      <c r="C1426">
        <v>2</v>
      </c>
      <c r="D1426" s="1" t="s">
        <v>159</v>
      </c>
      <c r="E1426" s="2">
        <v>42402</v>
      </c>
      <c r="F1426" s="1" t="s">
        <v>35</v>
      </c>
      <c r="G1426" s="1" t="s">
        <v>36</v>
      </c>
      <c r="H1426" s="1">
        <v>2</v>
      </c>
      <c r="I1426" s="1" t="s">
        <v>37</v>
      </c>
      <c r="J1426" s="1" t="s">
        <v>28</v>
      </c>
      <c r="K1426" s="2">
        <v>42403</v>
      </c>
      <c r="L1426">
        <v>503</v>
      </c>
      <c r="M1426">
        <v>503</v>
      </c>
      <c r="N1426">
        <v>6981</v>
      </c>
      <c r="O1426">
        <v>7485</v>
      </c>
      <c r="P1426">
        <v>94</v>
      </c>
      <c r="Q1426" t="s">
        <v>23</v>
      </c>
      <c r="R1426">
        <v>5</v>
      </c>
      <c r="S1426">
        <f>Table1[[#This Row],[Revenue]]-Table1[[#This Row],[ShippingCost]]</f>
        <v>504</v>
      </c>
    </row>
    <row r="1427" spans="1:19" x14ac:dyDescent="0.25">
      <c r="A1427">
        <v>11422</v>
      </c>
      <c r="B1427">
        <v>3</v>
      </c>
      <c r="C1427">
        <v>3</v>
      </c>
      <c r="D1427" s="1" t="s">
        <v>160</v>
      </c>
      <c r="E1427" s="2">
        <v>42476</v>
      </c>
      <c r="F1427" s="1" t="s">
        <v>37</v>
      </c>
      <c r="G1427" s="1" t="s">
        <v>28</v>
      </c>
      <c r="H1427" s="1">
        <v>4</v>
      </c>
      <c r="I1427" s="1" t="s">
        <v>39</v>
      </c>
      <c r="J1427" s="1" t="s">
        <v>28</v>
      </c>
      <c r="K1427" s="2">
        <v>42480</v>
      </c>
      <c r="L1427">
        <v>1105</v>
      </c>
      <c r="M1427">
        <v>792</v>
      </c>
      <c r="N1427">
        <v>7358</v>
      </c>
      <c r="O1427">
        <v>8158</v>
      </c>
      <c r="P1427">
        <v>69</v>
      </c>
      <c r="Q1427" t="s">
        <v>23</v>
      </c>
      <c r="R1427">
        <v>5</v>
      </c>
      <c r="S1427">
        <f>Table1[[#This Row],[Revenue]]-Table1[[#This Row],[ShippingCost]]</f>
        <v>800</v>
      </c>
    </row>
    <row r="1428" spans="1:19" x14ac:dyDescent="0.25">
      <c r="A1428">
        <v>11423</v>
      </c>
      <c r="B1428">
        <v>3</v>
      </c>
      <c r="C1428">
        <v>5</v>
      </c>
      <c r="D1428" s="1" t="s">
        <v>161</v>
      </c>
      <c r="E1428" s="2">
        <v>42462</v>
      </c>
      <c r="F1428" s="1" t="s">
        <v>41</v>
      </c>
      <c r="G1428" s="1" t="s">
        <v>20</v>
      </c>
      <c r="H1428" s="1">
        <v>1</v>
      </c>
      <c r="I1428" s="1" t="s">
        <v>42</v>
      </c>
      <c r="J1428" s="1" t="s">
        <v>36</v>
      </c>
      <c r="K1428" s="2">
        <v>42463</v>
      </c>
      <c r="L1428">
        <v>790</v>
      </c>
      <c r="M1428">
        <v>584</v>
      </c>
      <c r="N1428">
        <v>823</v>
      </c>
      <c r="O1428">
        <v>1445</v>
      </c>
      <c r="P1428">
        <v>71</v>
      </c>
      <c r="Q1428" t="s">
        <v>23</v>
      </c>
      <c r="R1428">
        <v>7</v>
      </c>
      <c r="S1428">
        <f>Table1[[#This Row],[Revenue]]-Table1[[#This Row],[ShippingCost]]</f>
        <v>622</v>
      </c>
    </row>
    <row r="1429" spans="1:19" x14ac:dyDescent="0.25">
      <c r="A1429">
        <v>11424</v>
      </c>
      <c r="B1429">
        <v>2</v>
      </c>
      <c r="C1429">
        <v>1</v>
      </c>
      <c r="D1429" s="1" t="s">
        <v>162</v>
      </c>
      <c r="E1429" s="2">
        <v>42545</v>
      </c>
      <c r="F1429" s="1" t="s">
        <v>44</v>
      </c>
      <c r="G1429" s="1" t="s">
        <v>36</v>
      </c>
      <c r="H1429" s="1">
        <v>4</v>
      </c>
      <c r="I1429" s="1" t="s">
        <v>25</v>
      </c>
      <c r="J1429" s="1" t="s">
        <v>26</v>
      </c>
      <c r="K1429" s="2">
        <v>42549</v>
      </c>
      <c r="L1429">
        <v>365</v>
      </c>
      <c r="M1429">
        <v>365</v>
      </c>
      <c r="N1429">
        <v>5073</v>
      </c>
      <c r="O1429">
        <v>9144</v>
      </c>
      <c r="P1429">
        <v>51</v>
      </c>
      <c r="Q1429" t="s">
        <v>23</v>
      </c>
      <c r="R1429">
        <v>1</v>
      </c>
      <c r="S1429">
        <f>Table1[[#This Row],[Revenue]]-Table1[[#This Row],[ShippingCost]]</f>
        <v>4071</v>
      </c>
    </row>
    <row r="1430" spans="1:19" x14ac:dyDescent="0.25">
      <c r="A1430">
        <v>11425</v>
      </c>
      <c r="B1430">
        <v>3</v>
      </c>
      <c r="C1430">
        <v>6</v>
      </c>
      <c r="D1430" s="1" t="s">
        <v>130</v>
      </c>
      <c r="E1430" s="2">
        <v>42412</v>
      </c>
      <c r="F1430" s="1" t="s">
        <v>46</v>
      </c>
      <c r="G1430" s="1" t="s">
        <v>28</v>
      </c>
      <c r="H1430" s="1">
        <v>1</v>
      </c>
      <c r="I1430" s="1" t="s">
        <v>47</v>
      </c>
      <c r="J1430" s="1" t="s">
        <v>26</v>
      </c>
      <c r="K1430" s="2">
        <v>42413</v>
      </c>
      <c r="L1430">
        <v>796</v>
      </c>
      <c r="M1430">
        <v>300</v>
      </c>
      <c r="N1430">
        <v>479</v>
      </c>
      <c r="O1430">
        <v>1401</v>
      </c>
      <c r="P1430">
        <v>79</v>
      </c>
      <c r="Q1430" t="s">
        <v>23</v>
      </c>
      <c r="R1430">
        <v>6</v>
      </c>
      <c r="S1430">
        <f>Table1[[#This Row],[Revenue]]-Table1[[#This Row],[ShippingCost]]</f>
        <v>922</v>
      </c>
    </row>
    <row r="1431" spans="1:19" x14ac:dyDescent="0.25">
      <c r="A1431">
        <v>11426</v>
      </c>
      <c r="B1431">
        <v>3</v>
      </c>
      <c r="C1431">
        <v>3</v>
      </c>
      <c r="D1431" s="1" t="s">
        <v>163</v>
      </c>
      <c r="E1431" s="2">
        <v>42609</v>
      </c>
      <c r="F1431" s="1" t="s">
        <v>42</v>
      </c>
      <c r="G1431" s="1" t="s">
        <v>36</v>
      </c>
      <c r="H1431" s="1">
        <v>4</v>
      </c>
      <c r="I1431" s="1" t="s">
        <v>49</v>
      </c>
      <c r="J1431" s="1" t="s">
        <v>20</v>
      </c>
      <c r="K1431" s="2">
        <v>42613</v>
      </c>
      <c r="L1431">
        <v>410</v>
      </c>
      <c r="M1431">
        <v>410</v>
      </c>
      <c r="N1431">
        <v>6966</v>
      </c>
      <c r="O1431">
        <v>7111</v>
      </c>
      <c r="P1431">
        <v>85</v>
      </c>
      <c r="Q1431" t="s">
        <v>23</v>
      </c>
      <c r="R1431">
        <v>1</v>
      </c>
      <c r="S1431">
        <f>Table1[[#This Row],[Revenue]]-Table1[[#This Row],[ShippingCost]]</f>
        <v>145</v>
      </c>
    </row>
    <row r="1432" spans="1:19" x14ac:dyDescent="0.25">
      <c r="A1432">
        <v>11427</v>
      </c>
      <c r="B1432">
        <v>3</v>
      </c>
      <c r="C1432">
        <v>3</v>
      </c>
      <c r="D1432" s="1" t="s">
        <v>164</v>
      </c>
      <c r="E1432" s="2">
        <v>42548</v>
      </c>
      <c r="F1432" s="1" t="s">
        <v>47</v>
      </c>
      <c r="G1432" s="1" t="s">
        <v>26</v>
      </c>
      <c r="H1432" s="1">
        <v>3</v>
      </c>
      <c r="I1432" s="1" t="s">
        <v>52</v>
      </c>
      <c r="J1432" s="1" t="s">
        <v>20</v>
      </c>
      <c r="K1432" s="2">
        <v>42551</v>
      </c>
      <c r="L1432">
        <v>1035</v>
      </c>
      <c r="M1432">
        <v>505</v>
      </c>
      <c r="N1432">
        <v>1460</v>
      </c>
      <c r="O1432">
        <v>1860</v>
      </c>
      <c r="P1432">
        <v>79</v>
      </c>
      <c r="Q1432" t="s">
        <v>23</v>
      </c>
      <c r="R1432">
        <v>2</v>
      </c>
      <c r="S1432">
        <f>Table1[[#This Row],[Revenue]]-Table1[[#This Row],[ShippingCost]]</f>
        <v>400</v>
      </c>
    </row>
    <row r="1433" spans="1:19" x14ac:dyDescent="0.25">
      <c r="A1433">
        <v>11428</v>
      </c>
      <c r="B1433">
        <v>3</v>
      </c>
      <c r="C1433">
        <v>2</v>
      </c>
      <c r="D1433" s="1" t="s">
        <v>165</v>
      </c>
      <c r="E1433" s="2">
        <v>42453</v>
      </c>
      <c r="F1433" s="1" t="s">
        <v>54</v>
      </c>
      <c r="G1433" s="1" t="s">
        <v>26</v>
      </c>
      <c r="H1433" s="1">
        <v>1</v>
      </c>
      <c r="I1433" s="1" t="s">
        <v>46</v>
      </c>
      <c r="J1433" s="1" t="s">
        <v>28</v>
      </c>
      <c r="K1433" s="2">
        <v>42454</v>
      </c>
      <c r="L1433">
        <v>477</v>
      </c>
      <c r="M1433">
        <v>477</v>
      </c>
      <c r="N1433">
        <v>297</v>
      </c>
      <c r="O1433">
        <v>515</v>
      </c>
      <c r="P1433">
        <v>87</v>
      </c>
      <c r="Q1433" t="s">
        <v>23</v>
      </c>
      <c r="R1433">
        <v>8</v>
      </c>
      <c r="S1433">
        <f>Table1[[#This Row],[Revenue]]-Table1[[#This Row],[ShippingCost]]</f>
        <v>218</v>
      </c>
    </row>
    <row r="1434" spans="1:19" x14ac:dyDescent="0.25">
      <c r="A1434">
        <v>11429</v>
      </c>
      <c r="B1434">
        <v>3</v>
      </c>
      <c r="C1434">
        <v>6</v>
      </c>
      <c r="D1434" s="1" t="s">
        <v>166</v>
      </c>
      <c r="E1434" s="2">
        <v>42554</v>
      </c>
      <c r="F1434" s="1" t="s">
        <v>39</v>
      </c>
      <c r="G1434" s="1" t="s">
        <v>28</v>
      </c>
      <c r="H1434" s="1">
        <v>4</v>
      </c>
      <c r="I1434" s="1" t="s">
        <v>35</v>
      </c>
      <c r="J1434" s="1" t="s">
        <v>36</v>
      </c>
      <c r="K1434" s="2">
        <v>42556</v>
      </c>
      <c r="L1434">
        <v>778</v>
      </c>
      <c r="M1434">
        <v>635</v>
      </c>
      <c r="N1434">
        <v>3995</v>
      </c>
      <c r="O1434">
        <v>4340</v>
      </c>
      <c r="P1434">
        <v>100</v>
      </c>
      <c r="Q1434" t="s">
        <v>23</v>
      </c>
      <c r="R1434">
        <v>1</v>
      </c>
      <c r="S1434">
        <f>Table1[[#This Row],[Revenue]]-Table1[[#This Row],[ShippingCost]]</f>
        <v>345</v>
      </c>
    </row>
    <row r="1435" spans="1:19" x14ac:dyDescent="0.25">
      <c r="A1435">
        <v>11430</v>
      </c>
      <c r="B1435">
        <v>2</v>
      </c>
      <c r="C1435">
        <v>3</v>
      </c>
      <c r="D1435" s="1" t="s">
        <v>167</v>
      </c>
      <c r="E1435" s="2">
        <v>42524</v>
      </c>
      <c r="F1435" s="1" t="s">
        <v>33</v>
      </c>
      <c r="G1435" s="1" t="s">
        <v>28</v>
      </c>
      <c r="H1435" s="1">
        <v>8</v>
      </c>
      <c r="I1435" s="1" t="s">
        <v>54</v>
      </c>
      <c r="J1435" s="1" t="s">
        <v>26</v>
      </c>
      <c r="K1435" s="2">
        <v>42532</v>
      </c>
      <c r="L1435">
        <v>365</v>
      </c>
      <c r="M1435">
        <v>333</v>
      </c>
      <c r="N1435">
        <v>2614</v>
      </c>
      <c r="O1435">
        <v>3459</v>
      </c>
      <c r="P1435">
        <v>55</v>
      </c>
      <c r="Q1435" t="s">
        <v>50</v>
      </c>
      <c r="R1435">
        <v>2</v>
      </c>
      <c r="S1435">
        <f>Table1[[#This Row],[Revenue]]-Table1[[#This Row],[ShippingCost]]</f>
        <v>845</v>
      </c>
    </row>
    <row r="1436" spans="1:19" x14ac:dyDescent="0.25">
      <c r="A1436">
        <v>11431</v>
      </c>
      <c r="B1436">
        <v>2</v>
      </c>
      <c r="C1436">
        <v>5</v>
      </c>
      <c r="D1436" s="1" t="s">
        <v>168</v>
      </c>
      <c r="E1436" s="2">
        <v>42429</v>
      </c>
      <c r="F1436" s="1" t="s">
        <v>58</v>
      </c>
      <c r="G1436" s="1" t="s">
        <v>26</v>
      </c>
      <c r="H1436" s="1">
        <v>7</v>
      </c>
      <c r="I1436" s="1" t="s">
        <v>19</v>
      </c>
      <c r="J1436" s="1" t="s">
        <v>20</v>
      </c>
      <c r="K1436" s="2">
        <v>42436</v>
      </c>
      <c r="L1436">
        <v>333</v>
      </c>
      <c r="M1436">
        <v>333</v>
      </c>
      <c r="N1436">
        <v>-181</v>
      </c>
      <c r="O1436">
        <v>119</v>
      </c>
      <c r="P1436">
        <v>74</v>
      </c>
      <c r="Q1436" t="s">
        <v>50</v>
      </c>
      <c r="R1436">
        <v>2</v>
      </c>
      <c r="S1436">
        <f>Table1[[#This Row],[Revenue]]-Table1[[#This Row],[ShippingCost]]</f>
        <v>300</v>
      </c>
    </row>
    <row r="1437" spans="1:19" x14ac:dyDescent="0.25">
      <c r="A1437">
        <v>11432</v>
      </c>
      <c r="B1437">
        <v>2</v>
      </c>
      <c r="C1437">
        <v>4</v>
      </c>
      <c r="D1437" s="1" t="s">
        <v>169</v>
      </c>
      <c r="E1437" s="2">
        <v>42577</v>
      </c>
      <c r="F1437" s="1" t="s">
        <v>61</v>
      </c>
      <c r="G1437" s="1" t="s">
        <v>22</v>
      </c>
      <c r="H1437" s="1">
        <v>7</v>
      </c>
      <c r="I1437" s="1" t="s">
        <v>44</v>
      </c>
      <c r="J1437" s="1" t="s">
        <v>36</v>
      </c>
      <c r="K1437" s="2">
        <v>42584</v>
      </c>
      <c r="L1437">
        <v>428</v>
      </c>
      <c r="M1437">
        <v>291</v>
      </c>
      <c r="N1437">
        <v>1217</v>
      </c>
      <c r="O1437">
        <v>-124</v>
      </c>
      <c r="P1437">
        <v>79</v>
      </c>
      <c r="Q1437" t="s">
        <v>50</v>
      </c>
      <c r="R1437">
        <v>9</v>
      </c>
      <c r="S1437">
        <f>Table1[[#This Row],[Revenue]]-Table1[[#This Row],[ShippingCost]]</f>
        <v>-1341</v>
      </c>
    </row>
    <row r="1438" spans="1:19" x14ac:dyDescent="0.25">
      <c r="A1438">
        <v>11433</v>
      </c>
      <c r="B1438">
        <v>2</v>
      </c>
      <c r="C1438">
        <v>5</v>
      </c>
      <c r="D1438" s="1" t="s">
        <v>170</v>
      </c>
      <c r="E1438" s="2">
        <v>42378</v>
      </c>
      <c r="F1438" s="1" t="s">
        <v>63</v>
      </c>
      <c r="G1438" s="1" t="s">
        <v>22</v>
      </c>
      <c r="H1438" s="1">
        <v>9</v>
      </c>
      <c r="I1438" s="1" t="s">
        <v>64</v>
      </c>
      <c r="J1438" s="1" t="s">
        <v>28</v>
      </c>
      <c r="K1438" s="2">
        <v>42387</v>
      </c>
      <c r="L1438">
        <v>866</v>
      </c>
      <c r="M1438">
        <v>200</v>
      </c>
      <c r="N1438">
        <v>769</v>
      </c>
      <c r="O1438">
        <v>1756</v>
      </c>
      <c r="P1438">
        <v>61</v>
      </c>
      <c r="Q1438" t="s">
        <v>50</v>
      </c>
      <c r="R1438">
        <v>5</v>
      </c>
      <c r="S1438">
        <f>Table1[[#This Row],[Revenue]]-Table1[[#This Row],[ShippingCost]]</f>
        <v>987</v>
      </c>
    </row>
    <row r="1439" spans="1:19" x14ac:dyDescent="0.25">
      <c r="A1439">
        <v>11434</v>
      </c>
      <c r="B1439">
        <v>3</v>
      </c>
      <c r="C1439">
        <v>3</v>
      </c>
      <c r="D1439" s="1" t="s">
        <v>171</v>
      </c>
      <c r="E1439" s="2">
        <v>42425</v>
      </c>
      <c r="F1439" s="1" t="s">
        <v>21</v>
      </c>
      <c r="G1439" s="1" t="s">
        <v>22</v>
      </c>
      <c r="H1439" s="1">
        <v>8</v>
      </c>
      <c r="I1439" s="1" t="s">
        <v>41</v>
      </c>
      <c r="J1439" s="1" t="s">
        <v>20</v>
      </c>
      <c r="K1439" s="2"/>
      <c r="L1439">
        <v>883</v>
      </c>
      <c r="M1439">
        <v>326</v>
      </c>
      <c r="N1439">
        <v>4628</v>
      </c>
      <c r="O1439">
        <v>5299</v>
      </c>
      <c r="P1439">
        <v>60</v>
      </c>
      <c r="Q1439" t="s">
        <v>50</v>
      </c>
      <c r="R1439">
        <v>5</v>
      </c>
      <c r="S1439">
        <f>Table1[[#This Row],[Revenue]]-Table1[[#This Row],[ShippingCost]]</f>
        <v>671</v>
      </c>
    </row>
    <row r="1440" spans="1:19" x14ac:dyDescent="0.25">
      <c r="A1440">
        <v>11435</v>
      </c>
      <c r="B1440">
        <v>3</v>
      </c>
      <c r="C1440">
        <v>1</v>
      </c>
      <c r="D1440" s="1" t="s">
        <v>172</v>
      </c>
      <c r="E1440" s="2">
        <v>42406</v>
      </c>
      <c r="F1440" s="1" t="s">
        <v>49</v>
      </c>
      <c r="G1440" s="1" t="s">
        <v>20</v>
      </c>
      <c r="H1440" s="1">
        <v>1</v>
      </c>
      <c r="I1440" s="1" t="s">
        <v>63</v>
      </c>
      <c r="J1440" s="1" t="s">
        <v>22</v>
      </c>
      <c r="K1440" s="2">
        <v>42407</v>
      </c>
      <c r="L1440">
        <v>283</v>
      </c>
      <c r="M1440">
        <v>283</v>
      </c>
      <c r="N1440">
        <v>2048</v>
      </c>
      <c r="O1440">
        <v>6750</v>
      </c>
      <c r="P1440">
        <v>95</v>
      </c>
      <c r="Q1440" t="s">
        <v>59</v>
      </c>
      <c r="R1440">
        <v>3</v>
      </c>
      <c r="S1440">
        <f>Table1[[#This Row],[Revenue]]-Table1[[#This Row],[ShippingCost]]</f>
        <v>4702</v>
      </c>
    </row>
    <row r="1441" spans="1:19" x14ac:dyDescent="0.25">
      <c r="A1441">
        <v>11436</v>
      </c>
      <c r="B1441">
        <v>2</v>
      </c>
      <c r="C1441">
        <v>3</v>
      </c>
      <c r="D1441" s="1" t="s">
        <v>173</v>
      </c>
      <c r="E1441" s="2">
        <v>42406</v>
      </c>
      <c r="F1441" s="1" t="s">
        <v>68</v>
      </c>
      <c r="G1441" s="1" t="s">
        <v>20</v>
      </c>
      <c r="H1441" s="1">
        <v>4</v>
      </c>
      <c r="I1441" s="1" t="s">
        <v>69</v>
      </c>
      <c r="J1441" s="1" t="s">
        <v>70</v>
      </c>
      <c r="K1441" s="2">
        <v>42410</v>
      </c>
      <c r="L1441">
        <v>251</v>
      </c>
      <c r="M1441">
        <v>251</v>
      </c>
      <c r="N1441">
        <v>7778</v>
      </c>
      <c r="O1441">
        <v>8471</v>
      </c>
      <c r="P1441">
        <v>76</v>
      </c>
      <c r="Q1441" t="s">
        <v>23</v>
      </c>
      <c r="R1441">
        <v>6</v>
      </c>
      <c r="S1441">
        <f>Table1[[#This Row],[Revenue]]-Table1[[#This Row],[ShippingCost]]</f>
        <v>693</v>
      </c>
    </row>
    <row r="1442" spans="1:19" x14ac:dyDescent="0.25">
      <c r="A1442">
        <v>11437</v>
      </c>
      <c r="B1442">
        <v>3</v>
      </c>
      <c r="C1442">
        <v>1</v>
      </c>
      <c r="D1442" s="1" t="s">
        <v>174</v>
      </c>
      <c r="E1442" s="2">
        <v>42472</v>
      </c>
      <c r="F1442" s="1" t="s">
        <v>64</v>
      </c>
      <c r="G1442" s="1" t="s">
        <v>28</v>
      </c>
      <c r="H1442" s="1">
        <v>3</v>
      </c>
      <c r="I1442" s="1" t="s">
        <v>61</v>
      </c>
      <c r="J1442" s="1" t="s">
        <v>22</v>
      </c>
      <c r="K1442" s="2">
        <v>42475</v>
      </c>
      <c r="L1442">
        <v>210</v>
      </c>
      <c r="M1442">
        <v>210</v>
      </c>
      <c r="N1442">
        <v>3154</v>
      </c>
      <c r="O1442">
        <v>8241</v>
      </c>
      <c r="P1442">
        <v>77</v>
      </c>
      <c r="Q1442" t="s">
        <v>23</v>
      </c>
      <c r="R1442">
        <v>8</v>
      </c>
      <c r="S1442">
        <f>Table1[[#This Row],[Revenue]]-Table1[[#This Row],[ShippingCost]]</f>
        <v>5087</v>
      </c>
    </row>
    <row r="1443" spans="1:19" x14ac:dyDescent="0.25">
      <c r="A1443">
        <v>11438</v>
      </c>
      <c r="B1443">
        <v>2</v>
      </c>
      <c r="C1443">
        <v>5</v>
      </c>
      <c r="D1443" s="1" t="s">
        <v>175</v>
      </c>
      <c r="E1443" s="2">
        <v>42601</v>
      </c>
      <c r="F1443" s="1" t="s">
        <v>30</v>
      </c>
      <c r="G1443" s="1" t="s">
        <v>28</v>
      </c>
      <c r="H1443" s="1">
        <v>2</v>
      </c>
      <c r="I1443" s="1" t="s">
        <v>32</v>
      </c>
      <c r="J1443" s="1" t="s">
        <v>28</v>
      </c>
      <c r="K1443" s="2">
        <v>42603</v>
      </c>
      <c r="L1443">
        <v>516</v>
      </c>
      <c r="M1443">
        <v>516</v>
      </c>
      <c r="N1443">
        <v>6024</v>
      </c>
      <c r="O1443">
        <v>6650</v>
      </c>
      <c r="P1443">
        <v>98</v>
      </c>
      <c r="Q1443" t="s">
        <v>23</v>
      </c>
      <c r="R1443">
        <v>9</v>
      </c>
      <c r="S1443">
        <f>Table1[[#This Row],[Revenue]]-Table1[[#This Row],[ShippingCost]]</f>
        <v>626</v>
      </c>
    </row>
    <row r="1444" spans="1:19" x14ac:dyDescent="0.25">
      <c r="A1444">
        <v>11439</v>
      </c>
      <c r="B1444">
        <v>3</v>
      </c>
      <c r="C1444">
        <v>3</v>
      </c>
      <c r="D1444" s="1" t="s">
        <v>176</v>
      </c>
      <c r="E1444" s="2">
        <v>42403</v>
      </c>
      <c r="F1444" s="1" t="s">
        <v>52</v>
      </c>
      <c r="G1444" s="1" t="s">
        <v>20</v>
      </c>
      <c r="H1444" s="1">
        <v>10</v>
      </c>
      <c r="I1444" s="1" t="s">
        <v>68</v>
      </c>
      <c r="J1444" s="1" t="s">
        <v>20</v>
      </c>
      <c r="K1444" s="2">
        <v>42410</v>
      </c>
      <c r="L1444">
        <v>1147</v>
      </c>
      <c r="M1444">
        <v>750</v>
      </c>
      <c r="N1444">
        <v>6228</v>
      </c>
      <c r="O1444">
        <v>6712</v>
      </c>
      <c r="P1444">
        <v>62</v>
      </c>
      <c r="Q1444" t="s">
        <v>50</v>
      </c>
      <c r="R1444">
        <v>3</v>
      </c>
      <c r="S1444">
        <f>Table1[[#This Row],[Revenue]]-Table1[[#This Row],[ShippingCost]]</f>
        <v>484</v>
      </c>
    </row>
    <row r="1445" spans="1:19" x14ac:dyDescent="0.25">
      <c r="A1445">
        <v>11440</v>
      </c>
      <c r="B1445">
        <v>3</v>
      </c>
      <c r="C1445">
        <v>3</v>
      </c>
      <c r="D1445" s="1" t="s">
        <v>177</v>
      </c>
      <c r="E1445" s="2">
        <v>42514</v>
      </c>
      <c r="F1445" s="1" t="s">
        <v>69</v>
      </c>
      <c r="G1445" s="1" t="s">
        <v>70</v>
      </c>
      <c r="H1445" s="1">
        <v>8</v>
      </c>
      <c r="I1445" s="1" t="s">
        <v>58</v>
      </c>
      <c r="J1445" s="1" t="s">
        <v>26</v>
      </c>
      <c r="K1445" s="2">
        <v>42521</v>
      </c>
      <c r="L1445">
        <v>457</v>
      </c>
      <c r="M1445">
        <v>457</v>
      </c>
      <c r="N1445">
        <v>1623</v>
      </c>
      <c r="O1445">
        <v>1996</v>
      </c>
      <c r="P1445">
        <v>56</v>
      </c>
      <c r="Q1445" t="s">
        <v>50</v>
      </c>
      <c r="R1445">
        <v>7</v>
      </c>
      <c r="S1445">
        <f>Table1[[#This Row],[Revenue]]-Table1[[#This Row],[ShippingCost]]</f>
        <v>373</v>
      </c>
    </row>
    <row r="1446" spans="1:19" x14ac:dyDescent="0.25">
      <c r="A1446">
        <v>11441</v>
      </c>
      <c r="B1446">
        <v>2</v>
      </c>
      <c r="C1446">
        <v>6</v>
      </c>
      <c r="D1446" s="1" t="s">
        <v>178</v>
      </c>
      <c r="E1446" s="2">
        <v>42422</v>
      </c>
      <c r="F1446" s="1" t="s">
        <v>19</v>
      </c>
      <c r="G1446" s="1" t="s">
        <v>20</v>
      </c>
      <c r="H1446" s="1">
        <v>4</v>
      </c>
      <c r="I1446" s="1" t="s">
        <v>21</v>
      </c>
      <c r="J1446" s="1" t="s">
        <v>22</v>
      </c>
      <c r="K1446" s="2">
        <v>42424</v>
      </c>
      <c r="L1446">
        <v>992</v>
      </c>
      <c r="M1446">
        <v>324</v>
      </c>
      <c r="N1446">
        <v>2942</v>
      </c>
      <c r="O1446">
        <v>3674</v>
      </c>
      <c r="P1446">
        <v>55</v>
      </c>
      <c r="Q1446" t="s">
        <v>23</v>
      </c>
      <c r="R1446">
        <v>9</v>
      </c>
      <c r="S1446">
        <f>Table1[[#This Row],[Revenue]]-Table1[[#This Row],[ShippingCost]]</f>
        <v>732</v>
      </c>
    </row>
    <row r="1447" spans="1:19" x14ac:dyDescent="0.25">
      <c r="A1447">
        <v>11442</v>
      </c>
      <c r="B1447">
        <v>3</v>
      </c>
      <c r="C1447">
        <v>1</v>
      </c>
      <c r="D1447" s="1" t="s">
        <v>179</v>
      </c>
      <c r="E1447" s="2">
        <v>42412</v>
      </c>
      <c r="F1447" s="1" t="s">
        <v>25</v>
      </c>
      <c r="G1447" s="1" t="s">
        <v>26</v>
      </c>
      <c r="H1447" s="1">
        <v>1</v>
      </c>
      <c r="I1447" s="1" t="s">
        <v>27</v>
      </c>
      <c r="J1447" s="1" t="s">
        <v>28</v>
      </c>
      <c r="K1447" s="2">
        <v>42413</v>
      </c>
      <c r="L1447">
        <v>905</v>
      </c>
      <c r="M1447">
        <v>782</v>
      </c>
      <c r="N1447">
        <v>7305</v>
      </c>
      <c r="O1447">
        <v>11509</v>
      </c>
      <c r="P1447">
        <v>50</v>
      </c>
      <c r="Q1447" t="s">
        <v>23</v>
      </c>
      <c r="R1447">
        <v>10</v>
      </c>
      <c r="S1447">
        <f>Table1[[#This Row],[Revenue]]-Table1[[#This Row],[ShippingCost]]</f>
        <v>4204</v>
      </c>
    </row>
    <row r="1448" spans="1:19" x14ac:dyDescent="0.25">
      <c r="A1448">
        <v>11443</v>
      </c>
      <c r="B1448">
        <v>3</v>
      </c>
      <c r="C1448">
        <v>2</v>
      </c>
      <c r="D1448" s="1" t="s">
        <v>180</v>
      </c>
      <c r="E1448" s="2">
        <v>42525</v>
      </c>
      <c r="F1448" s="1" t="s">
        <v>27</v>
      </c>
      <c r="G1448" s="1" t="s">
        <v>28</v>
      </c>
      <c r="H1448" s="1">
        <v>1</v>
      </c>
      <c r="I1448" s="1" t="s">
        <v>30</v>
      </c>
      <c r="J1448" s="1" t="s">
        <v>28</v>
      </c>
      <c r="K1448" s="2">
        <v>42526</v>
      </c>
      <c r="L1448">
        <v>297</v>
      </c>
      <c r="M1448">
        <v>297</v>
      </c>
      <c r="N1448">
        <v>3833</v>
      </c>
      <c r="O1448">
        <v>4345</v>
      </c>
      <c r="P1448">
        <v>82</v>
      </c>
      <c r="Q1448" t="s">
        <v>23</v>
      </c>
      <c r="R1448">
        <v>6</v>
      </c>
      <c r="S1448">
        <f>Table1[[#This Row],[Revenue]]-Table1[[#This Row],[ShippingCost]]</f>
        <v>512</v>
      </c>
    </row>
    <row r="1449" spans="1:19" x14ac:dyDescent="0.25">
      <c r="A1449">
        <v>11444</v>
      </c>
      <c r="B1449">
        <v>3</v>
      </c>
      <c r="C1449">
        <v>6</v>
      </c>
      <c r="D1449" s="1" t="s">
        <v>181</v>
      </c>
      <c r="E1449" s="2">
        <v>42524</v>
      </c>
      <c r="F1449" s="1" t="s">
        <v>32</v>
      </c>
      <c r="G1449" s="1" t="s">
        <v>28</v>
      </c>
      <c r="H1449" s="1">
        <v>2</v>
      </c>
      <c r="I1449" s="1" t="s">
        <v>33</v>
      </c>
      <c r="J1449" s="1" t="s">
        <v>28</v>
      </c>
      <c r="K1449" s="2">
        <v>42526</v>
      </c>
      <c r="L1449">
        <v>569</v>
      </c>
      <c r="M1449">
        <v>268</v>
      </c>
      <c r="N1449">
        <v>4084</v>
      </c>
      <c r="O1449">
        <v>4658</v>
      </c>
      <c r="P1449">
        <v>79</v>
      </c>
      <c r="Q1449" t="s">
        <v>23</v>
      </c>
      <c r="R1449">
        <v>7</v>
      </c>
      <c r="S1449">
        <f>Table1[[#This Row],[Revenue]]-Table1[[#This Row],[ShippingCost]]</f>
        <v>574</v>
      </c>
    </row>
    <row r="1450" spans="1:19" x14ac:dyDescent="0.25">
      <c r="A1450">
        <v>11445</v>
      </c>
      <c r="B1450">
        <v>3</v>
      </c>
      <c r="C1450">
        <v>1</v>
      </c>
      <c r="D1450" s="1" t="s">
        <v>182</v>
      </c>
      <c r="E1450" s="2">
        <v>42450</v>
      </c>
      <c r="F1450" s="1" t="s">
        <v>35</v>
      </c>
      <c r="G1450" s="1" t="s">
        <v>36</v>
      </c>
      <c r="H1450" s="1">
        <v>1</v>
      </c>
      <c r="I1450" s="1" t="s">
        <v>37</v>
      </c>
      <c r="J1450" s="1" t="s">
        <v>28</v>
      </c>
      <c r="K1450" s="2">
        <v>42451</v>
      </c>
      <c r="L1450">
        <v>1129</v>
      </c>
      <c r="M1450">
        <v>291</v>
      </c>
      <c r="N1450">
        <v>3628</v>
      </c>
      <c r="O1450">
        <v>8175</v>
      </c>
      <c r="P1450">
        <v>55</v>
      </c>
      <c r="Q1450" t="s">
        <v>23</v>
      </c>
      <c r="R1450">
        <v>8</v>
      </c>
      <c r="S1450">
        <f>Table1[[#This Row],[Revenue]]-Table1[[#This Row],[ShippingCost]]</f>
        <v>4547</v>
      </c>
    </row>
    <row r="1451" spans="1:19" x14ac:dyDescent="0.25">
      <c r="A1451">
        <v>11446</v>
      </c>
      <c r="B1451">
        <v>3</v>
      </c>
      <c r="C1451">
        <v>1</v>
      </c>
      <c r="D1451" s="1" t="s">
        <v>183</v>
      </c>
      <c r="E1451" s="2">
        <v>42474</v>
      </c>
      <c r="F1451" s="1" t="s">
        <v>37</v>
      </c>
      <c r="G1451" s="1" t="s">
        <v>28</v>
      </c>
      <c r="H1451" s="1">
        <v>2</v>
      </c>
      <c r="I1451" s="1" t="s">
        <v>39</v>
      </c>
      <c r="J1451" s="1" t="s">
        <v>28</v>
      </c>
      <c r="K1451" s="2">
        <v>42476</v>
      </c>
      <c r="L1451">
        <v>592</v>
      </c>
      <c r="M1451">
        <v>592</v>
      </c>
      <c r="N1451">
        <v>8507</v>
      </c>
      <c r="O1451">
        <v>12806</v>
      </c>
      <c r="P1451">
        <v>56</v>
      </c>
      <c r="Q1451" t="s">
        <v>23</v>
      </c>
      <c r="R1451">
        <v>4</v>
      </c>
      <c r="S1451">
        <f>Table1[[#This Row],[Revenue]]-Table1[[#This Row],[ShippingCost]]</f>
        <v>4299</v>
      </c>
    </row>
    <row r="1452" spans="1:19" x14ac:dyDescent="0.25">
      <c r="A1452">
        <v>11447</v>
      </c>
      <c r="B1452">
        <v>2</v>
      </c>
      <c r="C1452">
        <v>3</v>
      </c>
      <c r="D1452" s="1" t="s">
        <v>184</v>
      </c>
      <c r="E1452" s="2">
        <v>42569</v>
      </c>
      <c r="F1452" s="1" t="s">
        <v>41</v>
      </c>
      <c r="G1452" s="1" t="s">
        <v>20</v>
      </c>
      <c r="H1452" s="1">
        <v>2</v>
      </c>
      <c r="I1452" s="1" t="s">
        <v>42</v>
      </c>
      <c r="J1452" s="1" t="s">
        <v>36</v>
      </c>
      <c r="K1452" s="2">
        <v>42571</v>
      </c>
      <c r="L1452">
        <v>551</v>
      </c>
      <c r="M1452">
        <v>551</v>
      </c>
      <c r="N1452">
        <v>7634</v>
      </c>
      <c r="O1452">
        <v>8467</v>
      </c>
      <c r="P1452">
        <v>89</v>
      </c>
      <c r="Q1452" t="s">
        <v>23</v>
      </c>
      <c r="R1452">
        <v>8</v>
      </c>
      <c r="S1452">
        <f>Table1[[#This Row],[Revenue]]-Table1[[#This Row],[ShippingCost]]</f>
        <v>833</v>
      </c>
    </row>
    <row r="1453" spans="1:19" x14ac:dyDescent="0.25">
      <c r="A1453">
        <v>11448</v>
      </c>
      <c r="B1453">
        <v>2</v>
      </c>
      <c r="C1453">
        <v>5</v>
      </c>
      <c r="D1453" s="1" t="s">
        <v>185</v>
      </c>
      <c r="E1453" s="2">
        <v>42599</v>
      </c>
      <c r="F1453" s="1" t="s">
        <v>44</v>
      </c>
      <c r="G1453" s="1" t="s">
        <v>36</v>
      </c>
      <c r="H1453" s="1">
        <v>1</v>
      </c>
      <c r="I1453" s="1" t="s">
        <v>25</v>
      </c>
      <c r="J1453" s="1" t="s">
        <v>26</v>
      </c>
      <c r="K1453" s="2">
        <v>42600</v>
      </c>
      <c r="L1453">
        <v>296</v>
      </c>
      <c r="M1453">
        <v>296</v>
      </c>
      <c r="N1453">
        <v>7764</v>
      </c>
      <c r="O1453">
        <v>8507</v>
      </c>
      <c r="P1453">
        <v>81</v>
      </c>
      <c r="Q1453" t="s">
        <v>23</v>
      </c>
      <c r="R1453">
        <v>3</v>
      </c>
      <c r="S1453">
        <f>Table1[[#This Row],[Revenue]]-Table1[[#This Row],[ShippingCost]]</f>
        <v>743</v>
      </c>
    </row>
    <row r="1454" spans="1:19" x14ac:dyDescent="0.25">
      <c r="A1454">
        <v>11449</v>
      </c>
      <c r="B1454">
        <v>2</v>
      </c>
      <c r="C1454">
        <v>5</v>
      </c>
      <c r="D1454" s="1" t="s">
        <v>186</v>
      </c>
      <c r="E1454" s="2">
        <v>42436</v>
      </c>
      <c r="F1454" s="1" t="s">
        <v>46</v>
      </c>
      <c r="G1454" s="1" t="s">
        <v>28</v>
      </c>
      <c r="H1454" s="1">
        <v>2</v>
      </c>
      <c r="I1454" s="1" t="s">
        <v>47</v>
      </c>
      <c r="J1454" s="1" t="s">
        <v>26</v>
      </c>
      <c r="K1454" s="2">
        <v>42437</v>
      </c>
      <c r="L1454">
        <v>277</v>
      </c>
      <c r="M1454">
        <v>277</v>
      </c>
      <c r="N1454">
        <v>1929</v>
      </c>
      <c r="O1454">
        <v>2654</v>
      </c>
      <c r="P1454">
        <v>76</v>
      </c>
      <c r="Q1454" t="s">
        <v>23</v>
      </c>
      <c r="R1454">
        <v>5</v>
      </c>
      <c r="S1454">
        <f>Table1[[#This Row],[Revenue]]-Table1[[#This Row],[ShippingCost]]</f>
        <v>725</v>
      </c>
    </row>
    <row r="1455" spans="1:19" x14ac:dyDescent="0.25">
      <c r="A1455">
        <v>11450</v>
      </c>
      <c r="B1455">
        <v>2</v>
      </c>
      <c r="C1455">
        <v>2</v>
      </c>
      <c r="D1455" s="1" t="s">
        <v>187</v>
      </c>
      <c r="E1455" s="2">
        <v>42552</v>
      </c>
      <c r="F1455" s="1" t="s">
        <v>42</v>
      </c>
      <c r="G1455" s="1" t="s">
        <v>36</v>
      </c>
      <c r="H1455" s="1">
        <v>8</v>
      </c>
      <c r="I1455" s="1" t="s">
        <v>49</v>
      </c>
      <c r="J1455" s="1" t="s">
        <v>20</v>
      </c>
      <c r="K1455" s="2">
        <v>42560</v>
      </c>
      <c r="L1455">
        <v>641</v>
      </c>
      <c r="M1455">
        <v>327</v>
      </c>
      <c r="N1455">
        <v>8055</v>
      </c>
      <c r="O1455">
        <v>8231</v>
      </c>
      <c r="P1455">
        <v>63</v>
      </c>
      <c r="Q1455" t="s">
        <v>50</v>
      </c>
      <c r="R1455">
        <v>10</v>
      </c>
      <c r="S1455">
        <f>Table1[[#This Row],[Revenue]]-Table1[[#This Row],[ShippingCost]]</f>
        <v>176</v>
      </c>
    </row>
    <row r="1456" spans="1:19" x14ac:dyDescent="0.25">
      <c r="A1456">
        <v>11451</v>
      </c>
      <c r="B1456">
        <v>2</v>
      </c>
      <c r="C1456">
        <v>2</v>
      </c>
      <c r="D1456" s="1" t="s">
        <v>188</v>
      </c>
      <c r="E1456" s="2">
        <v>42523</v>
      </c>
      <c r="F1456" s="1" t="s">
        <v>47</v>
      </c>
      <c r="G1456" s="1" t="s">
        <v>26</v>
      </c>
      <c r="H1456" s="1">
        <v>10</v>
      </c>
      <c r="I1456" s="1" t="s">
        <v>52</v>
      </c>
      <c r="J1456" s="1" t="s">
        <v>20</v>
      </c>
      <c r="K1456" s="2">
        <v>42533</v>
      </c>
      <c r="L1456">
        <v>551</v>
      </c>
      <c r="M1456">
        <v>551</v>
      </c>
      <c r="N1456">
        <v>4246</v>
      </c>
      <c r="O1456">
        <v>4388</v>
      </c>
      <c r="P1456">
        <v>88</v>
      </c>
      <c r="Q1456" t="s">
        <v>50</v>
      </c>
      <c r="R1456">
        <v>3</v>
      </c>
      <c r="S1456">
        <f>Table1[[#This Row],[Revenue]]-Table1[[#This Row],[ShippingCost]]</f>
        <v>142</v>
      </c>
    </row>
    <row r="1457" spans="1:19" x14ac:dyDescent="0.25">
      <c r="A1457">
        <v>11452</v>
      </c>
      <c r="B1457">
        <v>3</v>
      </c>
      <c r="C1457">
        <v>2</v>
      </c>
      <c r="D1457" s="1" t="s">
        <v>189</v>
      </c>
      <c r="E1457" s="2">
        <v>42393</v>
      </c>
      <c r="F1457" s="1" t="s">
        <v>54</v>
      </c>
      <c r="G1457" s="1" t="s">
        <v>26</v>
      </c>
      <c r="H1457" s="1">
        <v>10</v>
      </c>
      <c r="I1457" s="1" t="s">
        <v>46</v>
      </c>
      <c r="J1457" s="1" t="s">
        <v>28</v>
      </c>
      <c r="K1457" s="2">
        <v>42403</v>
      </c>
      <c r="L1457">
        <v>359</v>
      </c>
      <c r="M1457">
        <v>359</v>
      </c>
      <c r="N1457">
        <v>2431</v>
      </c>
      <c r="O1457">
        <v>2898</v>
      </c>
      <c r="P1457">
        <v>83</v>
      </c>
      <c r="Q1457" t="s">
        <v>50</v>
      </c>
      <c r="R1457">
        <v>8</v>
      </c>
      <c r="S1457">
        <f>Table1[[#This Row],[Revenue]]-Table1[[#This Row],[ShippingCost]]</f>
        <v>467</v>
      </c>
    </row>
    <row r="1458" spans="1:19" x14ac:dyDescent="0.25">
      <c r="A1458">
        <v>11453</v>
      </c>
      <c r="B1458">
        <v>3</v>
      </c>
      <c r="C1458">
        <v>5</v>
      </c>
      <c r="D1458" s="1" t="s">
        <v>190</v>
      </c>
      <c r="E1458" s="2">
        <v>42394</v>
      </c>
      <c r="F1458" s="1" t="s">
        <v>39</v>
      </c>
      <c r="G1458" s="1" t="s">
        <v>28</v>
      </c>
      <c r="H1458" s="1">
        <v>7</v>
      </c>
      <c r="I1458" s="1" t="s">
        <v>35</v>
      </c>
      <c r="J1458" s="1" t="s">
        <v>36</v>
      </c>
      <c r="K1458" s="2">
        <v>42401</v>
      </c>
      <c r="L1458">
        <v>578</v>
      </c>
      <c r="M1458">
        <v>578</v>
      </c>
      <c r="N1458">
        <v>983</v>
      </c>
      <c r="O1458">
        <v>1927</v>
      </c>
      <c r="P1458">
        <v>90</v>
      </c>
      <c r="Q1458" t="s">
        <v>50</v>
      </c>
      <c r="R1458">
        <v>3</v>
      </c>
      <c r="S1458">
        <f>Table1[[#This Row],[Revenue]]-Table1[[#This Row],[ShippingCost]]</f>
        <v>944</v>
      </c>
    </row>
    <row r="1459" spans="1:19" x14ac:dyDescent="0.25">
      <c r="A1459">
        <v>11454</v>
      </c>
      <c r="B1459">
        <v>2</v>
      </c>
      <c r="C1459">
        <v>6</v>
      </c>
      <c r="D1459" s="1" t="s">
        <v>191</v>
      </c>
      <c r="E1459" s="2">
        <v>42377</v>
      </c>
      <c r="F1459" s="1" t="s">
        <v>33</v>
      </c>
      <c r="G1459" s="1" t="s">
        <v>28</v>
      </c>
      <c r="H1459" s="1">
        <v>10</v>
      </c>
      <c r="I1459" s="1" t="s">
        <v>54</v>
      </c>
      <c r="J1459" s="1" t="s">
        <v>26</v>
      </c>
      <c r="K1459" s="2"/>
      <c r="L1459">
        <v>323</v>
      </c>
      <c r="M1459">
        <v>208</v>
      </c>
      <c r="N1459">
        <v>3222</v>
      </c>
      <c r="O1459">
        <v>3480</v>
      </c>
      <c r="P1459">
        <v>94</v>
      </c>
      <c r="Q1459" t="s">
        <v>50</v>
      </c>
      <c r="R1459">
        <v>1</v>
      </c>
      <c r="S1459">
        <f>Table1[[#This Row],[Revenue]]-Table1[[#This Row],[ShippingCost]]</f>
        <v>258</v>
      </c>
    </row>
    <row r="1460" spans="1:19" x14ac:dyDescent="0.25">
      <c r="A1460">
        <v>11455</v>
      </c>
      <c r="B1460">
        <v>2</v>
      </c>
      <c r="C1460">
        <v>2</v>
      </c>
      <c r="D1460" s="1" t="s">
        <v>192</v>
      </c>
      <c r="E1460" s="2">
        <v>42596</v>
      </c>
      <c r="F1460" s="1" t="s">
        <v>58</v>
      </c>
      <c r="G1460" s="1" t="s">
        <v>26</v>
      </c>
      <c r="H1460" s="1">
        <v>2</v>
      </c>
      <c r="I1460" s="1" t="s">
        <v>19</v>
      </c>
      <c r="J1460" s="1" t="s">
        <v>20</v>
      </c>
      <c r="K1460" s="2">
        <v>42598</v>
      </c>
      <c r="L1460">
        <v>350</v>
      </c>
      <c r="M1460">
        <v>350</v>
      </c>
      <c r="N1460">
        <v>7144</v>
      </c>
      <c r="O1460">
        <v>7853</v>
      </c>
      <c r="P1460">
        <v>73</v>
      </c>
      <c r="Q1460" t="s">
        <v>59</v>
      </c>
      <c r="R1460">
        <v>5</v>
      </c>
      <c r="S1460">
        <f>Table1[[#This Row],[Revenue]]-Table1[[#This Row],[ShippingCost]]</f>
        <v>709</v>
      </c>
    </row>
    <row r="1461" spans="1:19" x14ac:dyDescent="0.25">
      <c r="A1461">
        <v>11456</v>
      </c>
      <c r="B1461">
        <v>3</v>
      </c>
      <c r="C1461">
        <v>1</v>
      </c>
      <c r="D1461" s="1" t="s">
        <v>174</v>
      </c>
      <c r="E1461" s="2">
        <v>42517</v>
      </c>
      <c r="F1461" s="1" t="s">
        <v>61</v>
      </c>
      <c r="G1461" s="1" t="s">
        <v>22</v>
      </c>
      <c r="H1461" s="1">
        <v>3</v>
      </c>
      <c r="I1461" s="1" t="s">
        <v>44</v>
      </c>
      <c r="J1461" s="1" t="s">
        <v>36</v>
      </c>
      <c r="K1461" s="2">
        <v>42520</v>
      </c>
      <c r="L1461">
        <v>459</v>
      </c>
      <c r="M1461">
        <v>318</v>
      </c>
      <c r="N1461">
        <v>542</v>
      </c>
      <c r="O1461">
        <v>5174</v>
      </c>
      <c r="P1461">
        <v>88</v>
      </c>
      <c r="Q1461" t="s">
        <v>23</v>
      </c>
      <c r="R1461">
        <v>8</v>
      </c>
      <c r="S1461">
        <f>Table1[[#This Row],[Revenue]]-Table1[[#This Row],[ShippingCost]]</f>
        <v>4632</v>
      </c>
    </row>
    <row r="1462" spans="1:19" x14ac:dyDescent="0.25">
      <c r="A1462">
        <v>11457</v>
      </c>
      <c r="B1462">
        <v>2</v>
      </c>
      <c r="C1462">
        <v>2</v>
      </c>
      <c r="D1462" s="1" t="s">
        <v>193</v>
      </c>
      <c r="E1462" s="2">
        <v>42428</v>
      </c>
      <c r="F1462" s="1" t="s">
        <v>63</v>
      </c>
      <c r="G1462" s="1" t="s">
        <v>22</v>
      </c>
      <c r="H1462" s="1">
        <v>3</v>
      </c>
      <c r="I1462" s="1" t="s">
        <v>64</v>
      </c>
      <c r="J1462" s="1" t="s">
        <v>28</v>
      </c>
      <c r="K1462" s="2">
        <v>42431</v>
      </c>
      <c r="L1462">
        <v>453</v>
      </c>
      <c r="M1462">
        <v>341</v>
      </c>
      <c r="N1462">
        <v>1520</v>
      </c>
      <c r="O1462">
        <v>2197</v>
      </c>
      <c r="P1462">
        <v>71</v>
      </c>
      <c r="Q1462" t="s">
        <v>23</v>
      </c>
      <c r="R1462">
        <v>6</v>
      </c>
      <c r="S1462">
        <f>Table1[[#This Row],[Revenue]]-Table1[[#This Row],[ShippingCost]]</f>
        <v>677</v>
      </c>
    </row>
    <row r="1463" spans="1:19" x14ac:dyDescent="0.25">
      <c r="A1463">
        <v>11458</v>
      </c>
      <c r="B1463">
        <v>2</v>
      </c>
      <c r="C1463">
        <v>6</v>
      </c>
      <c r="D1463" s="1" t="s">
        <v>194</v>
      </c>
      <c r="E1463" s="2">
        <v>42430</v>
      </c>
      <c r="F1463" s="1" t="s">
        <v>21</v>
      </c>
      <c r="G1463" s="1" t="s">
        <v>22</v>
      </c>
      <c r="H1463" s="1">
        <v>1</v>
      </c>
      <c r="I1463" s="1" t="s">
        <v>41</v>
      </c>
      <c r="J1463" s="1" t="s">
        <v>20</v>
      </c>
      <c r="K1463" s="2">
        <v>42431</v>
      </c>
      <c r="L1463">
        <v>518</v>
      </c>
      <c r="M1463">
        <v>518</v>
      </c>
      <c r="N1463">
        <v>4674</v>
      </c>
      <c r="O1463">
        <v>4931</v>
      </c>
      <c r="P1463">
        <v>64</v>
      </c>
      <c r="Q1463" t="s">
        <v>23</v>
      </c>
      <c r="R1463">
        <v>4</v>
      </c>
      <c r="S1463">
        <f>Table1[[#This Row],[Revenue]]-Table1[[#This Row],[ShippingCost]]</f>
        <v>257</v>
      </c>
    </row>
    <row r="1464" spans="1:19" x14ac:dyDescent="0.25">
      <c r="A1464">
        <v>11459</v>
      </c>
      <c r="B1464">
        <v>2</v>
      </c>
      <c r="C1464">
        <v>2</v>
      </c>
      <c r="D1464" s="1" t="s">
        <v>195</v>
      </c>
      <c r="E1464" s="2">
        <v>42565</v>
      </c>
      <c r="F1464" s="1" t="s">
        <v>49</v>
      </c>
      <c r="G1464" s="1" t="s">
        <v>20</v>
      </c>
      <c r="H1464" s="1">
        <v>10</v>
      </c>
      <c r="I1464" s="1" t="s">
        <v>63</v>
      </c>
      <c r="J1464" s="1" t="s">
        <v>22</v>
      </c>
      <c r="K1464" s="2">
        <v>42574</v>
      </c>
      <c r="L1464">
        <v>826</v>
      </c>
      <c r="M1464">
        <v>383</v>
      </c>
      <c r="N1464">
        <v>2440</v>
      </c>
      <c r="O1464">
        <v>2745</v>
      </c>
      <c r="P1464">
        <v>100</v>
      </c>
      <c r="Q1464" t="s">
        <v>50</v>
      </c>
      <c r="R1464">
        <v>10</v>
      </c>
      <c r="S1464">
        <f>Table1[[#This Row],[Revenue]]-Table1[[#This Row],[ShippingCost]]</f>
        <v>305</v>
      </c>
    </row>
    <row r="1465" spans="1:19" x14ac:dyDescent="0.25">
      <c r="A1465">
        <v>11460</v>
      </c>
      <c r="B1465">
        <v>2</v>
      </c>
      <c r="C1465">
        <v>4</v>
      </c>
      <c r="D1465" s="1" t="s">
        <v>196</v>
      </c>
      <c r="E1465" s="2">
        <v>42574</v>
      </c>
      <c r="F1465" s="1" t="s">
        <v>68</v>
      </c>
      <c r="G1465" s="1" t="s">
        <v>20</v>
      </c>
      <c r="H1465" s="1">
        <v>9</v>
      </c>
      <c r="I1465" s="1" t="s">
        <v>69</v>
      </c>
      <c r="J1465" s="1" t="s">
        <v>70</v>
      </c>
      <c r="K1465" s="2">
        <v>42580</v>
      </c>
      <c r="L1465">
        <v>714</v>
      </c>
      <c r="M1465">
        <v>334</v>
      </c>
      <c r="N1465">
        <v>4466</v>
      </c>
      <c r="O1465">
        <v>3417</v>
      </c>
      <c r="P1465">
        <v>92</v>
      </c>
      <c r="Q1465" t="s">
        <v>50</v>
      </c>
      <c r="R1465">
        <v>3</v>
      </c>
      <c r="S1465">
        <f>Table1[[#This Row],[Revenue]]-Table1[[#This Row],[ShippingCost]]</f>
        <v>-1049</v>
      </c>
    </row>
    <row r="1466" spans="1:19" x14ac:dyDescent="0.25">
      <c r="A1466">
        <v>11461</v>
      </c>
      <c r="B1466">
        <v>2</v>
      </c>
      <c r="C1466">
        <v>2</v>
      </c>
      <c r="D1466" s="1" t="s">
        <v>197</v>
      </c>
      <c r="E1466" s="2">
        <v>42455</v>
      </c>
      <c r="F1466" s="1" t="s">
        <v>64</v>
      </c>
      <c r="G1466" s="1" t="s">
        <v>28</v>
      </c>
      <c r="H1466" s="1">
        <v>2</v>
      </c>
      <c r="I1466" s="1" t="s">
        <v>61</v>
      </c>
      <c r="J1466" s="1" t="s">
        <v>22</v>
      </c>
      <c r="K1466" s="2">
        <v>42456</v>
      </c>
      <c r="L1466">
        <v>229</v>
      </c>
      <c r="M1466">
        <v>229</v>
      </c>
      <c r="N1466">
        <v>2505</v>
      </c>
      <c r="O1466">
        <v>2705</v>
      </c>
      <c r="P1466">
        <v>89</v>
      </c>
      <c r="Q1466" t="s">
        <v>23</v>
      </c>
      <c r="R1466">
        <v>5</v>
      </c>
      <c r="S1466">
        <f>Table1[[#This Row],[Revenue]]-Table1[[#This Row],[ShippingCost]]</f>
        <v>200</v>
      </c>
    </row>
    <row r="1467" spans="1:19" x14ac:dyDescent="0.25">
      <c r="A1467">
        <v>11462</v>
      </c>
      <c r="B1467">
        <v>2</v>
      </c>
      <c r="C1467">
        <v>4</v>
      </c>
      <c r="D1467" s="1" t="s">
        <v>198</v>
      </c>
      <c r="E1467" s="2">
        <v>42377</v>
      </c>
      <c r="F1467" s="1" t="s">
        <v>30</v>
      </c>
      <c r="G1467" s="1" t="s">
        <v>28</v>
      </c>
      <c r="H1467" s="1">
        <v>3</v>
      </c>
      <c r="I1467" s="1" t="s">
        <v>32</v>
      </c>
      <c r="J1467" s="1" t="s">
        <v>28</v>
      </c>
      <c r="K1467" s="2">
        <v>42380</v>
      </c>
      <c r="L1467">
        <v>257</v>
      </c>
      <c r="M1467">
        <v>257</v>
      </c>
      <c r="N1467">
        <v>158</v>
      </c>
      <c r="O1467">
        <v>-2081</v>
      </c>
      <c r="P1467">
        <v>65</v>
      </c>
      <c r="Q1467" t="s">
        <v>23</v>
      </c>
      <c r="R1467">
        <v>4</v>
      </c>
      <c r="S1467">
        <f>Table1[[#This Row],[Revenue]]-Table1[[#This Row],[ShippingCost]]</f>
        <v>-2239</v>
      </c>
    </row>
    <row r="1468" spans="1:19" x14ac:dyDescent="0.25">
      <c r="A1468">
        <v>11463</v>
      </c>
      <c r="B1468">
        <v>2</v>
      </c>
      <c r="C1468">
        <v>5</v>
      </c>
      <c r="D1468" s="1" t="s">
        <v>199</v>
      </c>
      <c r="E1468" s="2">
        <v>42533</v>
      </c>
      <c r="F1468" s="1" t="s">
        <v>52</v>
      </c>
      <c r="G1468" s="1" t="s">
        <v>20</v>
      </c>
      <c r="H1468" s="1">
        <v>4</v>
      </c>
      <c r="I1468" s="1" t="s">
        <v>68</v>
      </c>
      <c r="J1468" s="1" t="s">
        <v>20</v>
      </c>
      <c r="K1468" s="2">
        <v>42537</v>
      </c>
      <c r="L1468">
        <v>1037</v>
      </c>
      <c r="M1468">
        <v>378</v>
      </c>
      <c r="N1468">
        <v>7661</v>
      </c>
      <c r="O1468">
        <v>8016</v>
      </c>
      <c r="P1468">
        <v>66</v>
      </c>
      <c r="Q1468" t="s">
        <v>23</v>
      </c>
      <c r="R1468">
        <v>3</v>
      </c>
      <c r="S1468">
        <f>Table1[[#This Row],[Revenue]]-Table1[[#This Row],[ShippingCost]]</f>
        <v>355</v>
      </c>
    </row>
    <row r="1469" spans="1:19" x14ac:dyDescent="0.25">
      <c r="A1469">
        <v>11464</v>
      </c>
      <c r="B1469">
        <v>3</v>
      </c>
      <c r="C1469">
        <v>3</v>
      </c>
      <c r="D1469" s="1" t="s">
        <v>200</v>
      </c>
      <c r="E1469" s="2">
        <v>42543</v>
      </c>
      <c r="F1469" s="1" t="s">
        <v>69</v>
      </c>
      <c r="G1469" s="1" t="s">
        <v>70</v>
      </c>
      <c r="H1469" s="1">
        <v>2</v>
      </c>
      <c r="I1469" s="1" t="s">
        <v>58</v>
      </c>
      <c r="J1469" s="1" t="s">
        <v>26</v>
      </c>
      <c r="K1469" s="2">
        <v>42545</v>
      </c>
      <c r="L1469">
        <v>436</v>
      </c>
      <c r="M1469">
        <v>436</v>
      </c>
      <c r="N1469">
        <v>6982</v>
      </c>
      <c r="O1469">
        <v>7559</v>
      </c>
      <c r="P1469">
        <v>74</v>
      </c>
      <c r="Q1469" t="s">
        <v>23</v>
      </c>
      <c r="R1469">
        <v>6</v>
      </c>
      <c r="S1469">
        <f>Table1[[#This Row],[Revenue]]-Table1[[#This Row],[ShippingCost]]</f>
        <v>577</v>
      </c>
    </row>
    <row r="1470" spans="1:19" x14ac:dyDescent="0.25">
      <c r="A1470">
        <v>11465</v>
      </c>
      <c r="B1470">
        <v>2</v>
      </c>
      <c r="C1470">
        <v>6</v>
      </c>
      <c r="D1470" s="1" t="s">
        <v>201</v>
      </c>
      <c r="E1470" s="2">
        <v>42371</v>
      </c>
      <c r="F1470" s="1" t="s">
        <v>19</v>
      </c>
      <c r="G1470" s="1" t="s">
        <v>20</v>
      </c>
      <c r="H1470" s="1">
        <v>1</v>
      </c>
      <c r="I1470" s="1" t="s">
        <v>21</v>
      </c>
      <c r="J1470" s="1" t="s">
        <v>22</v>
      </c>
      <c r="K1470" s="2">
        <v>42372</v>
      </c>
      <c r="L1470">
        <v>652</v>
      </c>
      <c r="M1470">
        <v>652</v>
      </c>
      <c r="N1470">
        <v>318</v>
      </c>
      <c r="O1470">
        <v>756</v>
      </c>
      <c r="P1470">
        <v>61</v>
      </c>
      <c r="Q1470" t="s">
        <v>23</v>
      </c>
      <c r="R1470">
        <v>4</v>
      </c>
      <c r="S1470">
        <f>Table1[[#This Row],[Revenue]]-Table1[[#This Row],[ShippingCost]]</f>
        <v>438</v>
      </c>
    </row>
    <row r="1471" spans="1:19" x14ac:dyDescent="0.25">
      <c r="A1471">
        <v>11466</v>
      </c>
      <c r="B1471">
        <v>2</v>
      </c>
      <c r="C1471">
        <v>4</v>
      </c>
      <c r="D1471" s="1" t="s">
        <v>202</v>
      </c>
      <c r="E1471" s="2">
        <v>42506</v>
      </c>
      <c r="F1471" s="1" t="s">
        <v>25</v>
      </c>
      <c r="G1471" s="1" t="s">
        <v>26</v>
      </c>
      <c r="H1471" s="1">
        <v>1</v>
      </c>
      <c r="I1471" s="1" t="s">
        <v>27</v>
      </c>
      <c r="J1471" s="1" t="s">
        <v>28</v>
      </c>
      <c r="K1471" s="2">
        <v>42507</v>
      </c>
      <c r="L1471">
        <v>847</v>
      </c>
      <c r="M1471">
        <v>308</v>
      </c>
      <c r="N1471">
        <v>6283</v>
      </c>
      <c r="O1471">
        <v>4679</v>
      </c>
      <c r="P1471">
        <v>76</v>
      </c>
      <c r="Q1471" t="s">
        <v>23</v>
      </c>
      <c r="R1471">
        <v>5</v>
      </c>
      <c r="S1471">
        <f>Table1[[#This Row],[Revenue]]-Table1[[#This Row],[ShippingCost]]</f>
        <v>-1604</v>
      </c>
    </row>
    <row r="1472" spans="1:19" x14ac:dyDescent="0.25">
      <c r="A1472">
        <v>11467</v>
      </c>
      <c r="B1472">
        <v>2</v>
      </c>
      <c r="C1472">
        <v>3</v>
      </c>
      <c r="D1472" s="1" t="s">
        <v>203</v>
      </c>
      <c r="E1472" s="2">
        <v>42461</v>
      </c>
      <c r="F1472" s="1" t="s">
        <v>27</v>
      </c>
      <c r="G1472" s="1" t="s">
        <v>28</v>
      </c>
      <c r="H1472" s="1">
        <v>4</v>
      </c>
      <c r="I1472" s="1" t="s">
        <v>30</v>
      </c>
      <c r="J1472" s="1" t="s">
        <v>28</v>
      </c>
      <c r="K1472" s="2">
        <v>42465</v>
      </c>
      <c r="L1472">
        <v>297</v>
      </c>
      <c r="M1472">
        <v>297</v>
      </c>
      <c r="N1472">
        <v>338</v>
      </c>
      <c r="O1472">
        <v>1250</v>
      </c>
      <c r="P1472">
        <v>89</v>
      </c>
      <c r="Q1472" t="s">
        <v>23</v>
      </c>
      <c r="R1472">
        <v>5</v>
      </c>
      <c r="S1472">
        <f>Table1[[#This Row],[Revenue]]-Table1[[#This Row],[ShippingCost]]</f>
        <v>912</v>
      </c>
    </row>
    <row r="1473" spans="1:19" x14ac:dyDescent="0.25">
      <c r="A1473">
        <v>11468</v>
      </c>
      <c r="B1473">
        <v>3</v>
      </c>
      <c r="C1473">
        <v>6</v>
      </c>
      <c r="D1473" s="1" t="s">
        <v>204</v>
      </c>
      <c r="E1473" s="2">
        <v>42407</v>
      </c>
      <c r="F1473" s="1" t="s">
        <v>32</v>
      </c>
      <c r="G1473" s="1" t="s">
        <v>28</v>
      </c>
      <c r="H1473" s="1">
        <v>3</v>
      </c>
      <c r="I1473" s="1" t="s">
        <v>33</v>
      </c>
      <c r="J1473" s="1" t="s">
        <v>28</v>
      </c>
      <c r="K1473" s="2">
        <v>42410</v>
      </c>
      <c r="L1473">
        <v>389</v>
      </c>
      <c r="M1473">
        <v>389</v>
      </c>
      <c r="N1473">
        <v>1604</v>
      </c>
      <c r="O1473">
        <v>2012</v>
      </c>
      <c r="P1473">
        <v>86</v>
      </c>
      <c r="Q1473" t="s">
        <v>23</v>
      </c>
      <c r="R1473">
        <v>7</v>
      </c>
      <c r="S1473">
        <f>Table1[[#This Row],[Revenue]]-Table1[[#This Row],[ShippingCost]]</f>
        <v>408</v>
      </c>
    </row>
    <row r="1474" spans="1:19" x14ac:dyDescent="0.25">
      <c r="A1474">
        <v>11469</v>
      </c>
      <c r="B1474">
        <v>2</v>
      </c>
      <c r="C1474">
        <v>2</v>
      </c>
      <c r="D1474" s="1" t="s">
        <v>205</v>
      </c>
      <c r="E1474" s="2">
        <v>42604</v>
      </c>
      <c r="F1474" s="1" t="s">
        <v>35</v>
      </c>
      <c r="G1474" s="1" t="s">
        <v>36</v>
      </c>
      <c r="H1474" s="1">
        <v>3</v>
      </c>
      <c r="I1474" s="1" t="s">
        <v>37</v>
      </c>
      <c r="J1474" s="1" t="s">
        <v>28</v>
      </c>
      <c r="K1474" s="2">
        <v>42605</v>
      </c>
      <c r="L1474">
        <v>826</v>
      </c>
      <c r="M1474">
        <v>245</v>
      </c>
      <c r="N1474">
        <v>4796</v>
      </c>
      <c r="O1474">
        <v>5106</v>
      </c>
      <c r="P1474">
        <v>96</v>
      </c>
      <c r="Q1474" t="s">
        <v>23</v>
      </c>
      <c r="R1474">
        <v>3</v>
      </c>
      <c r="S1474">
        <f>Table1[[#This Row],[Revenue]]-Table1[[#This Row],[ShippingCost]]</f>
        <v>310</v>
      </c>
    </row>
    <row r="1475" spans="1:19" x14ac:dyDescent="0.25">
      <c r="A1475">
        <v>11470</v>
      </c>
      <c r="B1475">
        <v>2</v>
      </c>
      <c r="C1475">
        <v>4</v>
      </c>
      <c r="D1475" s="1" t="s">
        <v>206</v>
      </c>
      <c r="E1475" s="2">
        <v>42478</v>
      </c>
      <c r="F1475" s="1" t="s">
        <v>37</v>
      </c>
      <c r="G1475" s="1" t="s">
        <v>28</v>
      </c>
      <c r="H1475" s="1">
        <v>5</v>
      </c>
      <c r="I1475" s="1" t="s">
        <v>39</v>
      </c>
      <c r="J1475" s="1" t="s">
        <v>28</v>
      </c>
      <c r="K1475" s="2">
        <v>42483</v>
      </c>
      <c r="L1475">
        <v>1131</v>
      </c>
      <c r="M1475">
        <v>364</v>
      </c>
      <c r="N1475">
        <v>1416</v>
      </c>
      <c r="O1475">
        <v>-736</v>
      </c>
      <c r="P1475">
        <v>54</v>
      </c>
      <c r="Q1475" t="s">
        <v>50</v>
      </c>
      <c r="R1475">
        <v>7</v>
      </c>
      <c r="S1475">
        <f>Table1[[#This Row],[Revenue]]-Table1[[#This Row],[ShippingCost]]</f>
        <v>-2152</v>
      </c>
    </row>
    <row r="1476" spans="1:19" x14ac:dyDescent="0.25">
      <c r="A1476">
        <v>11471</v>
      </c>
      <c r="B1476">
        <v>3</v>
      </c>
      <c r="C1476">
        <v>2</v>
      </c>
      <c r="D1476" s="1" t="s">
        <v>207</v>
      </c>
      <c r="E1476" s="2">
        <v>42406</v>
      </c>
      <c r="F1476" s="1" t="s">
        <v>41</v>
      </c>
      <c r="G1476" s="1" t="s">
        <v>20</v>
      </c>
      <c r="H1476" s="1">
        <v>7</v>
      </c>
      <c r="I1476" s="1" t="s">
        <v>42</v>
      </c>
      <c r="J1476" s="1" t="s">
        <v>36</v>
      </c>
      <c r="K1476" s="2">
        <v>42413</v>
      </c>
      <c r="L1476">
        <v>250</v>
      </c>
      <c r="M1476">
        <v>250</v>
      </c>
      <c r="N1476">
        <v>-47</v>
      </c>
      <c r="O1476">
        <v>434</v>
      </c>
      <c r="P1476">
        <v>55</v>
      </c>
      <c r="Q1476" t="s">
        <v>50</v>
      </c>
      <c r="R1476">
        <v>10</v>
      </c>
      <c r="S1476">
        <f>Table1[[#This Row],[Revenue]]-Table1[[#This Row],[ShippingCost]]</f>
        <v>481</v>
      </c>
    </row>
    <row r="1477" spans="1:19" x14ac:dyDescent="0.25">
      <c r="A1477">
        <v>11472</v>
      </c>
      <c r="B1477">
        <v>3</v>
      </c>
      <c r="C1477">
        <v>2</v>
      </c>
      <c r="D1477" s="1" t="s">
        <v>208</v>
      </c>
      <c r="E1477" s="2">
        <v>42404</v>
      </c>
      <c r="F1477" s="1" t="s">
        <v>44</v>
      </c>
      <c r="G1477" s="1" t="s">
        <v>36</v>
      </c>
      <c r="H1477" s="1">
        <v>8</v>
      </c>
      <c r="I1477" s="1" t="s">
        <v>25</v>
      </c>
      <c r="J1477" s="1" t="s">
        <v>26</v>
      </c>
      <c r="K1477" s="2">
        <v>42412</v>
      </c>
      <c r="L1477">
        <v>810</v>
      </c>
      <c r="M1477">
        <v>212</v>
      </c>
      <c r="N1477">
        <v>237</v>
      </c>
      <c r="O1477">
        <v>1086</v>
      </c>
      <c r="P1477">
        <v>55</v>
      </c>
      <c r="Q1477" t="s">
        <v>50</v>
      </c>
      <c r="R1477">
        <v>8</v>
      </c>
      <c r="S1477">
        <f>Table1[[#This Row],[Revenue]]-Table1[[#This Row],[ShippingCost]]</f>
        <v>849</v>
      </c>
    </row>
    <row r="1478" spans="1:19" x14ac:dyDescent="0.25">
      <c r="A1478">
        <v>11473</v>
      </c>
      <c r="B1478">
        <v>3</v>
      </c>
      <c r="C1478">
        <v>5</v>
      </c>
      <c r="D1478" s="1" t="s">
        <v>209</v>
      </c>
      <c r="E1478" s="2">
        <v>42486</v>
      </c>
      <c r="F1478" s="1" t="s">
        <v>46</v>
      </c>
      <c r="G1478" s="1" t="s">
        <v>28</v>
      </c>
      <c r="H1478" s="1">
        <v>6</v>
      </c>
      <c r="I1478" s="1" t="s">
        <v>47</v>
      </c>
      <c r="J1478" s="1" t="s">
        <v>26</v>
      </c>
      <c r="K1478" s="2">
        <v>42492</v>
      </c>
      <c r="L1478">
        <v>953</v>
      </c>
      <c r="M1478">
        <v>654</v>
      </c>
      <c r="N1478">
        <v>2196</v>
      </c>
      <c r="O1478">
        <v>3118</v>
      </c>
      <c r="P1478">
        <v>99</v>
      </c>
      <c r="Q1478" t="s">
        <v>50</v>
      </c>
      <c r="R1478">
        <v>10</v>
      </c>
      <c r="S1478">
        <f>Table1[[#This Row],[Revenue]]-Table1[[#This Row],[ShippingCost]]</f>
        <v>922</v>
      </c>
    </row>
    <row r="1479" spans="1:19" x14ac:dyDescent="0.25">
      <c r="A1479">
        <v>11474</v>
      </c>
      <c r="B1479">
        <v>2</v>
      </c>
      <c r="C1479">
        <v>6</v>
      </c>
      <c r="D1479" s="1" t="s">
        <v>210</v>
      </c>
      <c r="E1479" s="2">
        <v>42482</v>
      </c>
      <c r="F1479" s="1" t="s">
        <v>42</v>
      </c>
      <c r="G1479" s="1" t="s">
        <v>36</v>
      </c>
      <c r="H1479" s="1">
        <v>6</v>
      </c>
      <c r="I1479" s="1" t="s">
        <v>49</v>
      </c>
      <c r="J1479" s="1" t="s">
        <v>20</v>
      </c>
      <c r="K1479" s="2"/>
      <c r="L1479">
        <v>791</v>
      </c>
      <c r="M1479">
        <v>551</v>
      </c>
      <c r="N1479">
        <v>5388</v>
      </c>
      <c r="O1479">
        <v>5895</v>
      </c>
      <c r="P1479">
        <v>60</v>
      </c>
      <c r="Q1479" t="s">
        <v>50</v>
      </c>
      <c r="R1479">
        <v>6</v>
      </c>
      <c r="S1479">
        <f>Table1[[#This Row],[Revenue]]-Table1[[#This Row],[ShippingCost]]</f>
        <v>507</v>
      </c>
    </row>
    <row r="1480" spans="1:19" x14ac:dyDescent="0.25">
      <c r="A1480">
        <v>11475</v>
      </c>
      <c r="B1480">
        <v>3</v>
      </c>
      <c r="C1480">
        <v>2</v>
      </c>
      <c r="D1480" s="1" t="s">
        <v>211</v>
      </c>
      <c r="E1480" s="2">
        <v>42575</v>
      </c>
      <c r="F1480" s="1" t="s">
        <v>47</v>
      </c>
      <c r="G1480" s="1" t="s">
        <v>26</v>
      </c>
      <c r="H1480" s="1">
        <v>1</v>
      </c>
      <c r="I1480" s="1" t="s">
        <v>52</v>
      </c>
      <c r="J1480" s="1" t="s">
        <v>20</v>
      </c>
      <c r="K1480" s="2">
        <v>42576</v>
      </c>
      <c r="L1480">
        <v>814</v>
      </c>
      <c r="M1480">
        <v>679</v>
      </c>
      <c r="N1480">
        <v>4965</v>
      </c>
      <c r="O1480">
        <v>5717</v>
      </c>
      <c r="P1480">
        <v>60</v>
      </c>
      <c r="Q1480" t="s">
        <v>59</v>
      </c>
      <c r="R1480">
        <v>6</v>
      </c>
      <c r="S1480">
        <f>Table1[[#This Row],[Revenue]]-Table1[[#This Row],[ShippingCost]]</f>
        <v>752</v>
      </c>
    </row>
    <row r="1481" spans="1:19" x14ac:dyDescent="0.25">
      <c r="A1481">
        <v>11476</v>
      </c>
      <c r="B1481">
        <v>2</v>
      </c>
      <c r="C1481">
        <v>2</v>
      </c>
      <c r="D1481" s="1" t="s">
        <v>212</v>
      </c>
      <c r="E1481" s="2">
        <v>42396</v>
      </c>
      <c r="F1481" s="1" t="s">
        <v>54</v>
      </c>
      <c r="G1481" s="1" t="s">
        <v>26</v>
      </c>
      <c r="H1481" s="1">
        <v>3</v>
      </c>
      <c r="I1481" s="1" t="s">
        <v>46</v>
      </c>
      <c r="J1481" s="1" t="s">
        <v>28</v>
      </c>
      <c r="K1481" s="2">
        <v>42399</v>
      </c>
      <c r="L1481">
        <v>909</v>
      </c>
      <c r="M1481">
        <v>723</v>
      </c>
      <c r="N1481">
        <v>1028</v>
      </c>
      <c r="O1481">
        <v>1927</v>
      </c>
      <c r="P1481">
        <v>65</v>
      </c>
      <c r="Q1481" t="s">
        <v>23</v>
      </c>
      <c r="R1481">
        <v>9</v>
      </c>
      <c r="S1481">
        <f>Table1[[#This Row],[Revenue]]-Table1[[#This Row],[ShippingCost]]</f>
        <v>899</v>
      </c>
    </row>
    <row r="1482" spans="1:19" x14ac:dyDescent="0.25">
      <c r="A1482">
        <v>11477</v>
      </c>
      <c r="B1482">
        <v>2</v>
      </c>
      <c r="C1482">
        <v>3</v>
      </c>
      <c r="D1482" s="1" t="s">
        <v>213</v>
      </c>
      <c r="E1482" s="2">
        <v>42549</v>
      </c>
      <c r="F1482" s="1" t="s">
        <v>39</v>
      </c>
      <c r="G1482" s="1" t="s">
        <v>28</v>
      </c>
      <c r="H1482" s="1">
        <v>4</v>
      </c>
      <c r="I1482" s="1" t="s">
        <v>35</v>
      </c>
      <c r="J1482" s="1" t="s">
        <v>36</v>
      </c>
      <c r="K1482" s="2">
        <v>42553</v>
      </c>
      <c r="L1482">
        <v>974</v>
      </c>
      <c r="M1482">
        <v>622</v>
      </c>
      <c r="N1482">
        <v>3426</v>
      </c>
      <c r="O1482">
        <v>3739</v>
      </c>
      <c r="P1482">
        <v>53</v>
      </c>
      <c r="Q1482" t="s">
        <v>23</v>
      </c>
      <c r="R1482">
        <v>4</v>
      </c>
      <c r="S1482">
        <f>Table1[[#This Row],[Revenue]]-Table1[[#This Row],[ShippingCost]]</f>
        <v>313</v>
      </c>
    </row>
    <row r="1483" spans="1:19" x14ac:dyDescent="0.25">
      <c r="A1483">
        <v>11478</v>
      </c>
      <c r="B1483">
        <v>2</v>
      </c>
      <c r="C1483">
        <v>6</v>
      </c>
      <c r="D1483" s="1" t="s">
        <v>214</v>
      </c>
      <c r="E1483" s="2">
        <v>42400</v>
      </c>
      <c r="F1483" s="1" t="s">
        <v>33</v>
      </c>
      <c r="G1483" s="1" t="s">
        <v>28</v>
      </c>
      <c r="H1483" s="1">
        <v>1</v>
      </c>
      <c r="I1483" s="1" t="s">
        <v>54</v>
      </c>
      <c r="J1483" s="1" t="s">
        <v>26</v>
      </c>
      <c r="K1483" s="2">
        <v>42401</v>
      </c>
      <c r="L1483">
        <v>1040</v>
      </c>
      <c r="M1483">
        <v>570</v>
      </c>
      <c r="N1483">
        <v>8329</v>
      </c>
      <c r="O1483">
        <v>8594</v>
      </c>
      <c r="P1483">
        <v>59</v>
      </c>
      <c r="Q1483" t="s">
        <v>23</v>
      </c>
      <c r="R1483">
        <v>9</v>
      </c>
      <c r="S1483">
        <f>Table1[[#This Row],[Revenue]]-Table1[[#This Row],[ShippingCost]]</f>
        <v>265</v>
      </c>
    </row>
    <row r="1484" spans="1:19" x14ac:dyDescent="0.25">
      <c r="A1484">
        <v>11479</v>
      </c>
      <c r="B1484">
        <v>3</v>
      </c>
      <c r="C1484">
        <v>1</v>
      </c>
      <c r="D1484" s="1" t="s">
        <v>215</v>
      </c>
      <c r="E1484" s="2">
        <v>42564</v>
      </c>
      <c r="F1484" s="1" t="s">
        <v>58</v>
      </c>
      <c r="G1484" s="1" t="s">
        <v>26</v>
      </c>
      <c r="H1484" s="1">
        <v>10</v>
      </c>
      <c r="I1484" s="1" t="s">
        <v>19</v>
      </c>
      <c r="J1484" s="1" t="s">
        <v>20</v>
      </c>
      <c r="K1484" s="2">
        <v>42573</v>
      </c>
      <c r="L1484">
        <v>377</v>
      </c>
      <c r="M1484">
        <v>343</v>
      </c>
      <c r="N1484">
        <v>1621</v>
      </c>
      <c r="O1484">
        <v>6885</v>
      </c>
      <c r="P1484">
        <v>56</v>
      </c>
      <c r="Q1484" t="s">
        <v>50</v>
      </c>
      <c r="R1484">
        <v>9</v>
      </c>
      <c r="S1484">
        <f>Table1[[#This Row],[Revenue]]-Table1[[#This Row],[ShippingCost]]</f>
        <v>5264</v>
      </c>
    </row>
    <row r="1485" spans="1:19" x14ac:dyDescent="0.25">
      <c r="A1485">
        <v>11480</v>
      </c>
      <c r="B1485">
        <v>3</v>
      </c>
      <c r="C1485">
        <v>6</v>
      </c>
      <c r="D1485" s="1" t="s">
        <v>216</v>
      </c>
      <c r="E1485" s="2">
        <v>42382</v>
      </c>
      <c r="F1485" s="1" t="s">
        <v>61</v>
      </c>
      <c r="G1485" s="1" t="s">
        <v>22</v>
      </c>
      <c r="H1485" s="1">
        <v>9</v>
      </c>
      <c r="I1485" s="1" t="s">
        <v>44</v>
      </c>
      <c r="J1485" s="1" t="s">
        <v>36</v>
      </c>
      <c r="K1485" s="2">
        <v>42390</v>
      </c>
      <c r="L1485">
        <v>333</v>
      </c>
      <c r="M1485">
        <v>333</v>
      </c>
      <c r="N1485">
        <v>8196</v>
      </c>
      <c r="O1485">
        <v>8694</v>
      </c>
      <c r="P1485">
        <v>96</v>
      </c>
      <c r="Q1485" t="s">
        <v>50</v>
      </c>
      <c r="R1485">
        <v>2</v>
      </c>
      <c r="S1485">
        <f>Table1[[#This Row],[Revenue]]-Table1[[#This Row],[ShippingCost]]</f>
        <v>498</v>
      </c>
    </row>
    <row r="1486" spans="1:19" x14ac:dyDescent="0.25">
      <c r="A1486">
        <v>11481</v>
      </c>
      <c r="B1486">
        <v>3</v>
      </c>
      <c r="C1486">
        <v>6</v>
      </c>
      <c r="D1486" s="1" t="s">
        <v>217</v>
      </c>
      <c r="E1486" s="2">
        <v>42419</v>
      </c>
      <c r="F1486" s="1" t="s">
        <v>63</v>
      </c>
      <c r="G1486" s="1" t="s">
        <v>22</v>
      </c>
      <c r="H1486" s="1">
        <v>3</v>
      </c>
      <c r="I1486" s="1" t="s">
        <v>64</v>
      </c>
      <c r="J1486" s="1" t="s">
        <v>28</v>
      </c>
      <c r="K1486" s="2">
        <v>42421</v>
      </c>
      <c r="L1486">
        <v>387</v>
      </c>
      <c r="M1486">
        <v>387</v>
      </c>
      <c r="N1486">
        <v>338</v>
      </c>
      <c r="O1486">
        <v>484</v>
      </c>
      <c r="P1486">
        <v>70</v>
      </c>
      <c r="Q1486" t="s">
        <v>23</v>
      </c>
      <c r="R1486">
        <v>2</v>
      </c>
      <c r="S1486">
        <f>Table1[[#This Row],[Revenue]]-Table1[[#This Row],[ShippingCost]]</f>
        <v>146</v>
      </c>
    </row>
    <row r="1487" spans="1:19" x14ac:dyDescent="0.25">
      <c r="A1487">
        <v>11482</v>
      </c>
      <c r="B1487">
        <v>2</v>
      </c>
      <c r="C1487">
        <v>1</v>
      </c>
      <c r="D1487" s="1" t="s">
        <v>218</v>
      </c>
      <c r="E1487" s="2">
        <v>42571</v>
      </c>
      <c r="F1487" s="1" t="s">
        <v>21</v>
      </c>
      <c r="G1487" s="1" t="s">
        <v>22</v>
      </c>
      <c r="H1487" s="1">
        <v>1</v>
      </c>
      <c r="I1487" s="1" t="s">
        <v>41</v>
      </c>
      <c r="J1487" s="1" t="s">
        <v>20</v>
      </c>
      <c r="K1487" s="2">
        <v>42572</v>
      </c>
      <c r="L1487">
        <v>588</v>
      </c>
      <c r="M1487">
        <v>588</v>
      </c>
      <c r="N1487">
        <v>7195</v>
      </c>
      <c r="O1487">
        <v>11688</v>
      </c>
      <c r="P1487">
        <v>100</v>
      </c>
      <c r="Q1487" t="s">
        <v>23</v>
      </c>
      <c r="R1487">
        <v>7</v>
      </c>
      <c r="S1487">
        <f>Table1[[#This Row],[Revenue]]-Table1[[#This Row],[ShippingCost]]</f>
        <v>4493</v>
      </c>
    </row>
    <row r="1488" spans="1:19" x14ac:dyDescent="0.25">
      <c r="A1488">
        <v>11483</v>
      </c>
      <c r="B1488">
        <v>2</v>
      </c>
      <c r="C1488">
        <v>1</v>
      </c>
      <c r="D1488" s="1" t="s">
        <v>219</v>
      </c>
      <c r="E1488" s="2">
        <v>42502</v>
      </c>
      <c r="F1488" s="1" t="s">
        <v>49</v>
      </c>
      <c r="G1488" s="1" t="s">
        <v>20</v>
      </c>
      <c r="H1488" s="1">
        <v>1</v>
      </c>
      <c r="I1488" s="1" t="s">
        <v>63</v>
      </c>
      <c r="J1488" s="1" t="s">
        <v>22</v>
      </c>
      <c r="K1488" s="2">
        <v>42503</v>
      </c>
      <c r="L1488">
        <v>387</v>
      </c>
      <c r="M1488">
        <v>223</v>
      </c>
      <c r="N1488">
        <v>5607</v>
      </c>
      <c r="O1488">
        <v>9738</v>
      </c>
      <c r="P1488">
        <v>56</v>
      </c>
      <c r="Q1488" t="s">
        <v>23</v>
      </c>
      <c r="R1488">
        <v>2</v>
      </c>
      <c r="S1488">
        <f>Table1[[#This Row],[Revenue]]-Table1[[#This Row],[ShippingCost]]</f>
        <v>4131</v>
      </c>
    </row>
    <row r="1489" spans="1:19" x14ac:dyDescent="0.25">
      <c r="A1489">
        <v>11484</v>
      </c>
      <c r="B1489">
        <v>2</v>
      </c>
      <c r="C1489">
        <v>5</v>
      </c>
      <c r="D1489" s="1" t="s">
        <v>220</v>
      </c>
      <c r="E1489" s="2">
        <v>42522</v>
      </c>
      <c r="F1489" s="1" t="s">
        <v>68</v>
      </c>
      <c r="G1489" s="1" t="s">
        <v>20</v>
      </c>
      <c r="H1489" s="1">
        <v>3</v>
      </c>
      <c r="I1489" s="1" t="s">
        <v>69</v>
      </c>
      <c r="J1489" s="1" t="s">
        <v>70</v>
      </c>
      <c r="K1489" s="2">
        <v>42525</v>
      </c>
      <c r="L1489">
        <v>595</v>
      </c>
      <c r="M1489">
        <v>595</v>
      </c>
      <c r="N1489">
        <v>2021</v>
      </c>
      <c r="O1489">
        <v>2215</v>
      </c>
      <c r="P1489">
        <v>91</v>
      </c>
      <c r="Q1489" t="s">
        <v>23</v>
      </c>
      <c r="R1489">
        <v>5</v>
      </c>
      <c r="S1489">
        <f>Table1[[#This Row],[Revenue]]-Table1[[#This Row],[ShippingCost]]</f>
        <v>194</v>
      </c>
    </row>
    <row r="1490" spans="1:19" x14ac:dyDescent="0.25">
      <c r="A1490">
        <v>11485</v>
      </c>
      <c r="B1490">
        <v>3</v>
      </c>
      <c r="C1490">
        <v>6</v>
      </c>
      <c r="D1490" s="1" t="s">
        <v>221</v>
      </c>
      <c r="E1490" s="2">
        <v>42478</v>
      </c>
      <c r="F1490" s="1" t="s">
        <v>64</v>
      </c>
      <c r="G1490" s="1" t="s">
        <v>28</v>
      </c>
      <c r="H1490" s="1">
        <v>2</v>
      </c>
      <c r="I1490" s="1" t="s">
        <v>61</v>
      </c>
      <c r="J1490" s="1" t="s">
        <v>22</v>
      </c>
      <c r="K1490" s="2">
        <v>42480</v>
      </c>
      <c r="L1490">
        <v>1078</v>
      </c>
      <c r="M1490">
        <v>511</v>
      </c>
      <c r="N1490">
        <v>2741</v>
      </c>
      <c r="O1490">
        <v>3093</v>
      </c>
      <c r="P1490">
        <v>93</v>
      </c>
      <c r="Q1490" t="s">
        <v>23</v>
      </c>
      <c r="R1490">
        <v>2</v>
      </c>
      <c r="S1490">
        <f>Table1[[#This Row],[Revenue]]-Table1[[#This Row],[ShippingCost]]</f>
        <v>352</v>
      </c>
    </row>
    <row r="1491" spans="1:19" x14ac:dyDescent="0.25">
      <c r="A1491">
        <v>11486</v>
      </c>
      <c r="B1491">
        <v>2</v>
      </c>
      <c r="C1491">
        <v>4</v>
      </c>
      <c r="D1491" s="1" t="s">
        <v>222</v>
      </c>
      <c r="E1491" s="2">
        <v>42420</v>
      </c>
      <c r="F1491" s="1" t="s">
        <v>30</v>
      </c>
      <c r="G1491" s="1" t="s">
        <v>28</v>
      </c>
      <c r="H1491" s="1">
        <v>2</v>
      </c>
      <c r="I1491" s="1" t="s">
        <v>32</v>
      </c>
      <c r="J1491" s="1" t="s">
        <v>28</v>
      </c>
      <c r="K1491" s="2">
        <v>42422</v>
      </c>
      <c r="L1491">
        <v>660</v>
      </c>
      <c r="M1491">
        <v>378</v>
      </c>
      <c r="N1491">
        <v>5937</v>
      </c>
      <c r="O1491">
        <v>3878</v>
      </c>
      <c r="P1491">
        <v>78</v>
      </c>
      <c r="Q1491" t="s">
        <v>23</v>
      </c>
      <c r="R1491">
        <v>7</v>
      </c>
      <c r="S1491">
        <f>Table1[[#This Row],[Revenue]]-Table1[[#This Row],[ShippingCost]]</f>
        <v>-2059</v>
      </c>
    </row>
    <row r="1492" spans="1:19" x14ac:dyDescent="0.25">
      <c r="A1492">
        <v>11487</v>
      </c>
      <c r="B1492">
        <v>3</v>
      </c>
      <c r="C1492">
        <v>3</v>
      </c>
      <c r="D1492" s="1" t="s">
        <v>223</v>
      </c>
      <c r="E1492" s="2">
        <v>42513</v>
      </c>
      <c r="F1492" s="1" t="s">
        <v>52</v>
      </c>
      <c r="G1492" s="1" t="s">
        <v>20</v>
      </c>
      <c r="H1492" s="1">
        <v>3</v>
      </c>
      <c r="I1492" s="1" t="s">
        <v>68</v>
      </c>
      <c r="J1492" s="1" t="s">
        <v>20</v>
      </c>
      <c r="K1492" s="2">
        <v>42516</v>
      </c>
      <c r="L1492">
        <v>702</v>
      </c>
      <c r="M1492">
        <v>702</v>
      </c>
      <c r="N1492">
        <v>6159</v>
      </c>
      <c r="O1492">
        <v>6277</v>
      </c>
      <c r="P1492">
        <v>69</v>
      </c>
      <c r="Q1492" t="s">
        <v>23</v>
      </c>
      <c r="R1492">
        <v>1</v>
      </c>
      <c r="S1492">
        <f>Table1[[#This Row],[Revenue]]-Table1[[#This Row],[ShippingCost]]</f>
        <v>118</v>
      </c>
    </row>
    <row r="1493" spans="1:19" x14ac:dyDescent="0.25">
      <c r="A1493">
        <v>11488</v>
      </c>
      <c r="B1493">
        <v>3</v>
      </c>
      <c r="C1493">
        <v>3</v>
      </c>
      <c r="D1493" s="1" t="s">
        <v>224</v>
      </c>
      <c r="E1493" s="2">
        <v>42525</v>
      </c>
      <c r="F1493" s="1" t="s">
        <v>69</v>
      </c>
      <c r="G1493" s="1" t="s">
        <v>70</v>
      </c>
      <c r="H1493" s="1">
        <v>2</v>
      </c>
      <c r="I1493" s="1" t="s">
        <v>58</v>
      </c>
      <c r="J1493" s="1" t="s">
        <v>26</v>
      </c>
      <c r="K1493" s="2">
        <v>42527</v>
      </c>
      <c r="L1493">
        <v>254</v>
      </c>
      <c r="M1493">
        <v>254</v>
      </c>
      <c r="N1493">
        <v>6136</v>
      </c>
      <c r="O1493">
        <v>6378</v>
      </c>
      <c r="P1493">
        <v>100</v>
      </c>
      <c r="Q1493" t="s">
        <v>23</v>
      </c>
      <c r="R1493">
        <v>7</v>
      </c>
      <c r="S1493">
        <f>Table1[[#This Row],[Revenue]]-Table1[[#This Row],[ShippingCost]]</f>
        <v>242</v>
      </c>
    </row>
    <row r="1494" spans="1:19" x14ac:dyDescent="0.25">
      <c r="A1494">
        <v>11489</v>
      </c>
      <c r="B1494">
        <v>3</v>
      </c>
      <c r="C1494">
        <v>1</v>
      </c>
      <c r="D1494" s="1" t="s">
        <v>225</v>
      </c>
      <c r="E1494" s="2">
        <v>42418</v>
      </c>
      <c r="F1494" s="1" t="s">
        <v>19</v>
      </c>
      <c r="G1494" s="1" t="s">
        <v>20</v>
      </c>
      <c r="H1494" s="1">
        <v>3</v>
      </c>
      <c r="I1494" s="1" t="s">
        <v>21</v>
      </c>
      <c r="J1494" s="1" t="s">
        <v>22</v>
      </c>
      <c r="K1494" s="2">
        <v>42419</v>
      </c>
      <c r="L1494">
        <v>303</v>
      </c>
      <c r="M1494">
        <v>303</v>
      </c>
      <c r="N1494">
        <v>1429</v>
      </c>
      <c r="O1494">
        <v>6695</v>
      </c>
      <c r="P1494">
        <v>65</v>
      </c>
      <c r="Q1494" t="s">
        <v>23</v>
      </c>
      <c r="R1494">
        <v>9</v>
      </c>
      <c r="S1494">
        <f>Table1[[#This Row],[Revenue]]-Table1[[#This Row],[ShippingCost]]</f>
        <v>5266</v>
      </c>
    </row>
    <row r="1495" spans="1:19" x14ac:dyDescent="0.25">
      <c r="A1495">
        <v>11490</v>
      </c>
      <c r="B1495">
        <v>3</v>
      </c>
      <c r="C1495">
        <v>1</v>
      </c>
      <c r="D1495" s="1" t="s">
        <v>226</v>
      </c>
      <c r="E1495" s="2">
        <v>42550</v>
      </c>
      <c r="F1495" s="1" t="s">
        <v>25</v>
      </c>
      <c r="G1495" s="1" t="s">
        <v>26</v>
      </c>
      <c r="H1495" s="1">
        <v>10</v>
      </c>
      <c r="I1495" s="1" t="s">
        <v>27</v>
      </c>
      <c r="J1495" s="1" t="s">
        <v>28</v>
      </c>
      <c r="K1495" s="2">
        <v>42560</v>
      </c>
      <c r="L1495">
        <v>912</v>
      </c>
      <c r="M1495">
        <v>295</v>
      </c>
      <c r="N1495">
        <v>2422</v>
      </c>
      <c r="O1495">
        <v>6866</v>
      </c>
      <c r="P1495">
        <v>65</v>
      </c>
      <c r="Q1495" t="s">
        <v>50</v>
      </c>
      <c r="R1495">
        <v>3</v>
      </c>
      <c r="S1495">
        <f>Table1[[#This Row],[Revenue]]-Table1[[#This Row],[ShippingCost]]</f>
        <v>4444</v>
      </c>
    </row>
    <row r="1496" spans="1:19" x14ac:dyDescent="0.25">
      <c r="A1496">
        <v>11491</v>
      </c>
      <c r="B1496">
        <v>3</v>
      </c>
      <c r="C1496">
        <v>1</v>
      </c>
      <c r="D1496" s="1" t="s">
        <v>227</v>
      </c>
      <c r="E1496" s="2">
        <v>42583</v>
      </c>
      <c r="F1496" s="1" t="s">
        <v>27</v>
      </c>
      <c r="G1496" s="1" t="s">
        <v>28</v>
      </c>
      <c r="H1496" s="1">
        <v>5</v>
      </c>
      <c r="I1496" s="1" t="s">
        <v>30</v>
      </c>
      <c r="J1496" s="1" t="s">
        <v>28</v>
      </c>
      <c r="K1496" s="2">
        <v>42588</v>
      </c>
      <c r="L1496">
        <v>320</v>
      </c>
      <c r="M1496">
        <v>320</v>
      </c>
      <c r="N1496">
        <v>4291</v>
      </c>
      <c r="O1496">
        <v>8506</v>
      </c>
      <c r="P1496">
        <v>88</v>
      </c>
      <c r="Q1496" t="s">
        <v>50</v>
      </c>
      <c r="R1496">
        <v>8</v>
      </c>
      <c r="S1496">
        <f>Table1[[#This Row],[Revenue]]-Table1[[#This Row],[ShippingCost]]</f>
        <v>4215</v>
      </c>
    </row>
    <row r="1497" spans="1:19" x14ac:dyDescent="0.25">
      <c r="A1497">
        <v>11492</v>
      </c>
      <c r="B1497">
        <v>3</v>
      </c>
      <c r="C1497">
        <v>4</v>
      </c>
      <c r="D1497" s="1" t="s">
        <v>228</v>
      </c>
      <c r="E1497" s="2">
        <v>42559</v>
      </c>
      <c r="F1497" s="1" t="s">
        <v>32</v>
      </c>
      <c r="G1497" s="1" t="s">
        <v>28</v>
      </c>
      <c r="H1497" s="1">
        <v>10</v>
      </c>
      <c r="I1497" s="1" t="s">
        <v>33</v>
      </c>
      <c r="J1497" s="1" t="s">
        <v>28</v>
      </c>
      <c r="K1497" s="2">
        <v>42569</v>
      </c>
      <c r="L1497">
        <v>451</v>
      </c>
      <c r="M1497">
        <v>202</v>
      </c>
      <c r="N1497">
        <v>7933</v>
      </c>
      <c r="O1497">
        <v>6142</v>
      </c>
      <c r="P1497">
        <v>97</v>
      </c>
      <c r="Q1497" t="s">
        <v>50</v>
      </c>
      <c r="R1497">
        <v>1</v>
      </c>
      <c r="S1497">
        <f>Table1[[#This Row],[Revenue]]-Table1[[#This Row],[ShippingCost]]</f>
        <v>-1791</v>
      </c>
    </row>
    <row r="1498" spans="1:19" x14ac:dyDescent="0.25">
      <c r="A1498">
        <v>11493</v>
      </c>
      <c r="B1498">
        <v>3</v>
      </c>
      <c r="C1498">
        <v>1</v>
      </c>
      <c r="D1498" s="1" t="s">
        <v>229</v>
      </c>
      <c r="E1498" s="2">
        <v>42404</v>
      </c>
      <c r="F1498" s="1" t="s">
        <v>35</v>
      </c>
      <c r="G1498" s="1" t="s">
        <v>36</v>
      </c>
      <c r="H1498" s="1">
        <v>6</v>
      </c>
      <c r="I1498" s="1" t="s">
        <v>37</v>
      </c>
      <c r="J1498" s="1" t="s">
        <v>28</v>
      </c>
      <c r="K1498" s="2">
        <v>42410</v>
      </c>
      <c r="L1498">
        <v>1070</v>
      </c>
      <c r="M1498">
        <v>572</v>
      </c>
      <c r="N1498">
        <v>2398</v>
      </c>
      <c r="O1498">
        <v>6682</v>
      </c>
      <c r="P1498">
        <v>71</v>
      </c>
      <c r="Q1498" t="s">
        <v>50</v>
      </c>
      <c r="R1498">
        <v>5</v>
      </c>
      <c r="S1498">
        <f>Table1[[#This Row],[Revenue]]-Table1[[#This Row],[ShippingCost]]</f>
        <v>4284</v>
      </c>
    </row>
    <row r="1499" spans="1:19" x14ac:dyDescent="0.25">
      <c r="A1499">
        <v>11494</v>
      </c>
      <c r="B1499">
        <v>2</v>
      </c>
      <c r="C1499">
        <v>6</v>
      </c>
      <c r="D1499" s="1" t="s">
        <v>230</v>
      </c>
      <c r="E1499" s="2">
        <v>42535</v>
      </c>
      <c r="F1499" s="1" t="s">
        <v>37</v>
      </c>
      <c r="G1499" s="1" t="s">
        <v>28</v>
      </c>
      <c r="H1499" s="1">
        <v>7</v>
      </c>
      <c r="I1499" s="1" t="s">
        <v>39</v>
      </c>
      <c r="J1499" s="1" t="s">
        <v>28</v>
      </c>
      <c r="K1499" s="2"/>
      <c r="L1499">
        <v>937</v>
      </c>
      <c r="M1499">
        <v>270</v>
      </c>
      <c r="N1499">
        <v>5033</v>
      </c>
      <c r="O1499">
        <v>5886</v>
      </c>
      <c r="P1499">
        <v>78</v>
      </c>
      <c r="Q1499" t="s">
        <v>50</v>
      </c>
      <c r="R1499">
        <v>3</v>
      </c>
      <c r="S1499">
        <f>Table1[[#This Row],[Revenue]]-Table1[[#This Row],[ShippingCost]]</f>
        <v>853</v>
      </c>
    </row>
    <row r="1500" spans="1:19" x14ac:dyDescent="0.25">
      <c r="A1500">
        <v>11495</v>
      </c>
      <c r="B1500">
        <v>3</v>
      </c>
      <c r="C1500">
        <v>2</v>
      </c>
      <c r="D1500" s="1" t="s">
        <v>231</v>
      </c>
      <c r="E1500" s="2">
        <v>42613</v>
      </c>
      <c r="F1500" s="1" t="s">
        <v>41</v>
      </c>
      <c r="G1500" s="1" t="s">
        <v>20</v>
      </c>
      <c r="H1500" s="1">
        <v>1</v>
      </c>
      <c r="I1500" s="1" t="s">
        <v>42</v>
      </c>
      <c r="J1500" s="1" t="s">
        <v>36</v>
      </c>
      <c r="K1500" s="2">
        <v>42614</v>
      </c>
      <c r="L1500">
        <v>807</v>
      </c>
      <c r="M1500">
        <v>281</v>
      </c>
      <c r="N1500">
        <v>236</v>
      </c>
      <c r="O1500">
        <v>586</v>
      </c>
      <c r="P1500">
        <v>92</v>
      </c>
      <c r="Q1500" t="s">
        <v>59</v>
      </c>
      <c r="R1500">
        <v>1</v>
      </c>
      <c r="S1500">
        <f>Table1[[#This Row],[Revenue]]-Table1[[#This Row],[ShippingCost]]</f>
        <v>350</v>
      </c>
    </row>
    <row r="1501" spans="1:19" x14ac:dyDescent="0.25">
      <c r="A1501">
        <v>11496</v>
      </c>
      <c r="B1501">
        <v>3</v>
      </c>
      <c r="C1501">
        <v>5</v>
      </c>
      <c r="D1501" s="1" t="s">
        <v>232</v>
      </c>
      <c r="E1501" s="2">
        <v>42517</v>
      </c>
      <c r="F1501" s="1" t="s">
        <v>44</v>
      </c>
      <c r="G1501" s="1" t="s">
        <v>36</v>
      </c>
      <c r="H1501" s="1">
        <v>3</v>
      </c>
      <c r="I1501" s="1" t="s">
        <v>25</v>
      </c>
      <c r="J1501" s="1" t="s">
        <v>26</v>
      </c>
      <c r="K1501" s="2">
        <v>42520</v>
      </c>
      <c r="L1501">
        <v>478</v>
      </c>
      <c r="M1501">
        <v>478</v>
      </c>
      <c r="N1501">
        <v>7552</v>
      </c>
      <c r="O1501">
        <v>8326</v>
      </c>
      <c r="P1501">
        <v>50</v>
      </c>
      <c r="Q1501" t="s">
        <v>23</v>
      </c>
      <c r="R1501">
        <v>3</v>
      </c>
      <c r="S1501">
        <f>Table1[[#This Row],[Revenue]]-Table1[[#This Row],[ShippingCost]]</f>
        <v>774</v>
      </c>
    </row>
    <row r="1502" spans="1:19" x14ac:dyDescent="0.25">
      <c r="A1502">
        <v>11497</v>
      </c>
      <c r="B1502">
        <v>2</v>
      </c>
      <c r="C1502">
        <v>6</v>
      </c>
      <c r="D1502" s="1" t="s">
        <v>233</v>
      </c>
      <c r="E1502" s="2">
        <v>42444</v>
      </c>
      <c r="F1502" s="1" t="s">
        <v>46</v>
      </c>
      <c r="G1502" s="1" t="s">
        <v>28</v>
      </c>
      <c r="H1502" s="1">
        <v>1</v>
      </c>
      <c r="I1502" s="1" t="s">
        <v>47</v>
      </c>
      <c r="J1502" s="1" t="s">
        <v>26</v>
      </c>
      <c r="K1502" s="2">
        <v>42445</v>
      </c>
      <c r="L1502">
        <v>1077</v>
      </c>
      <c r="M1502">
        <v>454</v>
      </c>
      <c r="N1502">
        <v>6067</v>
      </c>
      <c r="O1502">
        <v>6192</v>
      </c>
      <c r="P1502">
        <v>60</v>
      </c>
      <c r="Q1502" t="s">
        <v>23</v>
      </c>
      <c r="R1502">
        <v>2</v>
      </c>
      <c r="S1502">
        <f>Table1[[#This Row],[Revenue]]-Table1[[#This Row],[ShippingCost]]</f>
        <v>125</v>
      </c>
    </row>
    <row r="1503" spans="1:19" x14ac:dyDescent="0.25">
      <c r="A1503">
        <v>11498</v>
      </c>
      <c r="B1503">
        <v>3</v>
      </c>
      <c r="C1503">
        <v>5</v>
      </c>
      <c r="D1503" s="1" t="s">
        <v>234</v>
      </c>
      <c r="E1503" s="2">
        <v>42579</v>
      </c>
      <c r="F1503" s="1" t="s">
        <v>42</v>
      </c>
      <c r="G1503" s="1" t="s">
        <v>36</v>
      </c>
      <c r="H1503" s="1">
        <v>1</v>
      </c>
      <c r="I1503" s="1" t="s">
        <v>49</v>
      </c>
      <c r="J1503" s="1" t="s">
        <v>20</v>
      </c>
      <c r="K1503" s="2">
        <v>42580</v>
      </c>
      <c r="L1503">
        <v>1163</v>
      </c>
      <c r="M1503">
        <v>323</v>
      </c>
      <c r="N1503">
        <v>2142</v>
      </c>
      <c r="O1503">
        <v>2262</v>
      </c>
      <c r="P1503">
        <v>64</v>
      </c>
      <c r="Q1503" t="s">
        <v>23</v>
      </c>
      <c r="R1503">
        <v>3</v>
      </c>
      <c r="S1503">
        <f>Table1[[#This Row],[Revenue]]-Table1[[#This Row],[ShippingCost]]</f>
        <v>120</v>
      </c>
    </row>
    <row r="1504" spans="1:19" x14ac:dyDescent="0.25">
      <c r="A1504">
        <v>11499</v>
      </c>
      <c r="B1504">
        <v>2</v>
      </c>
      <c r="C1504">
        <v>4</v>
      </c>
      <c r="D1504" s="1" t="s">
        <v>235</v>
      </c>
      <c r="E1504" s="2">
        <v>42490</v>
      </c>
      <c r="F1504" s="1" t="s">
        <v>47</v>
      </c>
      <c r="G1504" s="1" t="s">
        <v>26</v>
      </c>
      <c r="H1504" s="1">
        <v>6</v>
      </c>
      <c r="I1504" s="1" t="s">
        <v>52</v>
      </c>
      <c r="J1504" s="1" t="s">
        <v>20</v>
      </c>
      <c r="K1504" s="2">
        <v>42493</v>
      </c>
      <c r="L1504">
        <v>1148</v>
      </c>
      <c r="M1504">
        <v>652</v>
      </c>
      <c r="N1504">
        <v>7340</v>
      </c>
      <c r="O1504">
        <v>5518</v>
      </c>
      <c r="P1504">
        <v>92</v>
      </c>
      <c r="Q1504" t="s">
        <v>50</v>
      </c>
      <c r="R1504">
        <v>9</v>
      </c>
      <c r="S1504">
        <f>Table1[[#This Row],[Revenue]]-Table1[[#This Row],[ShippingCost]]</f>
        <v>-1822</v>
      </c>
    </row>
    <row r="1505" spans="1:19" x14ac:dyDescent="0.25">
      <c r="A1505">
        <v>11500</v>
      </c>
      <c r="B1505">
        <v>2</v>
      </c>
      <c r="C1505">
        <v>3</v>
      </c>
      <c r="D1505" s="1" t="s">
        <v>236</v>
      </c>
      <c r="E1505" s="2">
        <v>42471</v>
      </c>
      <c r="F1505" s="1" t="s">
        <v>54</v>
      </c>
      <c r="G1505" s="1" t="s">
        <v>26</v>
      </c>
      <c r="H1505" s="1">
        <v>5</v>
      </c>
      <c r="I1505" s="1" t="s">
        <v>46</v>
      </c>
      <c r="J1505" s="1" t="s">
        <v>28</v>
      </c>
      <c r="K1505" s="2">
        <v>42473</v>
      </c>
      <c r="L1505">
        <v>609</v>
      </c>
      <c r="M1505">
        <v>609</v>
      </c>
      <c r="N1505">
        <v>722</v>
      </c>
      <c r="O1505">
        <v>1323</v>
      </c>
      <c r="P1505">
        <v>82</v>
      </c>
      <c r="Q1505" t="s">
        <v>50</v>
      </c>
      <c r="R1505">
        <v>9</v>
      </c>
      <c r="S1505">
        <f>Table1[[#This Row],[Revenue]]-Table1[[#This Row],[ShippingCost]]</f>
        <v>601</v>
      </c>
    </row>
    <row r="1506" spans="1:19" x14ac:dyDescent="0.25">
      <c r="A1506">
        <v>11501</v>
      </c>
      <c r="B1506">
        <v>2</v>
      </c>
      <c r="C1506">
        <v>6</v>
      </c>
      <c r="D1506" s="1" t="s">
        <v>237</v>
      </c>
      <c r="E1506" s="2">
        <v>42420</v>
      </c>
      <c r="F1506" s="1" t="s">
        <v>39</v>
      </c>
      <c r="G1506" s="1" t="s">
        <v>28</v>
      </c>
      <c r="H1506" s="1">
        <v>3</v>
      </c>
      <c r="I1506" s="1" t="s">
        <v>35</v>
      </c>
      <c r="J1506" s="1" t="s">
        <v>36</v>
      </c>
      <c r="K1506" s="2">
        <v>42420</v>
      </c>
      <c r="L1506">
        <v>384</v>
      </c>
      <c r="M1506">
        <v>384</v>
      </c>
      <c r="N1506">
        <v>6709</v>
      </c>
      <c r="O1506">
        <v>7199</v>
      </c>
      <c r="P1506">
        <v>79</v>
      </c>
      <c r="Q1506" t="s">
        <v>23</v>
      </c>
      <c r="R1506">
        <v>2</v>
      </c>
      <c r="S1506">
        <f>Table1[[#This Row],[Revenue]]-Table1[[#This Row],[ShippingCost]]</f>
        <v>490</v>
      </c>
    </row>
    <row r="1507" spans="1:19" x14ac:dyDescent="0.25">
      <c r="A1507">
        <v>11502</v>
      </c>
      <c r="B1507">
        <v>2</v>
      </c>
      <c r="C1507">
        <v>6</v>
      </c>
      <c r="D1507" s="1" t="s">
        <v>238</v>
      </c>
      <c r="E1507" s="2">
        <v>42496</v>
      </c>
      <c r="F1507" s="1" t="s">
        <v>33</v>
      </c>
      <c r="G1507" s="1" t="s">
        <v>28</v>
      </c>
      <c r="H1507" s="1">
        <v>3</v>
      </c>
      <c r="I1507" s="1" t="s">
        <v>54</v>
      </c>
      <c r="J1507" s="1" t="s">
        <v>26</v>
      </c>
      <c r="K1507" s="2">
        <v>42499</v>
      </c>
      <c r="L1507">
        <v>1019</v>
      </c>
      <c r="M1507">
        <v>711</v>
      </c>
      <c r="N1507">
        <v>1358</v>
      </c>
      <c r="O1507">
        <v>2174</v>
      </c>
      <c r="P1507">
        <v>96</v>
      </c>
      <c r="Q1507" t="s">
        <v>23</v>
      </c>
      <c r="R1507">
        <v>7</v>
      </c>
      <c r="S1507">
        <f>Table1[[#This Row],[Revenue]]-Table1[[#This Row],[ShippingCost]]</f>
        <v>816</v>
      </c>
    </row>
    <row r="1508" spans="1:19" x14ac:dyDescent="0.25">
      <c r="A1508">
        <v>11503</v>
      </c>
      <c r="B1508">
        <v>3</v>
      </c>
      <c r="C1508">
        <v>4</v>
      </c>
      <c r="D1508" s="1" t="s">
        <v>239</v>
      </c>
      <c r="E1508" s="2">
        <v>42453</v>
      </c>
      <c r="F1508" s="1" t="s">
        <v>58</v>
      </c>
      <c r="G1508" s="1" t="s">
        <v>26</v>
      </c>
      <c r="H1508" s="1">
        <v>4</v>
      </c>
      <c r="I1508" s="1" t="s">
        <v>19</v>
      </c>
      <c r="J1508" s="1" t="s">
        <v>20</v>
      </c>
      <c r="K1508" s="2">
        <v>42457</v>
      </c>
      <c r="L1508">
        <v>1048</v>
      </c>
      <c r="M1508">
        <v>594</v>
      </c>
      <c r="N1508">
        <v>3105</v>
      </c>
      <c r="O1508">
        <v>904</v>
      </c>
      <c r="P1508">
        <v>95</v>
      </c>
      <c r="Q1508" t="s">
        <v>23</v>
      </c>
      <c r="R1508">
        <v>9</v>
      </c>
      <c r="S1508">
        <f>Table1[[#This Row],[Revenue]]-Table1[[#This Row],[ShippingCost]]</f>
        <v>-2201</v>
      </c>
    </row>
    <row r="1509" spans="1:19" x14ac:dyDescent="0.25">
      <c r="A1509">
        <v>11504</v>
      </c>
      <c r="B1509">
        <v>3</v>
      </c>
      <c r="C1509">
        <v>1</v>
      </c>
      <c r="D1509" s="1" t="s">
        <v>240</v>
      </c>
      <c r="E1509" s="2">
        <v>42553</v>
      </c>
      <c r="F1509" s="1" t="s">
        <v>61</v>
      </c>
      <c r="G1509" s="1" t="s">
        <v>22</v>
      </c>
      <c r="H1509" s="1">
        <v>2</v>
      </c>
      <c r="I1509" s="1" t="s">
        <v>44</v>
      </c>
      <c r="J1509" s="1" t="s">
        <v>36</v>
      </c>
      <c r="K1509" s="2">
        <v>42555</v>
      </c>
      <c r="L1509">
        <v>515</v>
      </c>
      <c r="M1509">
        <v>410</v>
      </c>
      <c r="N1509">
        <v>4994</v>
      </c>
      <c r="O1509">
        <v>9200</v>
      </c>
      <c r="P1509">
        <v>97</v>
      </c>
      <c r="Q1509" t="s">
        <v>23</v>
      </c>
      <c r="R1509">
        <v>9</v>
      </c>
      <c r="S1509">
        <f>Table1[[#This Row],[Revenue]]-Table1[[#This Row],[ShippingCost]]</f>
        <v>4206</v>
      </c>
    </row>
    <row r="1510" spans="1:19" x14ac:dyDescent="0.25">
      <c r="A1510">
        <v>11505</v>
      </c>
      <c r="B1510">
        <v>3</v>
      </c>
      <c r="C1510">
        <v>2</v>
      </c>
      <c r="D1510" s="1" t="s">
        <v>241</v>
      </c>
      <c r="E1510" s="2">
        <v>42415</v>
      </c>
      <c r="F1510" s="1" t="s">
        <v>63</v>
      </c>
      <c r="G1510" s="1" t="s">
        <v>22</v>
      </c>
      <c r="H1510" s="1">
        <v>3</v>
      </c>
      <c r="I1510" s="1" t="s">
        <v>64</v>
      </c>
      <c r="J1510" s="1" t="s">
        <v>28</v>
      </c>
      <c r="K1510" s="2">
        <v>42418</v>
      </c>
      <c r="L1510">
        <v>381</v>
      </c>
      <c r="M1510">
        <v>332</v>
      </c>
      <c r="N1510">
        <v>5954</v>
      </c>
      <c r="O1510">
        <v>6751</v>
      </c>
      <c r="P1510">
        <v>56</v>
      </c>
      <c r="Q1510" t="s">
        <v>23</v>
      </c>
      <c r="R1510">
        <v>7</v>
      </c>
      <c r="S1510">
        <f>Table1[[#This Row],[Revenue]]-Table1[[#This Row],[ShippingCost]]</f>
        <v>797</v>
      </c>
    </row>
    <row r="1511" spans="1:19" x14ac:dyDescent="0.25">
      <c r="A1511">
        <v>11506</v>
      </c>
      <c r="B1511">
        <v>2</v>
      </c>
      <c r="C1511">
        <v>2</v>
      </c>
      <c r="D1511" s="1" t="s">
        <v>242</v>
      </c>
      <c r="E1511" s="2">
        <v>42426</v>
      </c>
      <c r="F1511" s="1" t="s">
        <v>21</v>
      </c>
      <c r="G1511" s="1" t="s">
        <v>22</v>
      </c>
      <c r="H1511" s="1">
        <v>1</v>
      </c>
      <c r="I1511" s="1" t="s">
        <v>41</v>
      </c>
      <c r="J1511" s="1" t="s">
        <v>20</v>
      </c>
      <c r="K1511" s="2">
        <v>42427</v>
      </c>
      <c r="L1511">
        <v>938</v>
      </c>
      <c r="M1511">
        <v>422</v>
      </c>
      <c r="N1511">
        <v>5998</v>
      </c>
      <c r="O1511">
        <v>6115</v>
      </c>
      <c r="P1511">
        <v>84</v>
      </c>
      <c r="Q1511" t="s">
        <v>23</v>
      </c>
      <c r="R1511">
        <v>2</v>
      </c>
      <c r="S1511">
        <f>Table1[[#This Row],[Revenue]]-Table1[[#This Row],[ShippingCost]]</f>
        <v>117</v>
      </c>
    </row>
    <row r="1512" spans="1:19" x14ac:dyDescent="0.25">
      <c r="A1512">
        <v>11507</v>
      </c>
      <c r="B1512">
        <v>2</v>
      </c>
      <c r="C1512">
        <v>6</v>
      </c>
      <c r="D1512" s="1" t="s">
        <v>243</v>
      </c>
      <c r="E1512" s="2">
        <v>42494</v>
      </c>
      <c r="F1512" s="1" t="s">
        <v>49</v>
      </c>
      <c r="G1512" s="1" t="s">
        <v>20</v>
      </c>
      <c r="H1512" s="1">
        <v>1</v>
      </c>
      <c r="I1512" s="1" t="s">
        <v>63</v>
      </c>
      <c r="J1512" s="1" t="s">
        <v>22</v>
      </c>
      <c r="K1512" s="2">
        <v>42495</v>
      </c>
      <c r="L1512">
        <v>325</v>
      </c>
      <c r="M1512">
        <v>256</v>
      </c>
      <c r="N1512">
        <v>1095</v>
      </c>
      <c r="O1512">
        <v>1773</v>
      </c>
      <c r="P1512">
        <v>50</v>
      </c>
      <c r="Q1512" t="s">
        <v>23</v>
      </c>
      <c r="R1512">
        <v>7</v>
      </c>
      <c r="S1512">
        <f>Table1[[#This Row],[Revenue]]-Table1[[#This Row],[ShippingCost]]</f>
        <v>678</v>
      </c>
    </row>
    <row r="1513" spans="1:19" x14ac:dyDescent="0.25">
      <c r="A1513">
        <v>11508</v>
      </c>
      <c r="B1513">
        <v>3</v>
      </c>
      <c r="C1513">
        <v>1</v>
      </c>
      <c r="D1513" s="1" t="s">
        <v>244</v>
      </c>
      <c r="E1513" s="2">
        <v>42528</v>
      </c>
      <c r="F1513" s="1" t="s">
        <v>68</v>
      </c>
      <c r="G1513" s="1" t="s">
        <v>20</v>
      </c>
      <c r="H1513" s="1">
        <v>3</v>
      </c>
      <c r="I1513" s="1" t="s">
        <v>69</v>
      </c>
      <c r="J1513" s="1" t="s">
        <v>70</v>
      </c>
      <c r="K1513" s="2">
        <v>42531</v>
      </c>
      <c r="L1513">
        <v>950</v>
      </c>
      <c r="M1513">
        <v>751</v>
      </c>
      <c r="N1513">
        <v>7050</v>
      </c>
      <c r="O1513">
        <v>11226</v>
      </c>
      <c r="P1513">
        <v>67</v>
      </c>
      <c r="Q1513" t="s">
        <v>23</v>
      </c>
      <c r="R1513">
        <v>9</v>
      </c>
      <c r="S1513">
        <f>Table1[[#This Row],[Revenue]]-Table1[[#This Row],[ShippingCost]]</f>
        <v>4176</v>
      </c>
    </row>
    <row r="1514" spans="1:19" x14ac:dyDescent="0.25">
      <c r="A1514">
        <v>11509</v>
      </c>
      <c r="B1514">
        <v>2</v>
      </c>
      <c r="C1514">
        <v>1</v>
      </c>
      <c r="D1514" s="1" t="s">
        <v>245</v>
      </c>
      <c r="E1514" s="2">
        <v>42604</v>
      </c>
      <c r="F1514" s="1" t="s">
        <v>64</v>
      </c>
      <c r="G1514" s="1" t="s">
        <v>28</v>
      </c>
      <c r="H1514" s="1">
        <v>4</v>
      </c>
      <c r="I1514" s="1" t="s">
        <v>61</v>
      </c>
      <c r="J1514" s="1" t="s">
        <v>22</v>
      </c>
      <c r="K1514" s="2">
        <v>42607</v>
      </c>
      <c r="L1514">
        <v>232</v>
      </c>
      <c r="M1514">
        <v>232</v>
      </c>
      <c r="N1514">
        <v>7040</v>
      </c>
      <c r="O1514">
        <v>10695</v>
      </c>
      <c r="P1514">
        <v>64</v>
      </c>
      <c r="Q1514" t="s">
        <v>23</v>
      </c>
      <c r="R1514">
        <v>2</v>
      </c>
      <c r="S1514">
        <f>Table1[[#This Row],[Revenue]]-Table1[[#This Row],[ShippingCost]]</f>
        <v>3655</v>
      </c>
    </row>
    <row r="1515" spans="1:19" x14ac:dyDescent="0.25">
      <c r="A1515">
        <v>11510</v>
      </c>
      <c r="B1515">
        <v>2</v>
      </c>
      <c r="C1515">
        <v>5</v>
      </c>
      <c r="D1515" s="1" t="s">
        <v>246</v>
      </c>
      <c r="E1515" s="2">
        <v>42484</v>
      </c>
      <c r="F1515" s="1" t="s">
        <v>30</v>
      </c>
      <c r="G1515" s="1" t="s">
        <v>28</v>
      </c>
      <c r="H1515" s="1">
        <v>8</v>
      </c>
      <c r="I1515" s="1" t="s">
        <v>32</v>
      </c>
      <c r="J1515" s="1" t="s">
        <v>28</v>
      </c>
      <c r="K1515" s="2">
        <v>42492</v>
      </c>
      <c r="L1515">
        <v>339</v>
      </c>
      <c r="M1515">
        <v>266</v>
      </c>
      <c r="N1515">
        <v>6599</v>
      </c>
      <c r="O1515">
        <v>7397</v>
      </c>
      <c r="P1515">
        <v>54</v>
      </c>
      <c r="Q1515" t="s">
        <v>50</v>
      </c>
      <c r="R1515">
        <v>1</v>
      </c>
      <c r="S1515">
        <f>Table1[[#This Row],[Revenue]]-Table1[[#This Row],[ShippingCost]]</f>
        <v>798</v>
      </c>
    </row>
    <row r="1516" spans="1:19" x14ac:dyDescent="0.25">
      <c r="A1516">
        <v>11511</v>
      </c>
      <c r="B1516">
        <v>2</v>
      </c>
      <c r="C1516">
        <v>4</v>
      </c>
      <c r="D1516" s="1" t="s">
        <v>247</v>
      </c>
      <c r="E1516" s="2">
        <v>42418</v>
      </c>
      <c r="F1516" s="1" t="s">
        <v>52</v>
      </c>
      <c r="G1516" s="1" t="s">
        <v>20</v>
      </c>
      <c r="H1516" s="1">
        <v>7</v>
      </c>
      <c r="I1516" s="1" t="s">
        <v>68</v>
      </c>
      <c r="J1516" s="1" t="s">
        <v>20</v>
      </c>
      <c r="K1516" s="2">
        <v>42425</v>
      </c>
      <c r="L1516">
        <v>411</v>
      </c>
      <c r="M1516">
        <v>411</v>
      </c>
      <c r="N1516">
        <v>3335</v>
      </c>
      <c r="O1516">
        <v>1145</v>
      </c>
      <c r="P1516">
        <v>100</v>
      </c>
      <c r="Q1516" t="s">
        <v>50</v>
      </c>
      <c r="R1516">
        <v>1</v>
      </c>
      <c r="S1516">
        <f>Table1[[#This Row],[Revenue]]-Table1[[#This Row],[ShippingCost]]</f>
        <v>-2190</v>
      </c>
    </row>
    <row r="1517" spans="1:19" x14ac:dyDescent="0.25">
      <c r="A1517">
        <v>11512</v>
      </c>
      <c r="B1517">
        <v>2</v>
      </c>
      <c r="C1517">
        <v>4</v>
      </c>
      <c r="D1517" s="1" t="s">
        <v>248</v>
      </c>
      <c r="E1517" s="2">
        <v>42513</v>
      </c>
      <c r="F1517" s="1" t="s">
        <v>69</v>
      </c>
      <c r="G1517" s="1" t="s">
        <v>70</v>
      </c>
      <c r="H1517" s="1">
        <v>5</v>
      </c>
      <c r="I1517" s="1" t="s">
        <v>58</v>
      </c>
      <c r="J1517" s="1" t="s">
        <v>26</v>
      </c>
      <c r="K1517" s="2">
        <v>42518</v>
      </c>
      <c r="L1517">
        <v>535</v>
      </c>
      <c r="M1517">
        <v>480</v>
      </c>
      <c r="N1517">
        <v>5136</v>
      </c>
      <c r="O1517">
        <v>3635</v>
      </c>
      <c r="P1517">
        <v>93</v>
      </c>
      <c r="Q1517" t="s">
        <v>50</v>
      </c>
      <c r="R1517">
        <v>9</v>
      </c>
      <c r="S1517">
        <f>Table1[[#This Row],[Revenue]]-Table1[[#This Row],[ShippingCost]]</f>
        <v>-1501</v>
      </c>
    </row>
    <row r="1518" spans="1:19" x14ac:dyDescent="0.25">
      <c r="A1518">
        <v>11513</v>
      </c>
      <c r="B1518">
        <v>2</v>
      </c>
      <c r="C1518">
        <v>1</v>
      </c>
      <c r="D1518" s="1" t="s">
        <v>249</v>
      </c>
      <c r="E1518" s="2">
        <v>42530</v>
      </c>
      <c r="F1518" s="1" t="s">
        <v>19</v>
      </c>
      <c r="G1518" s="1" t="s">
        <v>20</v>
      </c>
      <c r="H1518" s="1">
        <v>10</v>
      </c>
      <c r="I1518" s="1" t="s">
        <v>21</v>
      </c>
      <c r="J1518" s="1" t="s">
        <v>22</v>
      </c>
      <c r="K1518" s="2">
        <v>42540</v>
      </c>
      <c r="L1518">
        <v>619</v>
      </c>
      <c r="M1518">
        <v>446</v>
      </c>
      <c r="N1518">
        <v>2293</v>
      </c>
      <c r="O1518">
        <v>6418</v>
      </c>
      <c r="P1518">
        <v>54</v>
      </c>
      <c r="Q1518" t="s">
        <v>50</v>
      </c>
      <c r="R1518">
        <v>3</v>
      </c>
      <c r="S1518">
        <f>Table1[[#This Row],[Revenue]]-Table1[[#This Row],[ShippingCost]]</f>
        <v>4125</v>
      </c>
    </row>
    <row r="1519" spans="1:19" x14ac:dyDescent="0.25">
      <c r="A1519">
        <v>11514</v>
      </c>
      <c r="B1519">
        <v>2</v>
      </c>
      <c r="C1519">
        <v>6</v>
      </c>
      <c r="D1519" s="1" t="s">
        <v>250</v>
      </c>
      <c r="E1519" s="2">
        <v>42578</v>
      </c>
      <c r="F1519" s="1" t="s">
        <v>25</v>
      </c>
      <c r="G1519" s="1" t="s">
        <v>26</v>
      </c>
      <c r="H1519" s="1">
        <v>8</v>
      </c>
      <c r="I1519" s="1" t="s">
        <v>27</v>
      </c>
      <c r="J1519" s="1" t="s">
        <v>28</v>
      </c>
      <c r="K1519" s="2"/>
      <c r="L1519">
        <v>1027</v>
      </c>
      <c r="M1519">
        <v>658</v>
      </c>
      <c r="N1519">
        <v>2574</v>
      </c>
      <c r="O1519">
        <v>3114</v>
      </c>
      <c r="P1519">
        <v>66</v>
      </c>
      <c r="Q1519" t="s">
        <v>50</v>
      </c>
      <c r="R1519">
        <v>1</v>
      </c>
      <c r="S1519">
        <f>Table1[[#This Row],[Revenue]]-Table1[[#This Row],[ShippingCost]]</f>
        <v>540</v>
      </c>
    </row>
    <row r="1520" spans="1:19" x14ac:dyDescent="0.25">
      <c r="A1520">
        <v>11515</v>
      </c>
      <c r="B1520">
        <v>2</v>
      </c>
      <c r="C1520">
        <v>5</v>
      </c>
      <c r="D1520" s="1" t="s">
        <v>251</v>
      </c>
      <c r="E1520" s="2">
        <v>42491</v>
      </c>
      <c r="F1520" s="1" t="s">
        <v>27</v>
      </c>
      <c r="G1520" s="1" t="s">
        <v>28</v>
      </c>
      <c r="H1520" s="1">
        <v>1</v>
      </c>
      <c r="I1520" s="1" t="s">
        <v>30</v>
      </c>
      <c r="J1520" s="1" t="s">
        <v>28</v>
      </c>
      <c r="K1520" s="2">
        <v>42492</v>
      </c>
      <c r="L1520">
        <v>218</v>
      </c>
      <c r="M1520">
        <v>218</v>
      </c>
      <c r="N1520">
        <v>6297</v>
      </c>
      <c r="O1520">
        <v>6804</v>
      </c>
      <c r="P1520">
        <v>87</v>
      </c>
      <c r="Q1520" t="s">
        <v>59</v>
      </c>
      <c r="R1520">
        <v>3</v>
      </c>
      <c r="S1520">
        <f>Table1[[#This Row],[Revenue]]-Table1[[#This Row],[ShippingCost]]</f>
        <v>507</v>
      </c>
    </row>
    <row r="1521" spans="1:19" x14ac:dyDescent="0.25">
      <c r="A1521">
        <v>11516</v>
      </c>
      <c r="B1521">
        <v>3</v>
      </c>
      <c r="C1521">
        <v>6</v>
      </c>
      <c r="D1521" s="1" t="s">
        <v>252</v>
      </c>
      <c r="E1521" s="2">
        <v>42552</v>
      </c>
      <c r="F1521" s="1" t="s">
        <v>32</v>
      </c>
      <c r="G1521" s="1" t="s">
        <v>28</v>
      </c>
      <c r="H1521" s="1">
        <v>1</v>
      </c>
      <c r="I1521" s="1" t="s">
        <v>33</v>
      </c>
      <c r="J1521" s="1" t="s">
        <v>28</v>
      </c>
      <c r="K1521" s="2">
        <v>42553</v>
      </c>
      <c r="L1521">
        <v>941</v>
      </c>
      <c r="M1521">
        <v>218</v>
      </c>
      <c r="N1521">
        <v>3534</v>
      </c>
      <c r="O1521">
        <v>4135</v>
      </c>
      <c r="P1521">
        <v>91</v>
      </c>
      <c r="Q1521" t="s">
        <v>23</v>
      </c>
      <c r="R1521">
        <v>6</v>
      </c>
      <c r="S1521">
        <f>Table1[[#This Row],[Revenue]]-Table1[[#This Row],[ShippingCost]]</f>
        <v>601</v>
      </c>
    </row>
    <row r="1522" spans="1:19" x14ac:dyDescent="0.25">
      <c r="A1522">
        <v>11517</v>
      </c>
      <c r="B1522">
        <v>2</v>
      </c>
      <c r="C1522">
        <v>4</v>
      </c>
      <c r="D1522" s="1" t="s">
        <v>253</v>
      </c>
      <c r="E1522" s="2">
        <v>42464</v>
      </c>
      <c r="F1522" s="1" t="s">
        <v>35</v>
      </c>
      <c r="G1522" s="1" t="s">
        <v>36</v>
      </c>
      <c r="H1522" s="1">
        <v>1</v>
      </c>
      <c r="I1522" s="1" t="s">
        <v>37</v>
      </c>
      <c r="J1522" s="1" t="s">
        <v>28</v>
      </c>
      <c r="K1522" s="2">
        <v>42465</v>
      </c>
      <c r="L1522">
        <v>408</v>
      </c>
      <c r="M1522">
        <v>388</v>
      </c>
      <c r="N1522">
        <v>4039</v>
      </c>
      <c r="O1522">
        <v>2189</v>
      </c>
      <c r="P1522">
        <v>76</v>
      </c>
      <c r="Q1522" t="s">
        <v>23</v>
      </c>
      <c r="R1522">
        <v>2</v>
      </c>
      <c r="S1522">
        <f>Table1[[#This Row],[Revenue]]-Table1[[#This Row],[ShippingCost]]</f>
        <v>-1850</v>
      </c>
    </row>
    <row r="1523" spans="1:19" x14ac:dyDescent="0.25">
      <c r="A1523">
        <v>11518</v>
      </c>
      <c r="B1523">
        <v>2</v>
      </c>
      <c r="C1523">
        <v>5</v>
      </c>
      <c r="D1523" s="1" t="s">
        <v>254</v>
      </c>
      <c r="E1523" s="2">
        <v>42557</v>
      </c>
      <c r="F1523" s="1" t="s">
        <v>37</v>
      </c>
      <c r="G1523" s="1" t="s">
        <v>28</v>
      </c>
      <c r="H1523" s="1">
        <v>1</v>
      </c>
      <c r="I1523" s="1" t="s">
        <v>39</v>
      </c>
      <c r="J1523" s="1" t="s">
        <v>28</v>
      </c>
      <c r="K1523" s="2">
        <v>42558</v>
      </c>
      <c r="L1523">
        <v>476</v>
      </c>
      <c r="M1523">
        <v>462</v>
      </c>
      <c r="N1523">
        <v>335</v>
      </c>
      <c r="O1523">
        <v>718</v>
      </c>
      <c r="P1523">
        <v>83</v>
      </c>
      <c r="Q1523" t="s">
        <v>23</v>
      </c>
      <c r="R1523">
        <v>2</v>
      </c>
      <c r="S1523">
        <f>Table1[[#This Row],[Revenue]]-Table1[[#This Row],[ShippingCost]]</f>
        <v>383</v>
      </c>
    </row>
    <row r="1524" spans="1:19" x14ac:dyDescent="0.25">
      <c r="A1524">
        <v>11519</v>
      </c>
      <c r="B1524">
        <v>2</v>
      </c>
      <c r="C1524">
        <v>2</v>
      </c>
      <c r="D1524" s="1" t="s">
        <v>255</v>
      </c>
      <c r="E1524" s="2">
        <v>42611</v>
      </c>
      <c r="F1524" s="1" t="s">
        <v>41</v>
      </c>
      <c r="G1524" s="1" t="s">
        <v>20</v>
      </c>
      <c r="H1524" s="1">
        <v>7</v>
      </c>
      <c r="I1524" s="1" t="s">
        <v>42</v>
      </c>
      <c r="J1524" s="1" t="s">
        <v>36</v>
      </c>
      <c r="K1524" s="2">
        <v>42616</v>
      </c>
      <c r="L1524">
        <v>1028</v>
      </c>
      <c r="M1524">
        <v>264</v>
      </c>
      <c r="N1524">
        <v>1940</v>
      </c>
      <c r="O1524">
        <v>2780</v>
      </c>
      <c r="P1524">
        <v>58</v>
      </c>
      <c r="Q1524" t="s">
        <v>50</v>
      </c>
      <c r="R1524">
        <v>4</v>
      </c>
      <c r="S1524">
        <f>Table1[[#This Row],[Revenue]]-Table1[[#This Row],[ShippingCost]]</f>
        <v>840</v>
      </c>
    </row>
    <row r="1525" spans="1:19" x14ac:dyDescent="0.25">
      <c r="A1525">
        <v>11520</v>
      </c>
      <c r="B1525">
        <v>3</v>
      </c>
      <c r="C1525">
        <v>2</v>
      </c>
      <c r="D1525" s="1" t="s">
        <v>256</v>
      </c>
      <c r="E1525" s="2">
        <v>42490</v>
      </c>
      <c r="F1525" s="1" t="s">
        <v>44</v>
      </c>
      <c r="G1525" s="1" t="s">
        <v>36</v>
      </c>
      <c r="H1525" s="1">
        <v>7</v>
      </c>
      <c r="I1525" s="1" t="s">
        <v>25</v>
      </c>
      <c r="J1525" s="1" t="s">
        <v>26</v>
      </c>
      <c r="K1525" s="2">
        <v>42496</v>
      </c>
      <c r="L1525">
        <v>961</v>
      </c>
      <c r="M1525">
        <v>520</v>
      </c>
      <c r="N1525">
        <v>2391</v>
      </c>
      <c r="O1525">
        <v>2808</v>
      </c>
      <c r="P1525">
        <v>56</v>
      </c>
      <c r="Q1525" t="s">
        <v>50</v>
      </c>
      <c r="R1525">
        <v>5</v>
      </c>
      <c r="S1525">
        <f>Table1[[#This Row],[Revenue]]-Table1[[#This Row],[ShippingCost]]</f>
        <v>417</v>
      </c>
    </row>
    <row r="1526" spans="1:19" x14ac:dyDescent="0.25">
      <c r="A1526">
        <v>11521</v>
      </c>
      <c r="B1526">
        <v>3</v>
      </c>
      <c r="C1526">
        <v>2</v>
      </c>
      <c r="D1526" s="1" t="s">
        <v>257</v>
      </c>
      <c r="E1526" s="2">
        <v>42592</v>
      </c>
      <c r="F1526" s="1" t="s">
        <v>46</v>
      </c>
      <c r="G1526" s="1" t="s">
        <v>28</v>
      </c>
      <c r="H1526" s="1">
        <v>1</v>
      </c>
      <c r="I1526" s="1" t="s">
        <v>47</v>
      </c>
      <c r="J1526" s="1" t="s">
        <v>26</v>
      </c>
      <c r="K1526" s="2">
        <v>42592</v>
      </c>
      <c r="L1526">
        <v>1054</v>
      </c>
      <c r="M1526">
        <v>732</v>
      </c>
      <c r="N1526">
        <v>709</v>
      </c>
      <c r="O1526">
        <v>1598</v>
      </c>
      <c r="P1526">
        <v>76</v>
      </c>
      <c r="Q1526" t="s">
        <v>23</v>
      </c>
      <c r="R1526">
        <v>6</v>
      </c>
      <c r="S1526">
        <f>Table1[[#This Row],[Revenue]]-Table1[[#This Row],[ShippingCost]]</f>
        <v>889</v>
      </c>
    </row>
    <row r="1527" spans="1:19" x14ac:dyDescent="0.25">
      <c r="A1527">
        <v>11522</v>
      </c>
      <c r="B1527">
        <v>2</v>
      </c>
      <c r="C1527">
        <v>5</v>
      </c>
      <c r="D1527" s="1" t="s">
        <v>258</v>
      </c>
      <c r="E1527" s="2">
        <v>42414</v>
      </c>
      <c r="F1527" s="1" t="s">
        <v>42</v>
      </c>
      <c r="G1527" s="1" t="s">
        <v>36</v>
      </c>
      <c r="H1527" s="1">
        <v>3</v>
      </c>
      <c r="I1527" s="1" t="s">
        <v>49</v>
      </c>
      <c r="J1527" s="1" t="s">
        <v>20</v>
      </c>
      <c r="K1527" s="2">
        <v>42417</v>
      </c>
      <c r="L1527">
        <v>1067</v>
      </c>
      <c r="M1527">
        <v>679</v>
      </c>
      <c r="N1527">
        <v>4378</v>
      </c>
      <c r="O1527">
        <v>4843</v>
      </c>
      <c r="P1527">
        <v>100</v>
      </c>
      <c r="Q1527" t="s">
        <v>23</v>
      </c>
      <c r="R1527">
        <v>6</v>
      </c>
      <c r="S1527">
        <f>Table1[[#This Row],[Revenue]]-Table1[[#This Row],[ShippingCost]]</f>
        <v>465</v>
      </c>
    </row>
    <row r="1528" spans="1:19" x14ac:dyDescent="0.25">
      <c r="A1528">
        <v>11523</v>
      </c>
      <c r="B1528">
        <v>3</v>
      </c>
      <c r="C1528">
        <v>2</v>
      </c>
      <c r="D1528" s="1" t="s">
        <v>259</v>
      </c>
      <c r="E1528" s="2">
        <v>42431</v>
      </c>
      <c r="F1528" s="1" t="s">
        <v>47</v>
      </c>
      <c r="G1528" s="1" t="s">
        <v>26</v>
      </c>
      <c r="H1528" s="1">
        <v>1</v>
      </c>
      <c r="I1528" s="1" t="s">
        <v>52</v>
      </c>
      <c r="J1528" s="1" t="s">
        <v>20</v>
      </c>
      <c r="K1528" s="2">
        <v>42432</v>
      </c>
      <c r="L1528">
        <v>263</v>
      </c>
      <c r="M1528">
        <v>263</v>
      </c>
      <c r="N1528">
        <v>8077</v>
      </c>
      <c r="O1528">
        <v>8545</v>
      </c>
      <c r="P1528">
        <v>78</v>
      </c>
      <c r="Q1528" t="s">
        <v>23</v>
      </c>
      <c r="R1528">
        <v>4</v>
      </c>
      <c r="S1528">
        <f>Table1[[#This Row],[Revenue]]-Table1[[#This Row],[ShippingCost]]</f>
        <v>468</v>
      </c>
    </row>
    <row r="1529" spans="1:19" x14ac:dyDescent="0.25">
      <c r="A1529">
        <v>11524</v>
      </c>
      <c r="B1529">
        <v>3</v>
      </c>
      <c r="C1529">
        <v>6</v>
      </c>
      <c r="D1529" s="1" t="s">
        <v>260</v>
      </c>
      <c r="E1529" s="2">
        <v>42435</v>
      </c>
      <c r="F1529" s="1" t="s">
        <v>54</v>
      </c>
      <c r="G1529" s="1" t="s">
        <v>26</v>
      </c>
      <c r="H1529" s="1">
        <v>3</v>
      </c>
      <c r="I1529" s="1" t="s">
        <v>46</v>
      </c>
      <c r="J1529" s="1" t="s">
        <v>28</v>
      </c>
      <c r="K1529" s="2">
        <v>42438</v>
      </c>
      <c r="L1529">
        <v>425</v>
      </c>
      <c r="M1529">
        <v>425</v>
      </c>
      <c r="N1529">
        <v>7781</v>
      </c>
      <c r="O1529">
        <v>8270</v>
      </c>
      <c r="P1529">
        <v>88</v>
      </c>
      <c r="Q1529" t="s">
        <v>23</v>
      </c>
      <c r="R1529">
        <v>9</v>
      </c>
      <c r="S1529">
        <f>Table1[[#This Row],[Revenue]]-Table1[[#This Row],[ShippingCost]]</f>
        <v>489</v>
      </c>
    </row>
    <row r="1530" spans="1:19" x14ac:dyDescent="0.25">
      <c r="A1530">
        <v>11525</v>
      </c>
      <c r="B1530">
        <v>3</v>
      </c>
      <c r="C1530">
        <v>6</v>
      </c>
      <c r="D1530" s="1" t="s">
        <v>261</v>
      </c>
      <c r="E1530" s="2">
        <v>42442</v>
      </c>
      <c r="F1530" s="1" t="s">
        <v>39</v>
      </c>
      <c r="G1530" s="1" t="s">
        <v>28</v>
      </c>
      <c r="H1530" s="1">
        <v>1</v>
      </c>
      <c r="I1530" s="1" t="s">
        <v>35</v>
      </c>
      <c r="J1530" s="1" t="s">
        <v>36</v>
      </c>
      <c r="K1530" s="2">
        <v>42443</v>
      </c>
      <c r="L1530">
        <v>584</v>
      </c>
      <c r="M1530">
        <v>584</v>
      </c>
      <c r="N1530">
        <v>-2</v>
      </c>
      <c r="O1530">
        <v>323</v>
      </c>
      <c r="P1530">
        <v>95</v>
      </c>
      <c r="Q1530" t="s">
        <v>23</v>
      </c>
      <c r="R1530">
        <v>8</v>
      </c>
      <c r="S1530">
        <f>Table1[[#This Row],[Revenue]]-Table1[[#This Row],[ShippingCost]]</f>
        <v>325</v>
      </c>
    </row>
    <row r="1531" spans="1:19" x14ac:dyDescent="0.25">
      <c r="A1531">
        <v>11526</v>
      </c>
      <c r="B1531">
        <v>2</v>
      </c>
      <c r="C1531">
        <v>3</v>
      </c>
      <c r="D1531" s="1" t="s">
        <v>262</v>
      </c>
      <c r="E1531" s="2">
        <v>42555</v>
      </c>
      <c r="F1531" s="1" t="s">
        <v>33</v>
      </c>
      <c r="G1531" s="1" t="s">
        <v>28</v>
      </c>
      <c r="H1531" s="1">
        <v>1</v>
      </c>
      <c r="I1531" s="1" t="s">
        <v>54</v>
      </c>
      <c r="J1531" s="1" t="s">
        <v>26</v>
      </c>
      <c r="K1531" s="2">
        <v>42556</v>
      </c>
      <c r="L1531">
        <v>893</v>
      </c>
      <c r="M1531">
        <v>296</v>
      </c>
      <c r="N1531">
        <v>6035</v>
      </c>
      <c r="O1531">
        <v>7025</v>
      </c>
      <c r="P1531">
        <v>79</v>
      </c>
      <c r="Q1531" t="s">
        <v>23</v>
      </c>
      <c r="R1531">
        <v>1</v>
      </c>
      <c r="S1531">
        <f>Table1[[#This Row],[Revenue]]-Table1[[#This Row],[ShippingCost]]</f>
        <v>990</v>
      </c>
    </row>
    <row r="1532" spans="1:19" x14ac:dyDescent="0.25">
      <c r="A1532">
        <v>11527</v>
      </c>
      <c r="B1532">
        <v>2</v>
      </c>
      <c r="C1532">
        <v>2</v>
      </c>
      <c r="D1532" s="1" t="s">
        <v>263</v>
      </c>
      <c r="E1532" s="2">
        <v>42486</v>
      </c>
      <c r="F1532" s="1" t="s">
        <v>58</v>
      </c>
      <c r="G1532" s="1" t="s">
        <v>26</v>
      </c>
      <c r="H1532" s="1">
        <v>3</v>
      </c>
      <c r="I1532" s="1" t="s">
        <v>19</v>
      </c>
      <c r="J1532" s="1" t="s">
        <v>20</v>
      </c>
      <c r="K1532" s="2">
        <v>42489</v>
      </c>
      <c r="L1532">
        <v>1089</v>
      </c>
      <c r="M1532">
        <v>588</v>
      </c>
      <c r="N1532">
        <v>1301</v>
      </c>
      <c r="O1532">
        <v>1993</v>
      </c>
      <c r="P1532">
        <v>70</v>
      </c>
      <c r="Q1532" t="s">
        <v>23</v>
      </c>
      <c r="R1532">
        <v>4</v>
      </c>
      <c r="S1532">
        <f>Table1[[#This Row],[Revenue]]-Table1[[#This Row],[ShippingCost]]</f>
        <v>692</v>
      </c>
    </row>
    <row r="1533" spans="1:19" x14ac:dyDescent="0.25">
      <c r="A1533">
        <v>11528</v>
      </c>
      <c r="B1533">
        <v>3</v>
      </c>
      <c r="C1533">
        <v>4</v>
      </c>
      <c r="D1533" s="1" t="s">
        <v>264</v>
      </c>
      <c r="E1533" s="2">
        <v>42398</v>
      </c>
      <c r="F1533" s="1" t="s">
        <v>61</v>
      </c>
      <c r="G1533" s="1" t="s">
        <v>22</v>
      </c>
      <c r="H1533" s="1">
        <v>4</v>
      </c>
      <c r="I1533" s="1" t="s">
        <v>44</v>
      </c>
      <c r="J1533" s="1" t="s">
        <v>36</v>
      </c>
      <c r="K1533" s="2">
        <v>42402</v>
      </c>
      <c r="L1533">
        <v>596</v>
      </c>
      <c r="M1533">
        <v>354</v>
      </c>
      <c r="N1533">
        <v>7012</v>
      </c>
      <c r="O1533">
        <v>5576</v>
      </c>
      <c r="P1533">
        <v>69</v>
      </c>
      <c r="Q1533" t="s">
        <v>23</v>
      </c>
      <c r="R1533">
        <v>9</v>
      </c>
      <c r="S1533">
        <f>Table1[[#This Row],[Revenue]]-Table1[[#This Row],[ShippingCost]]</f>
        <v>-1436</v>
      </c>
    </row>
    <row r="1534" spans="1:19" x14ac:dyDescent="0.25">
      <c r="A1534">
        <v>11529</v>
      </c>
      <c r="B1534">
        <v>2</v>
      </c>
      <c r="C1534">
        <v>3</v>
      </c>
      <c r="D1534" s="1" t="s">
        <v>265</v>
      </c>
      <c r="E1534" s="2">
        <v>42435</v>
      </c>
      <c r="F1534" s="1" t="s">
        <v>63</v>
      </c>
      <c r="G1534" s="1" t="s">
        <v>22</v>
      </c>
      <c r="H1534" s="1">
        <v>4</v>
      </c>
      <c r="I1534" s="1" t="s">
        <v>64</v>
      </c>
      <c r="J1534" s="1" t="s">
        <v>28</v>
      </c>
      <c r="K1534" s="2">
        <v>42437</v>
      </c>
      <c r="L1534">
        <v>773</v>
      </c>
      <c r="M1534">
        <v>601</v>
      </c>
      <c r="N1534">
        <v>5120</v>
      </c>
      <c r="O1534">
        <v>5994</v>
      </c>
      <c r="P1534">
        <v>68</v>
      </c>
      <c r="Q1534" t="s">
        <v>23</v>
      </c>
      <c r="R1534">
        <v>9</v>
      </c>
      <c r="S1534">
        <f>Table1[[#This Row],[Revenue]]-Table1[[#This Row],[ShippingCost]]</f>
        <v>874</v>
      </c>
    </row>
    <row r="1535" spans="1:19" x14ac:dyDescent="0.25">
      <c r="A1535">
        <v>11530</v>
      </c>
      <c r="B1535">
        <v>3</v>
      </c>
      <c r="C1535">
        <v>5</v>
      </c>
      <c r="D1535" s="1" t="s">
        <v>266</v>
      </c>
      <c r="E1535" s="2">
        <v>42456</v>
      </c>
      <c r="F1535" s="1" t="s">
        <v>21</v>
      </c>
      <c r="G1535" s="1" t="s">
        <v>22</v>
      </c>
      <c r="H1535" s="1">
        <v>5</v>
      </c>
      <c r="I1535" s="1" t="s">
        <v>41</v>
      </c>
      <c r="J1535" s="1" t="s">
        <v>20</v>
      </c>
      <c r="K1535" s="2">
        <v>42461</v>
      </c>
      <c r="L1535">
        <v>341</v>
      </c>
      <c r="M1535">
        <v>341</v>
      </c>
      <c r="N1535">
        <v>826</v>
      </c>
      <c r="O1535">
        <v>1264</v>
      </c>
      <c r="P1535">
        <v>63</v>
      </c>
      <c r="Q1535" t="s">
        <v>50</v>
      </c>
      <c r="R1535">
        <v>3</v>
      </c>
      <c r="S1535">
        <f>Table1[[#This Row],[Revenue]]-Table1[[#This Row],[ShippingCost]]</f>
        <v>438</v>
      </c>
    </row>
    <row r="1536" spans="1:19" x14ac:dyDescent="0.25">
      <c r="A1536">
        <v>11531</v>
      </c>
      <c r="B1536">
        <v>3</v>
      </c>
      <c r="C1536">
        <v>5</v>
      </c>
      <c r="D1536" s="1" t="s">
        <v>267</v>
      </c>
      <c r="E1536" s="2">
        <v>42469</v>
      </c>
      <c r="F1536" s="1" t="s">
        <v>49</v>
      </c>
      <c r="G1536" s="1" t="s">
        <v>20</v>
      </c>
      <c r="H1536" s="1">
        <v>8</v>
      </c>
      <c r="I1536" s="1" t="s">
        <v>63</v>
      </c>
      <c r="J1536" s="1" t="s">
        <v>22</v>
      </c>
      <c r="K1536" s="2">
        <v>42477</v>
      </c>
      <c r="L1536">
        <v>590</v>
      </c>
      <c r="M1536">
        <v>590</v>
      </c>
      <c r="N1536">
        <v>6088</v>
      </c>
      <c r="O1536">
        <v>6198</v>
      </c>
      <c r="P1536">
        <v>96</v>
      </c>
      <c r="Q1536" t="s">
        <v>50</v>
      </c>
      <c r="R1536">
        <v>2</v>
      </c>
      <c r="S1536">
        <f>Table1[[#This Row],[Revenue]]-Table1[[#This Row],[ShippingCost]]</f>
        <v>110</v>
      </c>
    </row>
    <row r="1537" spans="1:19" x14ac:dyDescent="0.25">
      <c r="A1537">
        <v>11532</v>
      </c>
      <c r="B1537">
        <v>2</v>
      </c>
      <c r="C1537">
        <v>4</v>
      </c>
      <c r="D1537" s="1" t="s">
        <v>268</v>
      </c>
      <c r="E1537" s="2">
        <v>42564</v>
      </c>
      <c r="F1537" s="1" t="s">
        <v>68</v>
      </c>
      <c r="G1537" s="1" t="s">
        <v>20</v>
      </c>
      <c r="H1537" s="1">
        <v>7</v>
      </c>
      <c r="I1537" s="1" t="s">
        <v>69</v>
      </c>
      <c r="J1537" s="1" t="s">
        <v>70</v>
      </c>
      <c r="K1537" s="2">
        <v>42571</v>
      </c>
      <c r="L1537">
        <v>261</v>
      </c>
      <c r="M1537">
        <v>261</v>
      </c>
      <c r="N1537">
        <v>4385</v>
      </c>
      <c r="O1537">
        <v>1991</v>
      </c>
      <c r="P1537">
        <v>61</v>
      </c>
      <c r="Q1537" t="s">
        <v>50</v>
      </c>
      <c r="R1537">
        <v>5</v>
      </c>
      <c r="S1537">
        <f>Table1[[#This Row],[Revenue]]-Table1[[#This Row],[ShippingCost]]</f>
        <v>-2394</v>
      </c>
    </row>
    <row r="1538" spans="1:19" x14ac:dyDescent="0.25">
      <c r="A1538">
        <v>11533</v>
      </c>
      <c r="B1538">
        <v>2</v>
      </c>
      <c r="C1538">
        <v>6</v>
      </c>
      <c r="D1538" s="1" t="s">
        <v>269</v>
      </c>
      <c r="E1538" s="2">
        <v>42608</v>
      </c>
      <c r="F1538" s="1" t="s">
        <v>64</v>
      </c>
      <c r="G1538" s="1" t="s">
        <v>28</v>
      </c>
      <c r="H1538" s="1">
        <v>7</v>
      </c>
      <c r="I1538" s="1" t="s">
        <v>61</v>
      </c>
      <c r="J1538" s="1" t="s">
        <v>22</v>
      </c>
      <c r="K1538" s="2">
        <v>42615</v>
      </c>
      <c r="L1538">
        <v>462</v>
      </c>
      <c r="M1538">
        <v>430</v>
      </c>
      <c r="N1538">
        <v>6162</v>
      </c>
      <c r="O1538">
        <v>7144</v>
      </c>
      <c r="P1538">
        <v>92</v>
      </c>
      <c r="Q1538" t="s">
        <v>50</v>
      </c>
      <c r="R1538">
        <v>5</v>
      </c>
      <c r="S1538">
        <f>Table1[[#This Row],[Revenue]]-Table1[[#This Row],[ShippingCost]]</f>
        <v>982</v>
      </c>
    </row>
    <row r="1539" spans="1:19" x14ac:dyDescent="0.25">
      <c r="A1539">
        <v>11534</v>
      </c>
      <c r="B1539">
        <v>2</v>
      </c>
      <c r="C1539">
        <v>6</v>
      </c>
      <c r="D1539" s="1" t="s">
        <v>270</v>
      </c>
      <c r="E1539" s="2">
        <v>42416</v>
      </c>
      <c r="F1539" s="1" t="s">
        <v>30</v>
      </c>
      <c r="G1539" s="1" t="s">
        <v>28</v>
      </c>
      <c r="H1539" s="1">
        <v>9</v>
      </c>
      <c r="I1539" s="1" t="s">
        <v>32</v>
      </c>
      <c r="J1539" s="1" t="s">
        <v>28</v>
      </c>
      <c r="K1539" s="2"/>
      <c r="L1539">
        <v>630</v>
      </c>
      <c r="M1539">
        <v>341</v>
      </c>
      <c r="N1539">
        <v>3191</v>
      </c>
      <c r="O1539">
        <v>4062</v>
      </c>
      <c r="P1539">
        <v>63</v>
      </c>
      <c r="Q1539" t="s">
        <v>50</v>
      </c>
      <c r="R1539">
        <v>7</v>
      </c>
      <c r="S1539">
        <f>Table1[[#This Row],[Revenue]]-Table1[[#This Row],[ShippingCost]]</f>
        <v>871</v>
      </c>
    </row>
    <row r="1540" spans="1:19" x14ac:dyDescent="0.25">
      <c r="A1540">
        <v>11535</v>
      </c>
      <c r="B1540">
        <v>2</v>
      </c>
      <c r="C1540">
        <v>3</v>
      </c>
      <c r="D1540" s="1" t="s">
        <v>271</v>
      </c>
      <c r="E1540" s="2">
        <v>42595</v>
      </c>
      <c r="F1540" s="1" t="s">
        <v>52</v>
      </c>
      <c r="G1540" s="1" t="s">
        <v>20</v>
      </c>
      <c r="H1540" s="1">
        <v>2</v>
      </c>
      <c r="I1540" s="1" t="s">
        <v>68</v>
      </c>
      <c r="J1540" s="1" t="s">
        <v>20</v>
      </c>
      <c r="K1540" s="2">
        <v>42597</v>
      </c>
      <c r="L1540">
        <v>835</v>
      </c>
      <c r="M1540">
        <v>637</v>
      </c>
      <c r="N1540">
        <v>4954</v>
      </c>
      <c r="O1540">
        <v>5440</v>
      </c>
      <c r="P1540">
        <v>73</v>
      </c>
      <c r="Q1540" t="s">
        <v>59</v>
      </c>
      <c r="R1540">
        <v>2</v>
      </c>
      <c r="S1540">
        <f>Table1[[#This Row],[Revenue]]-Table1[[#This Row],[ShippingCost]]</f>
        <v>486</v>
      </c>
    </row>
    <row r="1541" spans="1:19" x14ac:dyDescent="0.25">
      <c r="A1541">
        <v>11536</v>
      </c>
      <c r="B1541">
        <v>3</v>
      </c>
      <c r="C1541">
        <v>4</v>
      </c>
      <c r="D1541" s="1" t="s">
        <v>272</v>
      </c>
      <c r="E1541" s="2">
        <v>42419</v>
      </c>
      <c r="F1541" s="1" t="s">
        <v>69</v>
      </c>
      <c r="G1541" s="1" t="s">
        <v>70</v>
      </c>
      <c r="H1541" s="1">
        <v>2</v>
      </c>
      <c r="I1541" s="1" t="s">
        <v>58</v>
      </c>
      <c r="J1541" s="1" t="s">
        <v>26</v>
      </c>
      <c r="K1541" s="2">
        <v>42421</v>
      </c>
      <c r="L1541">
        <v>1004</v>
      </c>
      <c r="M1541">
        <v>751</v>
      </c>
      <c r="N1541">
        <v>1602</v>
      </c>
      <c r="O1541">
        <v>-501</v>
      </c>
      <c r="P1541">
        <v>80</v>
      </c>
      <c r="Q1541" t="s">
        <v>23</v>
      </c>
      <c r="R1541">
        <v>9</v>
      </c>
      <c r="S1541">
        <f>Table1[[#This Row],[Revenue]]-Table1[[#This Row],[ShippingCost]]</f>
        <v>-2103</v>
      </c>
    </row>
    <row r="1542" spans="1:19" x14ac:dyDescent="0.25">
      <c r="A1542">
        <v>11537</v>
      </c>
      <c r="B1542">
        <v>3</v>
      </c>
      <c r="C1542">
        <v>3</v>
      </c>
      <c r="D1542" s="1" t="s">
        <v>273</v>
      </c>
      <c r="E1542" s="2">
        <v>42515</v>
      </c>
      <c r="F1542" s="1" t="s">
        <v>19</v>
      </c>
      <c r="G1542" s="1" t="s">
        <v>20</v>
      </c>
      <c r="H1542" s="1">
        <v>1</v>
      </c>
      <c r="I1542" s="1" t="s">
        <v>21</v>
      </c>
      <c r="J1542" s="1" t="s">
        <v>22</v>
      </c>
      <c r="K1542" s="2">
        <v>42516</v>
      </c>
      <c r="L1542">
        <v>1056</v>
      </c>
      <c r="M1542">
        <v>700</v>
      </c>
      <c r="N1542">
        <v>6937</v>
      </c>
      <c r="O1542">
        <v>7759</v>
      </c>
      <c r="P1542">
        <v>86</v>
      </c>
      <c r="Q1542" t="s">
        <v>23</v>
      </c>
      <c r="R1542">
        <v>10</v>
      </c>
      <c r="S1542">
        <f>Table1[[#This Row],[Revenue]]-Table1[[#This Row],[ShippingCost]]</f>
        <v>822</v>
      </c>
    </row>
    <row r="1543" spans="1:19" x14ac:dyDescent="0.25">
      <c r="A1543">
        <v>11538</v>
      </c>
      <c r="B1543">
        <v>2</v>
      </c>
      <c r="C1543">
        <v>4</v>
      </c>
      <c r="D1543" s="1" t="s">
        <v>274</v>
      </c>
      <c r="E1543" s="2">
        <v>42515</v>
      </c>
      <c r="F1543" s="1" t="s">
        <v>25</v>
      </c>
      <c r="G1543" s="1" t="s">
        <v>26</v>
      </c>
      <c r="H1543" s="1">
        <v>1</v>
      </c>
      <c r="I1543" s="1" t="s">
        <v>27</v>
      </c>
      <c r="J1543" s="1" t="s">
        <v>28</v>
      </c>
      <c r="K1543" s="2">
        <v>42516</v>
      </c>
      <c r="L1543">
        <v>960</v>
      </c>
      <c r="M1543">
        <v>523</v>
      </c>
      <c r="N1543">
        <v>5073</v>
      </c>
      <c r="O1543">
        <v>3779</v>
      </c>
      <c r="P1543">
        <v>96</v>
      </c>
      <c r="Q1543" t="s">
        <v>23</v>
      </c>
      <c r="R1543">
        <v>10</v>
      </c>
      <c r="S1543">
        <f>Table1[[#This Row],[Revenue]]-Table1[[#This Row],[ShippingCost]]</f>
        <v>-1294</v>
      </c>
    </row>
    <row r="1544" spans="1:19" x14ac:dyDescent="0.25">
      <c r="A1544">
        <v>11539</v>
      </c>
      <c r="B1544">
        <v>2</v>
      </c>
      <c r="C1544">
        <v>4</v>
      </c>
      <c r="D1544" s="1" t="s">
        <v>275</v>
      </c>
      <c r="E1544" s="2">
        <v>42478</v>
      </c>
      <c r="F1544" s="1" t="s">
        <v>27</v>
      </c>
      <c r="G1544" s="1" t="s">
        <v>28</v>
      </c>
      <c r="H1544" s="1">
        <v>6</v>
      </c>
      <c r="I1544" s="1" t="s">
        <v>30</v>
      </c>
      <c r="J1544" s="1" t="s">
        <v>28</v>
      </c>
      <c r="K1544" s="2">
        <v>42482</v>
      </c>
      <c r="L1544">
        <v>355</v>
      </c>
      <c r="M1544">
        <v>355</v>
      </c>
      <c r="N1544">
        <v>981</v>
      </c>
      <c r="O1544">
        <v>-468</v>
      </c>
      <c r="P1544">
        <v>77</v>
      </c>
      <c r="Q1544" t="s">
        <v>50</v>
      </c>
      <c r="R1544">
        <v>1</v>
      </c>
      <c r="S1544">
        <f>Table1[[#This Row],[Revenue]]-Table1[[#This Row],[ShippingCost]]</f>
        <v>-1449</v>
      </c>
    </row>
    <row r="1545" spans="1:19" x14ac:dyDescent="0.25">
      <c r="A1545">
        <v>11540</v>
      </c>
      <c r="B1545">
        <v>2</v>
      </c>
      <c r="C1545">
        <v>2</v>
      </c>
      <c r="D1545" s="1" t="s">
        <v>276</v>
      </c>
      <c r="E1545" s="2">
        <v>42504</v>
      </c>
      <c r="F1545" s="1" t="s">
        <v>32</v>
      </c>
      <c r="G1545" s="1" t="s">
        <v>28</v>
      </c>
      <c r="H1545" s="1">
        <v>10</v>
      </c>
      <c r="I1545" s="1" t="s">
        <v>33</v>
      </c>
      <c r="J1545" s="1" t="s">
        <v>28</v>
      </c>
      <c r="K1545" s="2">
        <v>42513</v>
      </c>
      <c r="L1545">
        <v>786</v>
      </c>
      <c r="M1545">
        <v>234</v>
      </c>
      <c r="N1545">
        <v>3138</v>
      </c>
      <c r="O1545">
        <v>3873</v>
      </c>
      <c r="P1545">
        <v>74</v>
      </c>
      <c r="Q1545" t="s">
        <v>50</v>
      </c>
      <c r="R1545">
        <v>5</v>
      </c>
      <c r="S1545">
        <f>Table1[[#This Row],[Revenue]]-Table1[[#This Row],[ShippingCost]]</f>
        <v>735</v>
      </c>
    </row>
    <row r="1546" spans="1:19" x14ac:dyDescent="0.25">
      <c r="A1546">
        <v>11541</v>
      </c>
      <c r="B1546">
        <v>3</v>
      </c>
      <c r="C1546">
        <v>6</v>
      </c>
      <c r="D1546" s="1" t="s">
        <v>277</v>
      </c>
      <c r="E1546" s="2">
        <v>42488</v>
      </c>
      <c r="F1546" s="1" t="s">
        <v>35</v>
      </c>
      <c r="G1546" s="1" t="s">
        <v>36</v>
      </c>
      <c r="H1546" s="1">
        <v>3</v>
      </c>
      <c r="I1546" s="1" t="s">
        <v>37</v>
      </c>
      <c r="J1546" s="1" t="s">
        <v>28</v>
      </c>
      <c r="K1546" s="2">
        <v>42489</v>
      </c>
      <c r="L1546">
        <v>1170</v>
      </c>
      <c r="M1546">
        <v>381</v>
      </c>
      <c r="N1546">
        <v>5424</v>
      </c>
      <c r="O1546">
        <v>6057</v>
      </c>
      <c r="P1546">
        <v>65</v>
      </c>
      <c r="Q1546" t="s">
        <v>23</v>
      </c>
      <c r="R1546">
        <v>10</v>
      </c>
      <c r="S1546">
        <f>Table1[[#This Row],[Revenue]]-Table1[[#This Row],[ShippingCost]]</f>
        <v>633</v>
      </c>
    </row>
    <row r="1547" spans="1:19" x14ac:dyDescent="0.25">
      <c r="A1547">
        <v>11542</v>
      </c>
      <c r="B1547">
        <v>3</v>
      </c>
      <c r="C1547">
        <v>3</v>
      </c>
      <c r="D1547" s="1" t="s">
        <v>278</v>
      </c>
      <c r="E1547" s="2">
        <v>42478</v>
      </c>
      <c r="F1547" s="1" t="s">
        <v>37</v>
      </c>
      <c r="G1547" s="1" t="s">
        <v>28</v>
      </c>
      <c r="H1547" s="1">
        <v>3</v>
      </c>
      <c r="I1547" s="1" t="s">
        <v>39</v>
      </c>
      <c r="J1547" s="1" t="s">
        <v>28</v>
      </c>
      <c r="K1547" s="2">
        <v>42481</v>
      </c>
      <c r="L1547">
        <v>887</v>
      </c>
      <c r="M1547">
        <v>220</v>
      </c>
      <c r="N1547">
        <v>1309</v>
      </c>
      <c r="O1547">
        <v>1843</v>
      </c>
      <c r="P1547">
        <v>90</v>
      </c>
      <c r="Q1547" t="s">
        <v>23</v>
      </c>
      <c r="R1547">
        <v>7</v>
      </c>
      <c r="S1547">
        <f>Table1[[#This Row],[Revenue]]-Table1[[#This Row],[ShippingCost]]</f>
        <v>534</v>
      </c>
    </row>
    <row r="1548" spans="1:19" x14ac:dyDescent="0.25">
      <c r="A1548">
        <v>11543</v>
      </c>
      <c r="B1548">
        <v>3</v>
      </c>
      <c r="C1548">
        <v>3</v>
      </c>
      <c r="D1548" s="1" t="s">
        <v>279</v>
      </c>
      <c r="E1548" s="2">
        <v>42488</v>
      </c>
      <c r="F1548" s="1" t="s">
        <v>41</v>
      </c>
      <c r="G1548" s="1" t="s">
        <v>20</v>
      </c>
      <c r="H1548" s="1">
        <v>2</v>
      </c>
      <c r="I1548" s="1" t="s">
        <v>42</v>
      </c>
      <c r="J1548" s="1" t="s">
        <v>36</v>
      </c>
      <c r="K1548" s="2">
        <v>42490</v>
      </c>
      <c r="L1548">
        <v>565</v>
      </c>
      <c r="M1548">
        <v>453</v>
      </c>
      <c r="N1548">
        <v>-362</v>
      </c>
      <c r="O1548">
        <v>345</v>
      </c>
      <c r="P1548">
        <v>54</v>
      </c>
      <c r="Q1548" t="s">
        <v>23</v>
      </c>
      <c r="R1548">
        <v>9</v>
      </c>
      <c r="S1548">
        <f>Table1[[#This Row],[Revenue]]-Table1[[#This Row],[ShippingCost]]</f>
        <v>707</v>
      </c>
    </row>
    <row r="1549" spans="1:19" x14ac:dyDescent="0.25">
      <c r="A1549">
        <v>11544</v>
      </c>
      <c r="B1549">
        <v>2</v>
      </c>
      <c r="C1549">
        <v>3</v>
      </c>
      <c r="D1549" s="1" t="s">
        <v>280</v>
      </c>
      <c r="E1549" s="2">
        <v>42562</v>
      </c>
      <c r="F1549" s="1" t="s">
        <v>44</v>
      </c>
      <c r="G1549" s="1" t="s">
        <v>36</v>
      </c>
      <c r="H1549" s="1">
        <v>4</v>
      </c>
      <c r="I1549" s="1" t="s">
        <v>25</v>
      </c>
      <c r="J1549" s="1" t="s">
        <v>26</v>
      </c>
      <c r="K1549" s="2">
        <v>42566</v>
      </c>
      <c r="L1549">
        <v>525</v>
      </c>
      <c r="M1549">
        <v>525</v>
      </c>
      <c r="N1549">
        <v>6453</v>
      </c>
      <c r="O1549">
        <v>7245</v>
      </c>
      <c r="P1549">
        <v>89</v>
      </c>
      <c r="Q1549" t="s">
        <v>23</v>
      </c>
      <c r="R1549">
        <v>7</v>
      </c>
      <c r="S1549">
        <f>Table1[[#This Row],[Revenue]]-Table1[[#This Row],[ShippingCost]]</f>
        <v>792</v>
      </c>
    </row>
    <row r="1550" spans="1:19" x14ac:dyDescent="0.25">
      <c r="A1550">
        <v>11545</v>
      </c>
      <c r="B1550">
        <v>2</v>
      </c>
      <c r="C1550">
        <v>4</v>
      </c>
      <c r="D1550" s="1" t="s">
        <v>281</v>
      </c>
      <c r="E1550" s="2">
        <v>42613</v>
      </c>
      <c r="F1550" s="1" t="s">
        <v>46</v>
      </c>
      <c r="G1550" s="1" t="s">
        <v>28</v>
      </c>
      <c r="H1550" s="1">
        <v>2</v>
      </c>
      <c r="I1550" s="1" t="s">
        <v>47</v>
      </c>
      <c r="J1550" s="1" t="s">
        <v>26</v>
      </c>
      <c r="K1550" s="2">
        <v>42615</v>
      </c>
      <c r="L1550">
        <v>303</v>
      </c>
      <c r="M1550">
        <v>303</v>
      </c>
      <c r="N1550">
        <v>1794</v>
      </c>
      <c r="O1550">
        <v>137</v>
      </c>
      <c r="P1550">
        <v>63</v>
      </c>
      <c r="Q1550" t="s">
        <v>23</v>
      </c>
      <c r="R1550">
        <v>6</v>
      </c>
      <c r="S1550">
        <f>Table1[[#This Row],[Revenue]]-Table1[[#This Row],[ShippingCost]]</f>
        <v>-1657</v>
      </c>
    </row>
    <row r="1551" spans="1:19" x14ac:dyDescent="0.25">
      <c r="A1551">
        <v>11546</v>
      </c>
      <c r="B1551">
        <v>2</v>
      </c>
      <c r="C1551">
        <v>1</v>
      </c>
      <c r="D1551" s="1" t="s">
        <v>282</v>
      </c>
      <c r="E1551" s="2">
        <v>42461</v>
      </c>
      <c r="F1551" s="1" t="s">
        <v>42</v>
      </c>
      <c r="G1551" s="1" t="s">
        <v>36</v>
      </c>
      <c r="H1551" s="1">
        <v>1</v>
      </c>
      <c r="I1551" s="1" t="s">
        <v>49</v>
      </c>
      <c r="J1551" s="1" t="s">
        <v>20</v>
      </c>
      <c r="K1551" s="2">
        <v>42462</v>
      </c>
      <c r="L1551">
        <v>469</v>
      </c>
      <c r="M1551">
        <v>469</v>
      </c>
      <c r="N1551">
        <v>2123</v>
      </c>
      <c r="O1551">
        <v>6608</v>
      </c>
      <c r="P1551">
        <v>73</v>
      </c>
      <c r="Q1551" t="s">
        <v>23</v>
      </c>
      <c r="R1551">
        <v>6</v>
      </c>
      <c r="S1551">
        <f>Table1[[#This Row],[Revenue]]-Table1[[#This Row],[ShippingCost]]</f>
        <v>4485</v>
      </c>
    </row>
    <row r="1552" spans="1:19" x14ac:dyDescent="0.25">
      <c r="A1552">
        <v>11547</v>
      </c>
      <c r="B1552">
        <v>3</v>
      </c>
      <c r="C1552">
        <v>2</v>
      </c>
      <c r="D1552" s="1" t="s">
        <v>283</v>
      </c>
      <c r="E1552" s="2">
        <v>42430</v>
      </c>
      <c r="F1552" s="1" t="s">
        <v>47</v>
      </c>
      <c r="G1552" s="1" t="s">
        <v>26</v>
      </c>
      <c r="H1552" s="1">
        <v>1</v>
      </c>
      <c r="I1552" s="1" t="s">
        <v>52</v>
      </c>
      <c r="J1552" s="1" t="s">
        <v>20</v>
      </c>
      <c r="K1552" s="2">
        <v>42431</v>
      </c>
      <c r="L1552">
        <v>213</v>
      </c>
      <c r="M1552">
        <v>213</v>
      </c>
      <c r="N1552">
        <v>2505</v>
      </c>
      <c r="O1552">
        <v>3498</v>
      </c>
      <c r="P1552">
        <v>60</v>
      </c>
      <c r="Q1552" t="s">
        <v>23</v>
      </c>
      <c r="R1552">
        <v>5</v>
      </c>
      <c r="S1552">
        <f>Table1[[#This Row],[Revenue]]-Table1[[#This Row],[ShippingCost]]</f>
        <v>993</v>
      </c>
    </row>
    <row r="1553" spans="1:19" x14ac:dyDescent="0.25">
      <c r="A1553">
        <v>11548</v>
      </c>
      <c r="B1553">
        <v>2</v>
      </c>
      <c r="C1553">
        <v>5</v>
      </c>
      <c r="D1553" s="1" t="s">
        <v>284</v>
      </c>
      <c r="E1553" s="2">
        <v>42610</v>
      </c>
      <c r="F1553" s="1" t="s">
        <v>54</v>
      </c>
      <c r="G1553" s="1" t="s">
        <v>26</v>
      </c>
      <c r="H1553" s="1">
        <v>1</v>
      </c>
      <c r="I1553" s="1" t="s">
        <v>46</v>
      </c>
      <c r="J1553" s="1" t="s">
        <v>28</v>
      </c>
      <c r="K1553" s="2">
        <v>42611</v>
      </c>
      <c r="L1553">
        <v>927</v>
      </c>
      <c r="M1553">
        <v>522</v>
      </c>
      <c r="N1553">
        <v>228</v>
      </c>
      <c r="O1553">
        <v>361</v>
      </c>
      <c r="P1553">
        <v>76</v>
      </c>
      <c r="Q1553" t="s">
        <v>23</v>
      </c>
      <c r="R1553">
        <v>8</v>
      </c>
      <c r="S1553">
        <f>Table1[[#This Row],[Revenue]]-Table1[[#This Row],[ShippingCost]]</f>
        <v>133</v>
      </c>
    </row>
    <row r="1554" spans="1:19" x14ac:dyDescent="0.25">
      <c r="A1554">
        <v>11549</v>
      </c>
      <c r="B1554">
        <v>2</v>
      </c>
      <c r="C1554">
        <v>5</v>
      </c>
      <c r="D1554" s="1" t="s">
        <v>285</v>
      </c>
      <c r="E1554" s="2">
        <v>42549</v>
      </c>
      <c r="F1554" s="1" t="s">
        <v>39</v>
      </c>
      <c r="G1554" s="1" t="s">
        <v>28</v>
      </c>
      <c r="H1554" s="1">
        <v>4</v>
      </c>
      <c r="I1554" s="1" t="s">
        <v>35</v>
      </c>
      <c r="J1554" s="1" t="s">
        <v>36</v>
      </c>
      <c r="K1554" s="2">
        <v>42550</v>
      </c>
      <c r="L1554">
        <v>1018</v>
      </c>
      <c r="M1554">
        <v>229</v>
      </c>
      <c r="N1554">
        <v>8126</v>
      </c>
      <c r="O1554">
        <v>8410</v>
      </c>
      <c r="P1554">
        <v>67</v>
      </c>
      <c r="Q1554" t="s">
        <v>23</v>
      </c>
      <c r="R1554">
        <v>7</v>
      </c>
      <c r="S1554">
        <f>Table1[[#This Row],[Revenue]]-Table1[[#This Row],[ShippingCost]]</f>
        <v>284</v>
      </c>
    </row>
    <row r="1555" spans="1:19" x14ac:dyDescent="0.25">
      <c r="A1555">
        <v>11550</v>
      </c>
      <c r="B1555">
        <v>3</v>
      </c>
      <c r="C1555">
        <v>3</v>
      </c>
      <c r="D1555" s="1" t="s">
        <v>286</v>
      </c>
      <c r="E1555" s="2">
        <v>42523</v>
      </c>
      <c r="F1555" s="1" t="s">
        <v>33</v>
      </c>
      <c r="G1555" s="1" t="s">
        <v>28</v>
      </c>
      <c r="H1555" s="1">
        <v>7</v>
      </c>
      <c r="I1555" s="1" t="s">
        <v>54</v>
      </c>
      <c r="J1555" s="1" t="s">
        <v>26</v>
      </c>
      <c r="K1555" s="2">
        <v>42530</v>
      </c>
      <c r="L1555">
        <v>968</v>
      </c>
      <c r="M1555">
        <v>758</v>
      </c>
      <c r="N1555">
        <v>6397</v>
      </c>
      <c r="O1555">
        <v>6540</v>
      </c>
      <c r="P1555">
        <v>73</v>
      </c>
      <c r="Q1555" t="s">
        <v>50</v>
      </c>
      <c r="R1555">
        <v>3</v>
      </c>
      <c r="S1555">
        <f>Table1[[#This Row],[Revenue]]-Table1[[#This Row],[ShippingCost]]</f>
        <v>143</v>
      </c>
    </row>
    <row r="1556" spans="1:19" x14ac:dyDescent="0.25">
      <c r="A1556">
        <v>11551</v>
      </c>
      <c r="B1556">
        <v>3</v>
      </c>
      <c r="C1556">
        <v>5</v>
      </c>
      <c r="D1556" s="1" t="s">
        <v>287</v>
      </c>
      <c r="E1556" s="2">
        <v>42422</v>
      </c>
      <c r="F1556" s="1" t="s">
        <v>58</v>
      </c>
      <c r="G1556" s="1" t="s">
        <v>26</v>
      </c>
      <c r="H1556" s="1">
        <v>6</v>
      </c>
      <c r="I1556" s="1" t="s">
        <v>19</v>
      </c>
      <c r="J1556" s="1" t="s">
        <v>20</v>
      </c>
      <c r="K1556" s="2">
        <v>42428</v>
      </c>
      <c r="L1556">
        <v>253</v>
      </c>
      <c r="M1556">
        <v>253</v>
      </c>
      <c r="N1556">
        <v>2142</v>
      </c>
      <c r="O1556">
        <v>3003</v>
      </c>
      <c r="P1556">
        <v>84</v>
      </c>
      <c r="Q1556" t="s">
        <v>50</v>
      </c>
      <c r="R1556">
        <v>5</v>
      </c>
      <c r="S1556">
        <f>Table1[[#This Row],[Revenue]]-Table1[[#This Row],[ShippingCost]]</f>
        <v>861</v>
      </c>
    </row>
    <row r="1557" spans="1:19" x14ac:dyDescent="0.25">
      <c r="A1557">
        <v>11552</v>
      </c>
      <c r="B1557">
        <v>3</v>
      </c>
      <c r="C1557">
        <v>2</v>
      </c>
      <c r="D1557" s="1" t="s">
        <v>288</v>
      </c>
      <c r="E1557" s="2">
        <v>42581</v>
      </c>
      <c r="F1557" s="1" t="s">
        <v>61</v>
      </c>
      <c r="G1557" s="1" t="s">
        <v>22</v>
      </c>
      <c r="H1557" s="1">
        <v>10</v>
      </c>
      <c r="I1557" s="1" t="s">
        <v>44</v>
      </c>
      <c r="J1557" s="1" t="s">
        <v>36</v>
      </c>
      <c r="K1557" s="2">
        <v>42591</v>
      </c>
      <c r="L1557">
        <v>863</v>
      </c>
      <c r="M1557">
        <v>564</v>
      </c>
      <c r="N1557">
        <v>5607</v>
      </c>
      <c r="O1557">
        <v>6519</v>
      </c>
      <c r="P1557">
        <v>90</v>
      </c>
      <c r="Q1557" t="s">
        <v>50</v>
      </c>
      <c r="R1557">
        <v>3</v>
      </c>
      <c r="S1557">
        <f>Table1[[#This Row],[Revenue]]-Table1[[#This Row],[ShippingCost]]</f>
        <v>912</v>
      </c>
    </row>
    <row r="1558" spans="1:19" x14ac:dyDescent="0.25">
      <c r="A1558">
        <v>11553</v>
      </c>
      <c r="B1558">
        <v>2</v>
      </c>
      <c r="C1558">
        <v>1</v>
      </c>
      <c r="D1558" s="1" t="s">
        <v>289</v>
      </c>
      <c r="E1558" s="2">
        <v>42500</v>
      </c>
      <c r="F1558" s="1" t="s">
        <v>63</v>
      </c>
      <c r="G1558" s="1" t="s">
        <v>22</v>
      </c>
      <c r="H1558" s="1">
        <v>5</v>
      </c>
      <c r="I1558" s="1" t="s">
        <v>64</v>
      </c>
      <c r="J1558" s="1" t="s">
        <v>28</v>
      </c>
      <c r="K1558" s="2">
        <v>42505</v>
      </c>
      <c r="L1558">
        <v>415</v>
      </c>
      <c r="M1558">
        <v>367</v>
      </c>
      <c r="N1558">
        <v>7117</v>
      </c>
      <c r="O1558">
        <v>11395</v>
      </c>
      <c r="P1558">
        <v>70</v>
      </c>
      <c r="Q1558" t="s">
        <v>50</v>
      </c>
      <c r="R1558">
        <v>1</v>
      </c>
      <c r="S1558">
        <f>Table1[[#This Row],[Revenue]]-Table1[[#This Row],[ShippingCost]]</f>
        <v>4278</v>
      </c>
    </row>
    <row r="1559" spans="1:19" x14ac:dyDescent="0.25">
      <c r="A1559">
        <v>11554</v>
      </c>
      <c r="B1559">
        <v>2</v>
      </c>
      <c r="C1559">
        <v>1</v>
      </c>
      <c r="D1559" s="1" t="s">
        <v>290</v>
      </c>
      <c r="E1559" s="2">
        <v>42528</v>
      </c>
      <c r="F1559" s="1" t="s">
        <v>21</v>
      </c>
      <c r="G1559" s="1" t="s">
        <v>22</v>
      </c>
      <c r="H1559" s="1">
        <v>7</v>
      </c>
      <c r="I1559" s="1" t="s">
        <v>41</v>
      </c>
      <c r="J1559" s="1" t="s">
        <v>20</v>
      </c>
      <c r="K1559" s="2"/>
      <c r="L1559">
        <v>1183</v>
      </c>
      <c r="M1559">
        <v>297</v>
      </c>
      <c r="N1559">
        <v>988</v>
      </c>
      <c r="O1559">
        <v>6289</v>
      </c>
      <c r="P1559">
        <v>71</v>
      </c>
      <c r="Q1559" t="s">
        <v>50</v>
      </c>
      <c r="R1559">
        <v>5</v>
      </c>
      <c r="S1559">
        <f>Table1[[#This Row],[Revenue]]-Table1[[#This Row],[ShippingCost]]</f>
        <v>5301</v>
      </c>
    </row>
    <row r="1560" spans="1:19" x14ac:dyDescent="0.25">
      <c r="A1560">
        <v>11555</v>
      </c>
      <c r="B1560">
        <v>3</v>
      </c>
      <c r="C1560">
        <v>3</v>
      </c>
      <c r="D1560" s="1" t="s">
        <v>291</v>
      </c>
      <c r="E1560" s="2">
        <v>42375</v>
      </c>
      <c r="F1560" s="1" t="s">
        <v>49</v>
      </c>
      <c r="G1560" s="1" t="s">
        <v>20</v>
      </c>
      <c r="H1560" s="1">
        <v>1</v>
      </c>
      <c r="I1560" s="1" t="s">
        <v>63</v>
      </c>
      <c r="J1560" s="1" t="s">
        <v>22</v>
      </c>
      <c r="K1560" s="2">
        <v>42376</v>
      </c>
      <c r="L1560">
        <v>1121</v>
      </c>
      <c r="M1560">
        <v>646</v>
      </c>
      <c r="N1560">
        <v>7386</v>
      </c>
      <c r="O1560">
        <v>7563</v>
      </c>
      <c r="P1560">
        <v>67</v>
      </c>
      <c r="Q1560" t="s">
        <v>59</v>
      </c>
      <c r="R1560">
        <v>1</v>
      </c>
      <c r="S1560">
        <f>Table1[[#This Row],[Revenue]]-Table1[[#This Row],[ShippingCost]]</f>
        <v>177</v>
      </c>
    </row>
    <row r="1561" spans="1:19" x14ac:dyDescent="0.25">
      <c r="A1561">
        <v>11556</v>
      </c>
      <c r="B1561">
        <v>2</v>
      </c>
      <c r="C1561">
        <v>3</v>
      </c>
      <c r="D1561" s="1" t="s">
        <v>292</v>
      </c>
      <c r="E1561" s="2">
        <v>42505</v>
      </c>
      <c r="F1561" s="1" t="s">
        <v>68</v>
      </c>
      <c r="G1561" s="1" t="s">
        <v>20</v>
      </c>
      <c r="H1561" s="1">
        <v>2</v>
      </c>
      <c r="I1561" s="1" t="s">
        <v>69</v>
      </c>
      <c r="J1561" s="1" t="s">
        <v>70</v>
      </c>
      <c r="K1561" s="2">
        <v>42507</v>
      </c>
      <c r="L1561">
        <v>535</v>
      </c>
      <c r="M1561">
        <v>525</v>
      </c>
      <c r="N1561">
        <v>3179</v>
      </c>
      <c r="O1561">
        <v>4070</v>
      </c>
      <c r="P1561">
        <v>56</v>
      </c>
      <c r="Q1561" t="s">
        <v>23</v>
      </c>
      <c r="R1561">
        <v>5</v>
      </c>
      <c r="S1561">
        <f>Table1[[#This Row],[Revenue]]-Table1[[#This Row],[ShippingCost]]</f>
        <v>891</v>
      </c>
    </row>
    <row r="1562" spans="1:19" x14ac:dyDescent="0.25">
      <c r="A1562">
        <v>11557</v>
      </c>
      <c r="B1562">
        <v>3</v>
      </c>
      <c r="C1562">
        <v>1</v>
      </c>
      <c r="D1562" s="1" t="s">
        <v>293</v>
      </c>
      <c r="E1562" s="2">
        <v>42522</v>
      </c>
      <c r="F1562" s="1" t="s">
        <v>64</v>
      </c>
      <c r="G1562" s="1" t="s">
        <v>28</v>
      </c>
      <c r="H1562" s="1">
        <v>2</v>
      </c>
      <c r="I1562" s="1" t="s">
        <v>61</v>
      </c>
      <c r="J1562" s="1" t="s">
        <v>22</v>
      </c>
      <c r="K1562" s="2">
        <v>42524</v>
      </c>
      <c r="L1562">
        <v>1038</v>
      </c>
      <c r="M1562">
        <v>313</v>
      </c>
      <c r="N1562">
        <v>6958</v>
      </c>
      <c r="O1562">
        <v>11527</v>
      </c>
      <c r="P1562">
        <v>66</v>
      </c>
      <c r="Q1562" t="s">
        <v>23</v>
      </c>
      <c r="R1562">
        <v>10</v>
      </c>
      <c r="S1562">
        <f>Table1[[#This Row],[Revenue]]-Table1[[#This Row],[ShippingCost]]</f>
        <v>4569</v>
      </c>
    </row>
    <row r="1563" spans="1:19" x14ac:dyDescent="0.25">
      <c r="A1563">
        <v>11558</v>
      </c>
      <c r="B1563">
        <v>3</v>
      </c>
      <c r="C1563">
        <v>2</v>
      </c>
      <c r="D1563" s="1" t="s">
        <v>294</v>
      </c>
      <c r="E1563" s="2">
        <v>42519</v>
      </c>
      <c r="F1563" s="1" t="s">
        <v>30</v>
      </c>
      <c r="G1563" s="1" t="s">
        <v>28</v>
      </c>
      <c r="H1563" s="1">
        <v>2</v>
      </c>
      <c r="I1563" s="1" t="s">
        <v>32</v>
      </c>
      <c r="J1563" s="1" t="s">
        <v>28</v>
      </c>
      <c r="K1563" s="2">
        <v>42521</v>
      </c>
      <c r="L1563">
        <v>814</v>
      </c>
      <c r="M1563">
        <v>505</v>
      </c>
      <c r="N1563">
        <v>7802</v>
      </c>
      <c r="O1563">
        <v>8407</v>
      </c>
      <c r="P1563">
        <v>99</v>
      </c>
      <c r="Q1563" t="s">
        <v>23</v>
      </c>
      <c r="R1563">
        <v>10</v>
      </c>
      <c r="S1563">
        <f>Table1[[#This Row],[Revenue]]-Table1[[#This Row],[ShippingCost]]</f>
        <v>605</v>
      </c>
    </row>
    <row r="1564" spans="1:19" x14ac:dyDescent="0.25">
      <c r="A1564">
        <v>11559</v>
      </c>
      <c r="B1564">
        <v>2</v>
      </c>
      <c r="C1564">
        <v>2</v>
      </c>
      <c r="D1564" s="1" t="s">
        <v>295</v>
      </c>
      <c r="E1564" s="2">
        <v>42433</v>
      </c>
      <c r="F1564" s="1" t="s">
        <v>52</v>
      </c>
      <c r="G1564" s="1" t="s">
        <v>20</v>
      </c>
      <c r="H1564" s="1">
        <v>8</v>
      </c>
      <c r="I1564" s="1" t="s">
        <v>68</v>
      </c>
      <c r="J1564" s="1" t="s">
        <v>20</v>
      </c>
      <c r="K1564" s="2">
        <v>42440</v>
      </c>
      <c r="L1564">
        <v>721</v>
      </c>
      <c r="M1564">
        <v>419</v>
      </c>
      <c r="N1564">
        <v>2021</v>
      </c>
      <c r="O1564">
        <v>2498</v>
      </c>
      <c r="P1564">
        <v>80</v>
      </c>
      <c r="Q1564" t="s">
        <v>50</v>
      </c>
      <c r="R1564">
        <v>10</v>
      </c>
      <c r="S1564">
        <f>Table1[[#This Row],[Revenue]]-Table1[[#This Row],[ShippingCost]]</f>
        <v>477</v>
      </c>
    </row>
    <row r="1565" spans="1:19" x14ac:dyDescent="0.25">
      <c r="A1565">
        <v>11560</v>
      </c>
      <c r="B1565">
        <v>3</v>
      </c>
      <c r="C1565">
        <v>4</v>
      </c>
      <c r="D1565" s="1" t="s">
        <v>296</v>
      </c>
      <c r="E1565" s="2">
        <v>42453</v>
      </c>
      <c r="F1565" s="1" t="s">
        <v>69</v>
      </c>
      <c r="G1565" s="1" t="s">
        <v>70</v>
      </c>
      <c r="H1565" s="1">
        <v>10</v>
      </c>
      <c r="I1565" s="1" t="s">
        <v>58</v>
      </c>
      <c r="J1565" s="1" t="s">
        <v>26</v>
      </c>
      <c r="K1565" s="2">
        <v>42462</v>
      </c>
      <c r="L1565">
        <v>1058</v>
      </c>
      <c r="M1565">
        <v>455</v>
      </c>
      <c r="N1565">
        <v>1785</v>
      </c>
      <c r="O1565">
        <v>-388</v>
      </c>
      <c r="P1565">
        <v>82</v>
      </c>
      <c r="Q1565" t="s">
        <v>50</v>
      </c>
      <c r="R1565">
        <v>4</v>
      </c>
      <c r="S1565">
        <f>Table1[[#This Row],[Revenue]]-Table1[[#This Row],[ShippingCost]]</f>
        <v>-2173</v>
      </c>
    </row>
    <row r="1566" spans="1:19" x14ac:dyDescent="0.25">
      <c r="A1566">
        <v>11561</v>
      </c>
      <c r="B1566">
        <v>3</v>
      </c>
      <c r="C1566">
        <v>3</v>
      </c>
      <c r="D1566" s="1" t="s">
        <v>297</v>
      </c>
      <c r="E1566" s="2">
        <v>42384</v>
      </c>
      <c r="F1566" s="1" t="s">
        <v>19</v>
      </c>
      <c r="G1566" s="1" t="s">
        <v>20</v>
      </c>
      <c r="H1566" s="1">
        <v>2</v>
      </c>
      <c r="I1566" s="1" t="s">
        <v>21</v>
      </c>
      <c r="J1566" s="1" t="s">
        <v>22</v>
      </c>
      <c r="K1566" s="2">
        <v>42385</v>
      </c>
      <c r="L1566">
        <v>338</v>
      </c>
      <c r="M1566">
        <v>338</v>
      </c>
      <c r="N1566">
        <v>3162</v>
      </c>
      <c r="O1566">
        <v>3345</v>
      </c>
      <c r="P1566">
        <v>76</v>
      </c>
      <c r="Q1566" t="s">
        <v>23</v>
      </c>
      <c r="R1566">
        <v>10</v>
      </c>
      <c r="S1566">
        <f>Table1[[#This Row],[Revenue]]-Table1[[#This Row],[ShippingCost]]</f>
        <v>183</v>
      </c>
    </row>
    <row r="1567" spans="1:19" x14ac:dyDescent="0.25">
      <c r="A1567">
        <v>11562</v>
      </c>
      <c r="B1567">
        <v>3</v>
      </c>
      <c r="C1567">
        <v>2</v>
      </c>
      <c r="D1567" s="1" t="s">
        <v>298</v>
      </c>
      <c r="E1567" s="2">
        <v>42514</v>
      </c>
      <c r="F1567" s="1" t="s">
        <v>25</v>
      </c>
      <c r="G1567" s="1" t="s">
        <v>26</v>
      </c>
      <c r="H1567" s="1">
        <v>2</v>
      </c>
      <c r="I1567" s="1" t="s">
        <v>27</v>
      </c>
      <c r="J1567" s="1" t="s">
        <v>28</v>
      </c>
      <c r="K1567" s="2">
        <v>42516</v>
      </c>
      <c r="L1567">
        <v>472</v>
      </c>
      <c r="M1567">
        <v>349</v>
      </c>
      <c r="N1567">
        <v>6860</v>
      </c>
      <c r="O1567">
        <v>7495</v>
      </c>
      <c r="P1567">
        <v>82</v>
      </c>
      <c r="Q1567" t="s">
        <v>23</v>
      </c>
      <c r="R1567">
        <v>8</v>
      </c>
      <c r="S1567">
        <f>Table1[[#This Row],[Revenue]]-Table1[[#This Row],[ShippingCost]]</f>
        <v>635</v>
      </c>
    </row>
    <row r="1568" spans="1:19" x14ac:dyDescent="0.25">
      <c r="A1568">
        <v>11563</v>
      </c>
      <c r="B1568">
        <v>3</v>
      </c>
      <c r="C1568">
        <v>1</v>
      </c>
      <c r="D1568" s="1" t="s">
        <v>299</v>
      </c>
      <c r="E1568" s="2">
        <v>42417</v>
      </c>
      <c r="F1568" s="1" t="s">
        <v>27</v>
      </c>
      <c r="G1568" s="1" t="s">
        <v>28</v>
      </c>
      <c r="H1568" s="1">
        <v>1</v>
      </c>
      <c r="I1568" s="1" t="s">
        <v>30</v>
      </c>
      <c r="J1568" s="1" t="s">
        <v>28</v>
      </c>
      <c r="K1568" s="2">
        <v>42418</v>
      </c>
      <c r="L1568">
        <v>565</v>
      </c>
      <c r="M1568">
        <v>530</v>
      </c>
      <c r="N1568">
        <v>440</v>
      </c>
      <c r="O1568">
        <v>5848</v>
      </c>
      <c r="P1568">
        <v>57</v>
      </c>
      <c r="Q1568" t="s">
        <v>23</v>
      </c>
      <c r="R1568">
        <v>5</v>
      </c>
      <c r="S1568">
        <f>Table1[[#This Row],[Revenue]]-Table1[[#This Row],[ShippingCost]]</f>
        <v>5408</v>
      </c>
    </row>
    <row r="1569" spans="1:19" x14ac:dyDescent="0.25">
      <c r="A1569">
        <v>11564</v>
      </c>
      <c r="B1569">
        <v>2</v>
      </c>
      <c r="C1569">
        <v>4</v>
      </c>
      <c r="D1569" s="1" t="s">
        <v>300</v>
      </c>
      <c r="E1569" s="2">
        <v>42406</v>
      </c>
      <c r="F1569" s="1" t="s">
        <v>32</v>
      </c>
      <c r="G1569" s="1" t="s">
        <v>28</v>
      </c>
      <c r="H1569" s="1">
        <v>3</v>
      </c>
      <c r="I1569" s="1" t="s">
        <v>33</v>
      </c>
      <c r="J1569" s="1" t="s">
        <v>28</v>
      </c>
      <c r="K1569" s="2">
        <v>42409</v>
      </c>
      <c r="L1569">
        <v>650</v>
      </c>
      <c r="M1569">
        <v>246</v>
      </c>
      <c r="N1569">
        <v>966</v>
      </c>
      <c r="O1569">
        <v>-1738</v>
      </c>
      <c r="P1569">
        <v>60</v>
      </c>
      <c r="Q1569" t="s">
        <v>23</v>
      </c>
      <c r="R1569">
        <v>3</v>
      </c>
      <c r="S1569">
        <f>Table1[[#This Row],[Revenue]]-Table1[[#This Row],[ShippingCost]]</f>
        <v>-2704</v>
      </c>
    </row>
    <row r="1570" spans="1:19" x14ac:dyDescent="0.25">
      <c r="A1570">
        <v>11565</v>
      </c>
      <c r="B1570">
        <v>3</v>
      </c>
      <c r="C1570">
        <v>2</v>
      </c>
      <c r="D1570" s="1" t="s">
        <v>301</v>
      </c>
      <c r="E1570" s="2">
        <v>42560</v>
      </c>
      <c r="F1570" s="1" t="s">
        <v>35</v>
      </c>
      <c r="G1570" s="1" t="s">
        <v>36</v>
      </c>
      <c r="H1570" s="1">
        <v>3</v>
      </c>
      <c r="I1570" s="1" t="s">
        <v>37</v>
      </c>
      <c r="J1570" s="1" t="s">
        <v>28</v>
      </c>
      <c r="K1570" s="2">
        <v>42563</v>
      </c>
      <c r="L1570">
        <v>1135</v>
      </c>
      <c r="M1570">
        <v>746</v>
      </c>
      <c r="N1570">
        <v>3783</v>
      </c>
      <c r="O1570">
        <v>3951</v>
      </c>
      <c r="P1570">
        <v>56</v>
      </c>
      <c r="Q1570" t="s">
        <v>23</v>
      </c>
      <c r="R1570">
        <v>8</v>
      </c>
      <c r="S1570">
        <f>Table1[[#This Row],[Revenue]]-Table1[[#This Row],[ShippingCost]]</f>
        <v>168</v>
      </c>
    </row>
    <row r="1571" spans="1:19" x14ac:dyDescent="0.25">
      <c r="A1571">
        <v>11566</v>
      </c>
      <c r="B1571">
        <v>2</v>
      </c>
      <c r="C1571">
        <v>1</v>
      </c>
      <c r="D1571" s="1" t="s">
        <v>302</v>
      </c>
      <c r="E1571" s="2">
        <v>42445</v>
      </c>
      <c r="F1571" s="1" t="s">
        <v>37</v>
      </c>
      <c r="G1571" s="1" t="s">
        <v>28</v>
      </c>
      <c r="H1571" s="1">
        <v>1</v>
      </c>
      <c r="I1571" s="1" t="s">
        <v>39</v>
      </c>
      <c r="J1571" s="1" t="s">
        <v>28</v>
      </c>
      <c r="K1571" s="2">
        <v>42446</v>
      </c>
      <c r="L1571">
        <v>221</v>
      </c>
      <c r="M1571">
        <v>221</v>
      </c>
      <c r="N1571">
        <v>8182</v>
      </c>
      <c r="O1571">
        <v>12995</v>
      </c>
      <c r="P1571">
        <v>96</v>
      </c>
      <c r="Q1571" t="s">
        <v>23</v>
      </c>
      <c r="R1571">
        <v>5</v>
      </c>
      <c r="S1571">
        <f>Table1[[#This Row],[Revenue]]-Table1[[#This Row],[ShippingCost]]</f>
        <v>4813</v>
      </c>
    </row>
    <row r="1572" spans="1:19" x14ac:dyDescent="0.25">
      <c r="A1572">
        <v>11567</v>
      </c>
      <c r="B1572">
        <v>3</v>
      </c>
      <c r="C1572">
        <v>2</v>
      </c>
      <c r="D1572" s="1" t="s">
        <v>303</v>
      </c>
      <c r="E1572" s="2">
        <v>42461</v>
      </c>
      <c r="F1572" s="1" t="s">
        <v>41</v>
      </c>
      <c r="G1572" s="1" t="s">
        <v>20</v>
      </c>
      <c r="H1572" s="1">
        <v>2</v>
      </c>
      <c r="I1572" s="1" t="s">
        <v>42</v>
      </c>
      <c r="J1572" s="1" t="s">
        <v>36</v>
      </c>
      <c r="K1572" s="2">
        <v>42463</v>
      </c>
      <c r="L1572">
        <v>259</v>
      </c>
      <c r="M1572">
        <v>231</v>
      </c>
      <c r="N1572">
        <v>5011</v>
      </c>
      <c r="O1572">
        <v>5952</v>
      </c>
      <c r="P1572">
        <v>93</v>
      </c>
      <c r="Q1572" t="s">
        <v>23</v>
      </c>
      <c r="R1572">
        <v>1</v>
      </c>
      <c r="S1572">
        <f>Table1[[#This Row],[Revenue]]-Table1[[#This Row],[ShippingCost]]</f>
        <v>941</v>
      </c>
    </row>
    <row r="1573" spans="1:19" x14ac:dyDescent="0.25">
      <c r="A1573">
        <v>11568</v>
      </c>
      <c r="B1573">
        <v>3</v>
      </c>
      <c r="C1573">
        <v>3</v>
      </c>
      <c r="D1573" s="1" t="s">
        <v>304</v>
      </c>
      <c r="E1573" s="2">
        <v>42377</v>
      </c>
      <c r="F1573" s="1" t="s">
        <v>44</v>
      </c>
      <c r="G1573" s="1" t="s">
        <v>36</v>
      </c>
      <c r="H1573" s="1">
        <v>1</v>
      </c>
      <c r="I1573" s="1" t="s">
        <v>25</v>
      </c>
      <c r="J1573" s="1" t="s">
        <v>26</v>
      </c>
      <c r="K1573" s="2">
        <v>42378</v>
      </c>
      <c r="L1573">
        <v>886</v>
      </c>
      <c r="M1573">
        <v>203</v>
      </c>
      <c r="N1573">
        <v>25</v>
      </c>
      <c r="O1573">
        <v>847</v>
      </c>
      <c r="P1573">
        <v>54</v>
      </c>
      <c r="Q1573" t="s">
        <v>23</v>
      </c>
      <c r="R1573">
        <v>5</v>
      </c>
      <c r="S1573">
        <f>Table1[[#This Row],[Revenue]]-Table1[[#This Row],[ShippingCost]]</f>
        <v>822</v>
      </c>
    </row>
    <row r="1574" spans="1:19" x14ac:dyDescent="0.25">
      <c r="A1574">
        <v>11569</v>
      </c>
      <c r="B1574">
        <v>3</v>
      </c>
      <c r="C1574">
        <v>5</v>
      </c>
      <c r="D1574" s="1" t="s">
        <v>305</v>
      </c>
      <c r="E1574" s="2">
        <v>42480</v>
      </c>
      <c r="F1574" s="1" t="s">
        <v>46</v>
      </c>
      <c r="G1574" s="1" t="s">
        <v>28</v>
      </c>
      <c r="H1574" s="1">
        <v>2</v>
      </c>
      <c r="I1574" s="1" t="s">
        <v>47</v>
      </c>
      <c r="J1574" s="1" t="s">
        <v>26</v>
      </c>
      <c r="K1574" s="2">
        <v>42481</v>
      </c>
      <c r="L1574">
        <v>336</v>
      </c>
      <c r="M1574">
        <v>305</v>
      </c>
      <c r="N1574">
        <v>7958</v>
      </c>
      <c r="O1574">
        <v>8594</v>
      </c>
      <c r="P1574">
        <v>66</v>
      </c>
      <c r="Q1574" t="s">
        <v>23</v>
      </c>
      <c r="R1574">
        <v>10</v>
      </c>
      <c r="S1574">
        <f>Table1[[#This Row],[Revenue]]-Table1[[#This Row],[ShippingCost]]</f>
        <v>636</v>
      </c>
    </row>
    <row r="1575" spans="1:19" x14ac:dyDescent="0.25">
      <c r="A1575">
        <v>11570</v>
      </c>
      <c r="B1575">
        <v>2</v>
      </c>
      <c r="C1575">
        <v>2</v>
      </c>
      <c r="D1575" s="1" t="s">
        <v>306</v>
      </c>
      <c r="E1575" s="2">
        <v>42573</v>
      </c>
      <c r="F1575" s="1" t="s">
        <v>42</v>
      </c>
      <c r="G1575" s="1" t="s">
        <v>36</v>
      </c>
      <c r="H1575" s="1">
        <v>7</v>
      </c>
      <c r="I1575" s="1" t="s">
        <v>49</v>
      </c>
      <c r="J1575" s="1" t="s">
        <v>20</v>
      </c>
      <c r="K1575" s="2">
        <v>42580</v>
      </c>
      <c r="L1575">
        <v>629</v>
      </c>
      <c r="M1575">
        <v>629</v>
      </c>
      <c r="N1575">
        <v>5889</v>
      </c>
      <c r="O1575">
        <v>6210</v>
      </c>
      <c r="P1575">
        <v>59</v>
      </c>
      <c r="Q1575" t="s">
        <v>50</v>
      </c>
      <c r="R1575">
        <v>8</v>
      </c>
      <c r="S1575">
        <f>Table1[[#This Row],[Revenue]]-Table1[[#This Row],[ShippingCost]]</f>
        <v>321</v>
      </c>
    </row>
    <row r="1576" spans="1:19" x14ac:dyDescent="0.25">
      <c r="A1576">
        <v>11571</v>
      </c>
      <c r="B1576">
        <v>3</v>
      </c>
      <c r="C1576">
        <v>6</v>
      </c>
      <c r="D1576" s="1" t="s">
        <v>307</v>
      </c>
      <c r="E1576" s="2">
        <v>42584</v>
      </c>
      <c r="F1576" s="1" t="s">
        <v>47</v>
      </c>
      <c r="G1576" s="1" t="s">
        <v>26</v>
      </c>
      <c r="H1576" s="1">
        <v>9</v>
      </c>
      <c r="I1576" s="1" t="s">
        <v>52</v>
      </c>
      <c r="J1576" s="1" t="s">
        <v>20</v>
      </c>
      <c r="K1576" s="2">
        <v>42593</v>
      </c>
      <c r="L1576">
        <v>611</v>
      </c>
      <c r="M1576">
        <v>242</v>
      </c>
      <c r="N1576">
        <v>1402</v>
      </c>
      <c r="O1576">
        <v>2266</v>
      </c>
      <c r="P1576">
        <v>71</v>
      </c>
      <c r="Q1576" t="s">
        <v>50</v>
      </c>
      <c r="R1576">
        <v>10</v>
      </c>
      <c r="S1576">
        <f>Table1[[#This Row],[Revenue]]-Table1[[#This Row],[ShippingCost]]</f>
        <v>864</v>
      </c>
    </row>
    <row r="1577" spans="1:19" x14ac:dyDescent="0.25">
      <c r="A1577">
        <v>11572</v>
      </c>
      <c r="B1577">
        <v>2</v>
      </c>
      <c r="C1577">
        <v>2</v>
      </c>
      <c r="D1577" s="1" t="s">
        <v>308</v>
      </c>
      <c r="E1577" s="2">
        <v>42465</v>
      </c>
      <c r="F1577" s="1" t="s">
        <v>54</v>
      </c>
      <c r="G1577" s="1" t="s">
        <v>26</v>
      </c>
      <c r="H1577" s="1">
        <v>8</v>
      </c>
      <c r="I1577" s="1" t="s">
        <v>46</v>
      </c>
      <c r="J1577" s="1" t="s">
        <v>28</v>
      </c>
      <c r="K1577" s="2">
        <v>42473</v>
      </c>
      <c r="L1577">
        <v>811</v>
      </c>
      <c r="M1577">
        <v>559</v>
      </c>
      <c r="N1577">
        <v>8443</v>
      </c>
      <c r="O1577">
        <v>8936</v>
      </c>
      <c r="P1577">
        <v>51</v>
      </c>
      <c r="Q1577" t="s">
        <v>50</v>
      </c>
      <c r="R1577">
        <v>6</v>
      </c>
      <c r="S1577">
        <f>Table1[[#This Row],[Revenue]]-Table1[[#This Row],[ShippingCost]]</f>
        <v>493</v>
      </c>
    </row>
    <row r="1578" spans="1:19" x14ac:dyDescent="0.25">
      <c r="A1578">
        <v>11573</v>
      </c>
      <c r="B1578">
        <v>2</v>
      </c>
      <c r="C1578">
        <v>2</v>
      </c>
      <c r="D1578" s="1" t="s">
        <v>309</v>
      </c>
      <c r="E1578" s="2">
        <v>42501</v>
      </c>
      <c r="F1578" s="1" t="s">
        <v>39</v>
      </c>
      <c r="G1578" s="1" t="s">
        <v>28</v>
      </c>
      <c r="H1578" s="1">
        <v>6</v>
      </c>
      <c r="I1578" s="1" t="s">
        <v>35</v>
      </c>
      <c r="J1578" s="1" t="s">
        <v>36</v>
      </c>
      <c r="K1578" s="2">
        <v>42507</v>
      </c>
      <c r="L1578">
        <v>879</v>
      </c>
      <c r="M1578">
        <v>221</v>
      </c>
      <c r="N1578">
        <v>-48</v>
      </c>
      <c r="O1578">
        <v>553</v>
      </c>
      <c r="P1578">
        <v>65</v>
      </c>
      <c r="Q1578" t="s">
        <v>50</v>
      </c>
      <c r="R1578">
        <v>9</v>
      </c>
      <c r="S1578">
        <f>Table1[[#This Row],[Revenue]]-Table1[[#This Row],[ShippingCost]]</f>
        <v>601</v>
      </c>
    </row>
    <row r="1579" spans="1:19" x14ac:dyDescent="0.25">
      <c r="A1579">
        <v>11574</v>
      </c>
      <c r="B1579">
        <v>3</v>
      </c>
      <c r="C1579">
        <v>4</v>
      </c>
      <c r="D1579" s="1" t="s">
        <v>310</v>
      </c>
      <c r="E1579" s="2">
        <v>42447</v>
      </c>
      <c r="F1579" s="1" t="s">
        <v>33</v>
      </c>
      <c r="G1579" s="1" t="s">
        <v>28</v>
      </c>
      <c r="H1579" s="1">
        <v>8</v>
      </c>
      <c r="I1579" s="1" t="s">
        <v>54</v>
      </c>
      <c r="J1579" s="1" t="s">
        <v>26</v>
      </c>
      <c r="K1579" s="2"/>
      <c r="L1579">
        <v>663</v>
      </c>
      <c r="M1579">
        <v>642</v>
      </c>
      <c r="N1579">
        <v>1411</v>
      </c>
      <c r="O1579">
        <v>-1045</v>
      </c>
      <c r="P1579">
        <v>62</v>
      </c>
      <c r="Q1579" t="s">
        <v>50</v>
      </c>
      <c r="R1579">
        <v>2</v>
      </c>
      <c r="S1579">
        <f>Table1[[#This Row],[Revenue]]-Table1[[#This Row],[ShippingCost]]</f>
        <v>-2456</v>
      </c>
    </row>
    <row r="1580" spans="1:19" x14ac:dyDescent="0.25">
      <c r="A1580">
        <v>11575</v>
      </c>
      <c r="B1580">
        <v>2</v>
      </c>
      <c r="C1580">
        <v>6</v>
      </c>
      <c r="D1580" s="1" t="s">
        <v>311</v>
      </c>
      <c r="E1580" s="2">
        <v>42493</v>
      </c>
      <c r="F1580" s="1" t="s">
        <v>58</v>
      </c>
      <c r="G1580" s="1" t="s">
        <v>26</v>
      </c>
      <c r="H1580" s="1">
        <v>1</v>
      </c>
      <c r="I1580" s="1" t="s">
        <v>19</v>
      </c>
      <c r="J1580" s="1" t="s">
        <v>20</v>
      </c>
      <c r="K1580" s="2">
        <v>42494</v>
      </c>
      <c r="L1580">
        <v>656</v>
      </c>
      <c r="M1580">
        <v>656</v>
      </c>
      <c r="N1580">
        <v>25</v>
      </c>
      <c r="O1580">
        <v>720</v>
      </c>
      <c r="P1580">
        <v>95</v>
      </c>
      <c r="Q1580" t="s">
        <v>59</v>
      </c>
      <c r="R1580">
        <v>6</v>
      </c>
      <c r="S1580">
        <f>Table1[[#This Row],[Revenue]]-Table1[[#This Row],[ShippingCost]]</f>
        <v>695</v>
      </c>
    </row>
    <row r="1581" spans="1:19" x14ac:dyDescent="0.25">
      <c r="A1581">
        <v>11576</v>
      </c>
      <c r="B1581">
        <v>3</v>
      </c>
      <c r="C1581">
        <v>5</v>
      </c>
      <c r="D1581" s="1" t="s">
        <v>312</v>
      </c>
      <c r="E1581" s="2">
        <v>42483</v>
      </c>
      <c r="F1581" s="1" t="s">
        <v>61</v>
      </c>
      <c r="G1581" s="1" t="s">
        <v>22</v>
      </c>
      <c r="H1581" s="1">
        <v>2</v>
      </c>
      <c r="I1581" s="1" t="s">
        <v>44</v>
      </c>
      <c r="J1581" s="1" t="s">
        <v>36</v>
      </c>
      <c r="K1581" s="2">
        <v>42485</v>
      </c>
      <c r="L1581">
        <v>279</v>
      </c>
      <c r="M1581">
        <v>231</v>
      </c>
      <c r="N1581">
        <v>579</v>
      </c>
      <c r="O1581">
        <v>999</v>
      </c>
      <c r="P1581">
        <v>79</v>
      </c>
      <c r="Q1581" t="s">
        <v>23</v>
      </c>
      <c r="R1581">
        <v>9</v>
      </c>
      <c r="S1581">
        <f>Table1[[#This Row],[Revenue]]-Table1[[#This Row],[ShippingCost]]</f>
        <v>420</v>
      </c>
    </row>
    <row r="1582" spans="1:19" x14ac:dyDescent="0.25">
      <c r="A1582">
        <v>11577</v>
      </c>
      <c r="B1582">
        <v>2</v>
      </c>
      <c r="C1582">
        <v>3</v>
      </c>
      <c r="D1582" s="1" t="s">
        <v>313</v>
      </c>
      <c r="E1582" s="2">
        <v>42388</v>
      </c>
      <c r="F1582" s="1" t="s">
        <v>63</v>
      </c>
      <c r="G1582" s="1" t="s">
        <v>22</v>
      </c>
      <c r="H1582" s="1">
        <v>1</v>
      </c>
      <c r="I1582" s="1" t="s">
        <v>64</v>
      </c>
      <c r="J1582" s="1" t="s">
        <v>28</v>
      </c>
      <c r="K1582" s="2">
        <v>42389</v>
      </c>
      <c r="L1582">
        <v>346</v>
      </c>
      <c r="M1582">
        <v>346</v>
      </c>
      <c r="N1582">
        <v>3263</v>
      </c>
      <c r="O1582">
        <v>3512</v>
      </c>
      <c r="P1582">
        <v>98</v>
      </c>
      <c r="Q1582" t="s">
        <v>23</v>
      </c>
      <c r="R1582">
        <v>6</v>
      </c>
      <c r="S1582">
        <f>Table1[[#This Row],[Revenue]]-Table1[[#This Row],[ShippingCost]]</f>
        <v>249</v>
      </c>
    </row>
    <row r="1583" spans="1:19" x14ac:dyDescent="0.25">
      <c r="A1583">
        <v>11578</v>
      </c>
      <c r="B1583">
        <v>2</v>
      </c>
      <c r="C1583">
        <v>6</v>
      </c>
      <c r="D1583" s="1" t="s">
        <v>314</v>
      </c>
      <c r="E1583" s="2">
        <v>42521</v>
      </c>
      <c r="F1583" s="1" t="s">
        <v>21</v>
      </c>
      <c r="G1583" s="1" t="s">
        <v>22</v>
      </c>
      <c r="H1583" s="1">
        <v>2</v>
      </c>
      <c r="I1583" s="1" t="s">
        <v>41</v>
      </c>
      <c r="J1583" s="1" t="s">
        <v>20</v>
      </c>
      <c r="K1583" s="2">
        <v>42523</v>
      </c>
      <c r="L1583">
        <v>505</v>
      </c>
      <c r="M1583">
        <v>505</v>
      </c>
      <c r="N1583">
        <v>696</v>
      </c>
      <c r="O1583">
        <v>916</v>
      </c>
      <c r="P1583">
        <v>77</v>
      </c>
      <c r="Q1583" t="s">
        <v>23</v>
      </c>
      <c r="R1583">
        <v>5</v>
      </c>
      <c r="S1583">
        <f>Table1[[#This Row],[Revenue]]-Table1[[#This Row],[ShippingCost]]</f>
        <v>220</v>
      </c>
    </row>
    <row r="1584" spans="1:19" x14ac:dyDescent="0.25">
      <c r="A1584">
        <v>11579</v>
      </c>
      <c r="B1584">
        <v>3</v>
      </c>
      <c r="C1584">
        <v>6</v>
      </c>
      <c r="D1584" s="1" t="s">
        <v>315</v>
      </c>
      <c r="E1584" s="2">
        <v>42559</v>
      </c>
      <c r="F1584" s="1" t="s">
        <v>49</v>
      </c>
      <c r="G1584" s="1" t="s">
        <v>20</v>
      </c>
      <c r="H1584" s="1">
        <v>7</v>
      </c>
      <c r="I1584" s="1" t="s">
        <v>63</v>
      </c>
      <c r="J1584" s="1" t="s">
        <v>22</v>
      </c>
      <c r="K1584" s="2">
        <v>42565</v>
      </c>
      <c r="L1584">
        <v>537</v>
      </c>
      <c r="M1584">
        <v>442</v>
      </c>
      <c r="N1584">
        <v>2745</v>
      </c>
      <c r="O1584">
        <v>3674</v>
      </c>
      <c r="P1584">
        <v>68</v>
      </c>
      <c r="Q1584" t="s">
        <v>50</v>
      </c>
      <c r="R1584">
        <v>4</v>
      </c>
      <c r="S1584">
        <f>Table1[[#This Row],[Revenue]]-Table1[[#This Row],[ShippingCost]]</f>
        <v>929</v>
      </c>
    </row>
    <row r="1585" spans="1:19" x14ac:dyDescent="0.25">
      <c r="A1585">
        <v>11580</v>
      </c>
      <c r="B1585">
        <v>3</v>
      </c>
      <c r="C1585">
        <v>2</v>
      </c>
      <c r="D1585" s="1" t="s">
        <v>316</v>
      </c>
      <c r="E1585" s="2">
        <v>42552</v>
      </c>
      <c r="F1585" s="1" t="s">
        <v>68</v>
      </c>
      <c r="G1585" s="1" t="s">
        <v>20</v>
      </c>
      <c r="H1585" s="1">
        <v>9</v>
      </c>
      <c r="I1585" s="1" t="s">
        <v>69</v>
      </c>
      <c r="J1585" s="1" t="s">
        <v>70</v>
      </c>
      <c r="K1585" s="2">
        <v>42559</v>
      </c>
      <c r="L1585">
        <v>362</v>
      </c>
      <c r="M1585">
        <v>362</v>
      </c>
      <c r="N1585">
        <v>2412</v>
      </c>
      <c r="O1585">
        <v>2938</v>
      </c>
      <c r="P1585">
        <v>78</v>
      </c>
      <c r="Q1585" t="s">
        <v>50</v>
      </c>
      <c r="R1585">
        <v>10</v>
      </c>
      <c r="S1585">
        <f>Table1[[#This Row],[Revenue]]-Table1[[#This Row],[ShippingCost]]</f>
        <v>526</v>
      </c>
    </row>
    <row r="1586" spans="1:19" x14ac:dyDescent="0.25">
      <c r="A1586">
        <v>11581</v>
      </c>
      <c r="B1586">
        <v>2</v>
      </c>
      <c r="C1586">
        <v>5</v>
      </c>
      <c r="D1586" s="1" t="s">
        <v>317</v>
      </c>
      <c r="E1586" s="2">
        <v>42495</v>
      </c>
      <c r="F1586" s="1" t="s">
        <v>64</v>
      </c>
      <c r="G1586" s="1" t="s">
        <v>28</v>
      </c>
      <c r="H1586" s="1">
        <v>3</v>
      </c>
      <c r="I1586" s="1" t="s">
        <v>61</v>
      </c>
      <c r="J1586" s="1" t="s">
        <v>22</v>
      </c>
      <c r="K1586" s="2">
        <v>42495</v>
      </c>
      <c r="L1586">
        <v>919</v>
      </c>
      <c r="M1586">
        <v>672</v>
      </c>
      <c r="N1586">
        <v>8089</v>
      </c>
      <c r="O1586">
        <v>8345</v>
      </c>
      <c r="P1586">
        <v>61</v>
      </c>
      <c r="Q1586" t="s">
        <v>23</v>
      </c>
      <c r="R1586">
        <v>5</v>
      </c>
      <c r="S1586">
        <f>Table1[[#This Row],[Revenue]]-Table1[[#This Row],[ShippingCost]]</f>
        <v>256</v>
      </c>
    </row>
    <row r="1587" spans="1:19" x14ac:dyDescent="0.25">
      <c r="A1587">
        <v>11582</v>
      </c>
      <c r="B1587">
        <v>3</v>
      </c>
      <c r="C1587">
        <v>5</v>
      </c>
      <c r="D1587" s="1" t="s">
        <v>318</v>
      </c>
      <c r="E1587" s="2">
        <v>42391</v>
      </c>
      <c r="F1587" s="1" t="s">
        <v>30</v>
      </c>
      <c r="G1587" s="1" t="s">
        <v>28</v>
      </c>
      <c r="H1587" s="1">
        <v>4</v>
      </c>
      <c r="I1587" s="1" t="s">
        <v>32</v>
      </c>
      <c r="J1587" s="1" t="s">
        <v>28</v>
      </c>
      <c r="K1587" s="2">
        <v>42395</v>
      </c>
      <c r="L1587">
        <v>316</v>
      </c>
      <c r="M1587">
        <v>316</v>
      </c>
      <c r="N1587">
        <v>3973</v>
      </c>
      <c r="O1587">
        <v>4959</v>
      </c>
      <c r="P1587">
        <v>68</v>
      </c>
      <c r="Q1587" t="s">
        <v>23</v>
      </c>
      <c r="R1587">
        <v>7</v>
      </c>
      <c r="S1587">
        <f>Table1[[#This Row],[Revenue]]-Table1[[#This Row],[ShippingCost]]</f>
        <v>986</v>
      </c>
    </row>
    <row r="1588" spans="1:19" x14ac:dyDescent="0.25">
      <c r="A1588">
        <v>11583</v>
      </c>
      <c r="B1588">
        <v>2</v>
      </c>
      <c r="C1588">
        <v>3</v>
      </c>
      <c r="D1588" s="1" t="s">
        <v>319</v>
      </c>
      <c r="E1588" s="2">
        <v>42452</v>
      </c>
      <c r="F1588" s="1" t="s">
        <v>52</v>
      </c>
      <c r="G1588" s="1" t="s">
        <v>20</v>
      </c>
      <c r="H1588" s="1">
        <v>2</v>
      </c>
      <c r="I1588" s="1" t="s">
        <v>68</v>
      </c>
      <c r="J1588" s="1" t="s">
        <v>20</v>
      </c>
      <c r="K1588" s="2">
        <v>42454</v>
      </c>
      <c r="L1588">
        <v>492</v>
      </c>
      <c r="M1588">
        <v>492</v>
      </c>
      <c r="N1588">
        <v>1144</v>
      </c>
      <c r="O1588">
        <v>1754</v>
      </c>
      <c r="P1588">
        <v>73</v>
      </c>
      <c r="Q1588" t="s">
        <v>23</v>
      </c>
      <c r="R1588">
        <v>8</v>
      </c>
      <c r="S1588">
        <f>Table1[[#This Row],[Revenue]]-Table1[[#This Row],[ShippingCost]]</f>
        <v>610</v>
      </c>
    </row>
    <row r="1589" spans="1:19" x14ac:dyDescent="0.25">
      <c r="A1589">
        <v>11584</v>
      </c>
      <c r="B1589">
        <v>3</v>
      </c>
      <c r="C1589">
        <v>2</v>
      </c>
      <c r="D1589" s="1" t="s">
        <v>320</v>
      </c>
      <c r="E1589" s="2">
        <v>42421</v>
      </c>
      <c r="F1589" s="1" t="s">
        <v>69</v>
      </c>
      <c r="G1589" s="1" t="s">
        <v>70</v>
      </c>
      <c r="H1589" s="1">
        <v>4</v>
      </c>
      <c r="I1589" s="1" t="s">
        <v>58</v>
      </c>
      <c r="J1589" s="1" t="s">
        <v>26</v>
      </c>
      <c r="K1589" s="2">
        <v>42425</v>
      </c>
      <c r="L1589">
        <v>291</v>
      </c>
      <c r="M1589">
        <v>291</v>
      </c>
      <c r="N1589">
        <v>5801</v>
      </c>
      <c r="O1589">
        <v>5936</v>
      </c>
      <c r="P1589">
        <v>59</v>
      </c>
      <c r="Q1589" t="s">
        <v>23</v>
      </c>
      <c r="R1589">
        <v>6</v>
      </c>
      <c r="S1589">
        <f>Table1[[#This Row],[Revenue]]-Table1[[#This Row],[ShippingCost]]</f>
        <v>135</v>
      </c>
    </row>
    <row r="1590" spans="1:19" x14ac:dyDescent="0.25">
      <c r="A1590">
        <v>11585</v>
      </c>
      <c r="B1590">
        <v>3</v>
      </c>
      <c r="C1590">
        <v>1</v>
      </c>
      <c r="D1590" s="1" t="s">
        <v>321</v>
      </c>
      <c r="E1590" s="2">
        <v>42377</v>
      </c>
      <c r="F1590" s="1" t="s">
        <v>19</v>
      </c>
      <c r="G1590" s="1" t="s">
        <v>20</v>
      </c>
      <c r="H1590" s="1">
        <v>4</v>
      </c>
      <c r="I1590" s="1" t="s">
        <v>21</v>
      </c>
      <c r="J1590" s="1" t="s">
        <v>22</v>
      </c>
      <c r="K1590" s="2">
        <v>42381</v>
      </c>
      <c r="L1590">
        <v>505</v>
      </c>
      <c r="M1590">
        <v>346</v>
      </c>
      <c r="N1590">
        <v>518</v>
      </c>
      <c r="O1590">
        <v>5502</v>
      </c>
      <c r="P1590">
        <v>95</v>
      </c>
      <c r="Q1590" t="s">
        <v>23</v>
      </c>
      <c r="R1590">
        <v>10</v>
      </c>
      <c r="S1590">
        <f>Table1[[#This Row],[Revenue]]-Table1[[#This Row],[ShippingCost]]</f>
        <v>4984</v>
      </c>
    </row>
    <row r="1591" spans="1:19" x14ac:dyDescent="0.25">
      <c r="A1591">
        <v>11586</v>
      </c>
      <c r="B1591">
        <v>2</v>
      </c>
      <c r="C1591">
        <v>5</v>
      </c>
      <c r="D1591" s="1" t="s">
        <v>322</v>
      </c>
      <c r="E1591" s="2">
        <v>42479</v>
      </c>
      <c r="F1591" s="1" t="s">
        <v>25</v>
      </c>
      <c r="G1591" s="1" t="s">
        <v>26</v>
      </c>
      <c r="H1591" s="1">
        <v>4</v>
      </c>
      <c r="I1591" s="1" t="s">
        <v>27</v>
      </c>
      <c r="J1591" s="1" t="s">
        <v>28</v>
      </c>
      <c r="K1591" s="2">
        <v>42483</v>
      </c>
      <c r="L1591">
        <v>833</v>
      </c>
      <c r="M1591">
        <v>461</v>
      </c>
      <c r="N1591">
        <v>1823</v>
      </c>
      <c r="O1591">
        <v>2493</v>
      </c>
      <c r="P1591">
        <v>77</v>
      </c>
      <c r="Q1591" t="s">
        <v>23</v>
      </c>
      <c r="R1591">
        <v>3</v>
      </c>
      <c r="S1591">
        <f>Table1[[#This Row],[Revenue]]-Table1[[#This Row],[ShippingCost]]</f>
        <v>670</v>
      </c>
    </row>
    <row r="1592" spans="1:19" x14ac:dyDescent="0.25">
      <c r="A1592">
        <v>11587</v>
      </c>
      <c r="B1592">
        <v>2</v>
      </c>
      <c r="C1592">
        <v>5</v>
      </c>
      <c r="D1592" s="1" t="s">
        <v>323</v>
      </c>
      <c r="E1592" s="2">
        <v>42585</v>
      </c>
      <c r="F1592" s="1" t="s">
        <v>27</v>
      </c>
      <c r="G1592" s="1" t="s">
        <v>28</v>
      </c>
      <c r="H1592" s="1">
        <v>4</v>
      </c>
      <c r="I1592" s="1" t="s">
        <v>30</v>
      </c>
      <c r="J1592" s="1" t="s">
        <v>28</v>
      </c>
      <c r="K1592" s="2">
        <v>42589</v>
      </c>
      <c r="L1592">
        <v>946</v>
      </c>
      <c r="M1592">
        <v>461</v>
      </c>
      <c r="N1592">
        <v>324</v>
      </c>
      <c r="O1592">
        <v>807</v>
      </c>
      <c r="P1592">
        <v>96</v>
      </c>
      <c r="Q1592" t="s">
        <v>23</v>
      </c>
      <c r="R1592">
        <v>9</v>
      </c>
      <c r="S1592">
        <f>Table1[[#This Row],[Revenue]]-Table1[[#This Row],[ShippingCost]]</f>
        <v>483</v>
      </c>
    </row>
    <row r="1593" spans="1:19" x14ac:dyDescent="0.25">
      <c r="A1593">
        <v>11588</v>
      </c>
      <c r="B1593">
        <v>2</v>
      </c>
      <c r="C1593">
        <v>6</v>
      </c>
      <c r="D1593" s="1" t="s">
        <v>324</v>
      </c>
      <c r="E1593" s="2">
        <v>42591</v>
      </c>
      <c r="F1593" s="1" t="s">
        <v>32</v>
      </c>
      <c r="G1593" s="1" t="s">
        <v>28</v>
      </c>
      <c r="H1593" s="1">
        <v>3</v>
      </c>
      <c r="I1593" s="1" t="s">
        <v>33</v>
      </c>
      <c r="J1593" s="1" t="s">
        <v>28</v>
      </c>
      <c r="K1593" s="2">
        <v>42594</v>
      </c>
      <c r="L1593">
        <v>720</v>
      </c>
      <c r="M1593">
        <v>546</v>
      </c>
      <c r="N1593">
        <v>3963</v>
      </c>
      <c r="O1593">
        <v>4215</v>
      </c>
      <c r="P1593">
        <v>88</v>
      </c>
      <c r="Q1593" t="s">
        <v>23</v>
      </c>
      <c r="R1593">
        <v>5</v>
      </c>
      <c r="S1593">
        <f>Table1[[#This Row],[Revenue]]-Table1[[#This Row],[ShippingCost]]</f>
        <v>252</v>
      </c>
    </row>
    <row r="1594" spans="1:19" x14ac:dyDescent="0.25">
      <c r="A1594">
        <v>11589</v>
      </c>
      <c r="B1594">
        <v>2</v>
      </c>
      <c r="C1594">
        <v>3</v>
      </c>
      <c r="D1594" s="1" t="s">
        <v>325</v>
      </c>
      <c r="E1594" s="2">
        <v>42611</v>
      </c>
      <c r="F1594" s="1" t="s">
        <v>35</v>
      </c>
      <c r="G1594" s="1" t="s">
        <v>36</v>
      </c>
      <c r="H1594" s="1">
        <v>4</v>
      </c>
      <c r="I1594" s="1" t="s">
        <v>37</v>
      </c>
      <c r="J1594" s="1" t="s">
        <v>28</v>
      </c>
      <c r="K1594" s="2">
        <v>42613</v>
      </c>
      <c r="L1594">
        <v>607</v>
      </c>
      <c r="M1594">
        <v>495</v>
      </c>
      <c r="N1594">
        <v>1863</v>
      </c>
      <c r="O1594">
        <v>2802</v>
      </c>
      <c r="P1594">
        <v>59</v>
      </c>
      <c r="Q1594" t="s">
        <v>23</v>
      </c>
      <c r="R1594">
        <v>1</v>
      </c>
      <c r="S1594">
        <f>Table1[[#This Row],[Revenue]]-Table1[[#This Row],[ShippingCost]]</f>
        <v>939</v>
      </c>
    </row>
    <row r="1595" spans="1:19" x14ac:dyDescent="0.25">
      <c r="A1595">
        <v>11590</v>
      </c>
      <c r="B1595">
        <v>3</v>
      </c>
      <c r="C1595">
        <v>3</v>
      </c>
      <c r="D1595" s="1" t="s">
        <v>326</v>
      </c>
      <c r="E1595" s="2">
        <v>42529</v>
      </c>
      <c r="F1595" s="1" t="s">
        <v>37</v>
      </c>
      <c r="G1595" s="1" t="s">
        <v>28</v>
      </c>
      <c r="H1595" s="1">
        <v>9</v>
      </c>
      <c r="I1595" s="1" t="s">
        <v>39</v>
      </c>
      <c r="J1595" s="1" t="s">
        <v>28</v>
      </c>
      <c r="K1595" s="2">
        <v>42538</v>
      </c>
      <c r="L1595">
        <v>801</v>
      </c>
      <c r="M1595">
        <v>273</v>
      </c>
      <c r="N1595">
        <v>5474</v>
      </c>
      <c r="O1595">
        <v>5634</v>
      </c>
      <c r="P1595">
        <v>65</v>
      </c>
      <c r="Q1595" t="s">
        <v>50</v>
      </c>
      <c r="R1595">
        <v>2</v>
      </c>
      <c r="S1595">
        <f>Table1[[#This Row],[Revenue]]-Table1[[#This Row],[ShippingCost]]</f>
        <v>160</v>
      </c>
    </row>
    <row r="1596" spans="1:19" x14ac:dyDescent="0.25">
      <c r="A1596">
        <v>11591</v>
      </c>
      <c r="B1596">
        <v>2</v>
      </c>
      <c r="C1596">
        <v>4</v>
      </c>
      <c r="D1596" s="1" t="s">
        <v>327</v>
      </c>
      <c r="E1596" s="2">
        <v>42610</v>
      </c>
      <c r="F1596" s="1" t="s">
        <v>41</v>
      </c>
      <c r="G1596" s="1" t="s">
        <v>20</v>
      </c>
      <c r="H1596" s="1">
        <v>8</v>
      </c>
      <c r="I1596" s="1" t="s">
        <v>42</v>
      </c>
      <c r="J1596" s="1" t="s">
        <v>36</v>
      </c>
      <c r="K1596" s="2">
        <v>42618</v>
      </c>
      <c r="L1596">
        <v>1006</v>
      </c>
      <c r="M1596">
        <v>253</v>
      </c>
      <c r="N1596">
        <v>802</v>
      </c>
      <c r="O1596">
        <v>-1154</v>
      </c>
      <c r="P1596">
        <v>94</v>
      </c>
      <c r="Q1596" t="s">
        <v>50</v>
      </c>
      <c r="R1596">
        <v>8</v>
      </c>
      <c r="S1596">
        <f>Table1[[#This Row],[Revenue]]-Table1[[#This Row],[ShippingCost]]</f>
        <v>-1956</v>
      </c>
    </row>
    <row r="1597" spans="1:19" x14ac:dyDescent="0.25">
      <c r="A1597">
        <v>11592</v>
      </c>
      <c r="B1597">
        <v>2</v>
      </c>
      <c r="C1597">
        <v>2</v>
      </c>
      <c r="D1597" s="1" t="s">
        <v>328</v>
      </c>
      <c r="E1597" s="2">
        <v>42421</v>
      </c>
      <c r="F1597" s="1" t="s">
        <v>44</v>
      </c>
      <c r="G1597" s="1" t="s">
        <v>36</v>
      </c>
      <c r="H1597" s="1">
        <v>6</v>
      </c>
      <c r="I1597" s="1" t="s">
        <v>25</v>
      </c>
      <c r="J1597" s="1" t="s">
        <v>26</v>
      </c>
      <c r="K1597" s="2">
        <v>42427</v>
      </c>
      <c r="L1597">
        <v>786</v>
      </c>
      <c r="M1597">
        <v>281</v>
      </c>
      <c r="N1597">
        <v>2582</v>
      </c>
      <c r="O1597">
        <v>3104</v>
      </c>
      <c r="P1597">
        <v>86</v>
      </c>
      <c r="Q1597" t="s">
        <v>50</v>
      </c>
      <c r="R1597">
        <v>3</v>
      </c>
      <c r="S1597">
        <f>Table1[[#This Row],[Revenue]]-Table1[[#This Row],[ShippingCost]]</f>
        <v>522</v>
      </c>
    </row>
    <row r="1598" spans="1:19" x14ac:dyDescent="0.25">
      <c r="A1598">
        <v>11593</v>
      </c>
      <c r="B1598">
        <v>2</v>
      </c>
      <c r="C1598">
        <v>1</v>
      </c>
      <c r="D1598" s="1" t="s">
        <v>329</v>
      </c>
      <c r="E1598" s="2">
        <v>42505</v>
      </c>
      <c r="F1598" s="1" t="s">
        <v>46</v>
      </c>
      <c r="G1598" s="1" t="s">
        <v>28</v>
      </c>
      <c r="H1598" s="1">
        <v>9</v>
      </c>
      <c r="I1598" s="1" t="s">
        <v>47</v>
      </c>
      <c r="J1598" s="1" t="s">
        <v>26</v>
      </c>
      <c r="K1598" s="2">
        <v>42514</v>
      </c>
      <c r="L1598">
        <v>932</v>
      </c>
      <c r="M1598">
        <v>662</v>
      </c>
      <c r="N1598">
        <v>1343</v>
      </c>
      <c r="O1598">
        <v>5313</v>
      </c>
      <c r="P1598">
        <v>71</v>
      </c>
      <c r="Q1598" t="s">
        <v>50</v>
      </c>
      <c r="R1598">
        <v>10</v>
      </c>
      <c r="S1598">
        <f>Table1[[#This Row],[Revenue]]-Table1[[#This Row],[ShippingCost]]</f>
        <v>3970</v>
      </c>
    </row>
    <row r="1599" spans="1:19" x14ac:dyDescent="0.25">
      <c r="A1599">
        <v>11594</v>
      </c>
      <c r="B1599">
        <v>2</v>
      </c>
      <c r="C1599">
        <v>6</v>
      </c>
      <c r="D1599" s="1" t="s">
        <v>330</v>
      </c>
      <c r="E1599" s="2">
        <v>42377</v>
      </c>
      <c r="F1599" s="1" t="s">
        <v>42</v>
      </c>
      <c r="G1599" s="1" t="s">
        <v>36</v>
      </c>
      <c r="H1599" s="1">
        <v>7</v>
      </c>
      <c r="I1599" s="1" t="s">
        <v>49</v>
      </c>
      <c r="J1599" s="1" t="s">
        <v>20</v>
      </c>
      <c r="K1599" s="2"/>
      <c r="L1599">
        <v>590</v>
      </c>
      <c r="M1599">
        <v>498</v>
      </c>
      <c r="N1599">
        <v>4901</v>
      </c>
      <c r="O1599">
        <v>5051</v>
      </c>
      <c r="P1599">
        <v>62</v>
      </c>
      <c r="Q1599" t="s">
        <v>50</v>
      </c>
      <c r="R1599">
        <v>3</v>
      </c>
      <c r="S1599">
        <f>Table1[[#This Row],[Revenue]]-Table1[[#This Row],[ShippingCost]]</f>
        <v>150</v>
      </c>
    </row>
    <row r="1600" spans="1:19" x14ac:dyDescent="0.25">
      <c r="A1600">
        <v>11595</v>
      </c>
      <c r="B1600">
        <v>3</v>
      </c>
      <c r="C1600">
        <v>6</v>
      </c>
      <c r="D1600" s="1" t="s">
        <v>331</v>
      </c>
      <c r="E1600" s="2">
        <v>42445</v>
      </c>
      <c r="F1600" s="1" t="s">
        <v>47</v>
      </c>
      <c r="G1600" s="1" t="s">
        <v>26</v>
      </c>
      <c r="H1600" s="1">
        <v>2</v>
      </c>
      <c r="I1600" s="1" t="s">
        <v>52</v>
      </c>
      <c r="J1600" s="1" t="s">
        <v>20</v>
      </c>
      <c r="K1600" s="2">
        <v>42447</v>
      </c>
      <c r="L1600">
        <v>943</v>
      </c>
      <c r="M1600">
        <v>594</v>
      </c>
      <c r="N1600">
        <v>1651</v>
      </c>
      <c r="O1600">
        <v>1838</v>
      </c>
      <c r="P1600">
        <v>82</v>
      </c>
      <c r="Q1600" t="s">
        <v>59</v>
      </c>
      <c r="R1600">
        <v>4</v>
      </c>
      <c r="S1600">
        <f>Table1[[#This Row],[Revenue]]-Table1[[#This Row],[ShippingCost]]</f>
        <v>187</v>
      </c>
    </row>
    <row r="1601" spans="1:19" x14ac:dyDescent="0.25">
      <c r="A1601">
        <v>11596</v>
      </c>
      <c r="B1601">
        <v>2</v>
      </c>
      <c r="C1601">
        <v>1</v>
      </c>
      <c r="D1601" s="1" t="s">
        <v>332</v>
      </c>
      <c r="E1601" s="2">
        <v>42453</v>
      </c>
      <c r="F1601" s="1" t="s">
        <v>54</v>
      </c>
      <c r="G1601" s="1" t="s">
        <v>26</v>
      </c>
      <c r="H1601" s="1">
        <v>1</v>
      </c>
      <c r="I1601" s="1" t="s">
        <v>46</v>
      </c>
      <c r="J1601" s="1" t="s">
        <v>28</v>
      </c>
      <c r="K1601" s="2">
        <v>42454</v>
      </c>
      <c r="L1601">
        <v>697</v>
      </c>
      <c r="M1601">
        <v>557</v>
      </c>
      <c r="N1601">
        <v>1144</v>
      </c>
      <c r="O1601">
        <v>5076</v>
      </c>
      <c r="P1601">
        <v>70</v>
      </c>
      <c r="Q1601" t="s">
        <v>23</v>
      </c>
      <c r="R1601">
        <v>5</v>
      </c>
      <c r="S1601">
        <f>Table1[[#This Row],[Revenue]]-Table1[[#This Row],[ShippingCost]]</f>
        <v>3932</v>
      </c>
    </row>
    <row r="1602" spans="1:19" x14ac:dyDescent="0.25">
      <c r="A1602">
        <v>11597</v>
      </c>
      <c r="B1602">
        <v>3</v>
      </c>
      <c r="C1602">
        <v>6</v>
      </c>
      <c r="D1602" s="1" t="s">
        <v>333</v>
      </c>
      <c r="E1602" s="2">
        <v>42564</v>
      </c>
      <c r="F1602" s="1" t="s">
        <v>39</v>
      </c>
      <c r="G1602" s="1" t="s">
        <v>28</v>
      </c>
      <c r="H1602" s="1">
        <v>3</v>
      </c>
      <c r="I1602" s="1" t="s">
        <v>35</v>
      </c>
      <c r="J1602" s="1" t="s">
        <v>36</v>
      </c>
      <c r="K1602" s="2">
        <v>42567</v>
      </c>
      <c r="L1602">
        <v>959</v>
      </c>
      <c r="M1602">
        <v>776</v>
      </c>
      <c r="N1602">
        <v>8277</v>
      </c>
      <c r="O1602">
        <v>8417</v>
      </c>
      <c r="P1602">
        <v>69</v>
      </c>
      <c r="Q1602" t="s">
        <v>23</v>
      </c>
      <c r="R1602">
        <v>5</v>
      </c>
      <c r="S1602">
        <f>Table1[[#This Row],[Revenue]]-Table1[[#This Row],[ShippingCost]]</f>
        <v>140</v>
      </c>
    </row>
    <row r="1603" spans="1:19" x14ac:dyDescent="0.25">
      <c r="A1603">
        <v>11598</v>
      </c>
      <c r="B1603">
        <v>2</v>
      </c>
      <c r="C1603">
        <v>2</v>
      </c>
      <c r="D1603" s="1" t="s">
        <v>334</v>
      </c>
      <c r="E1603" s="2">
        <v>42415</v>
      </c>
      <c r="F1603" s="1" t="s">
        <v>33</v>
      </c>
      <c r="G1603" s="1" t="s">
        <v>28</v>
      </c>
      <c r="H1603" s="1">
        <v>2</v>
      </c>
      <c r="I1603" s="1" t="s">
        <v>54</v>
      </c>
      <c r="J1603" s="1" t="s">
        <v>26</v>
      </c>
      <c r="K1603" s="2">
        <v>42417</v>
      </c>
      <c r="L1603">
        <v>1138</v>
      </c>
      <c r="M1603">
        <v>256</v>
      </c>
      <c r="N1603">
        <v>4254</v>
      </c>
      <c r="O1603">
        <v>4701</v>
      </c>
      <c r="P1603">
        <v>61</v>
      </c>
      <c r="Q1603" t="s">
        <v>23</v>
      </c>
      <c r="R1603">
        <v>7</v>
      </c>
      <c r="S1603">
        <f>Table1[[#This Row],[Revenue]]-Table1[[#This Row],[ShippingCost]]</f>
        <v>447</v>
      </c>
    </row>
    <row r="1604" spans="1:19" x14ac:dyDescent="0.25">
      <c r="A1604">
        <v>11599</v>
      </c>
      <c r="B1604">
        <v>2</v>
      </c>
      <c r="C1604">
        <v>3</v>
      </c>
      <c r="D1604" s="1" t="s">
        <v>335</v>
      </c>
      <c r="E1604" s="2">
        <v>42589</v>
      </c>
      <c r="F1604" s="1" t="s">
        <v>58</v>
      </c>
      <c r="G1604" s="1" t="s">
        <v>26</v>
      </c>
      <c r="H1604" s="1">
        <v>8</v>
      </c>
      <c r="I1604" s="1" t="s">
        <v>19</v>
      </c>
      <c r="J1604" s="1" t="s">
        <v>20</v>
      </c>
      <c r="K1604" s="2">
        <v>42596</v>
      </c>
      <c r="L1604">
        <v>1127</v>
      </c>
      <c r="M1604">
        <v>255</v>
      </c>
      <c r="N1604">
        <v>8372</v>
      </c>
      <c r="O1604">
        <v>8859</v>
      </c>
      <c r="P1604">
        <v>61</v>
      </c>
      <c r="Q1604" t="s">
        <v>50</v>
      </c>
      <c r="R1604">
        <v>6</v>
      </c>
      <c r="S1604">
        <f>Table1[[#This Row],[Revenue]]-Table1[[#This Row],[ShippingCost]]</f>
        <v>487</v>
      </c>
    </row>
    <row r="1605" spans="1:19" x14ac:dyDescent="0.25">
      <c r="A1605">
        <v>11600</v>
      </c>
      <c r="B1605">
        <v>2</v>
      </c>
      <c r="C1605">
        <v>6</v>
      </c>
      <c r="D1605" s="1" t="s">
        <v>336</v>
      </c>
      <c r="E1605" s="2">
        <v>42569</v>
      </c>
      <c r="F1605" s="1" t="s">
        <v>61</v>
      </c>
      <c r="G1605" s="1" t="s">
        <v>22</v>
      </c>
      <c r="H1605" s="1">
        <v>10</v>
      </c>
      <c r="I1605" s="1" t="s">
        <v>44</v>
      </c>
      <c r="J1605" s="1" t="s">
        <v>36</v>
      </c>
      <c r="K1605" s="2">
        <v>42577</v>
      </c>
      <c r="L1605">
        <v>497</v>
      </c>
      <c r="M1605">
        <v>209</v>
      </c>
      <c r="N1605">
        <v>1199</v>
      </c>
      <c r="O1605">
        <v>2084</v>
      </c>
      <c r="P1605">
        <v>56</v>
      </c>
      <c r="Q1605" t="s">
        <v>50</v>
      </c>
      <c r="R1605">
        <v>4</v>
      </c>
      <c r="S1605">
        <f>Table1[[#This Row],[Revenue]]-Table1[[#This Row],[ShippingCost]]</f>
        <v>885</v>
      </c>
    </row>
    <row r="1606" spans="1:19" x14ac:dyDescent="0.25">
      <c r="A1606">
        <v>11601</v>
      </c>
      <c r="B1606">
        <v>3</v>
      </c>
      <c r="C1606">
        <v>5</v>
      </c>
      <c r="D1606" s="1" t="s">
        <v>337</v>
      </c>
      <c r="E1606" s="2">
        <v>42402</v>
      </c>
      <c r="F1606" s="1" t="s">
        <v>63</v>
      </c>
      <c r="G1606" s="1" t="s">
        <v>22</v>
      </c>
      <c r="H1606" s="1">
        <v>2</v>
      </c>
      <c r="I1606" s="1" t="s">
        <v>64</v>
      </c>
      <c r="J1606" s="1" t="s">
        <v>28</v>
      </c>
      <c r="K1606" s="2">
        <v>42403</v>
      </c>
      <c r="L1606">
        <v>278</v>
      </c>
      <c r="M1606">
        <v>278</v>
      </c>
      <c r="N1606">
        <v>749</v>
      </c>
      <c r="O1606">
        <v>1211</v>
      </c>
      <c r="P1606">
        <v>54</v>
      </c>
      <c r="Q1606" t="s">
        <v>23</v>
      </c>
      <c r="R1606">
        <v>4</v>
      </c>
      <c r="S1606">
        <f>Table1[[#This Row],[Revenue]]-Table1[[#This Row],[ShippingCost]]</f>
        <v>462</v>
      </c>
    </row>
    <row r="1607" spans="1:19" x14ac:dyDescent="0.25">
      <c r="A1607">
        <v>11602</v>
      </c>
      <c r="B1607">
        <v>3</v>
      </c>
      <c r="C1607">
        <v>1</v>
      </c>
      <c r="D1607" s="1" t="s">
        <v>338</v>
      </c>
      <c r="E1607" s="2">
        <v>42519</v>
      </c>
      <c r="F1607" s="1" t="s">
        <v>21</v>
      </c>
      <c r="G1607" s="1" t="s">
        <v>22</v>
      </c>
      <c r="H1607" s="1">
        <v>2</v>
      </c>
      <c r="I1607" s="1" t="s">
        <v>41</v>
      </c>
      <c r="J1607" s="1" t="s">
        <v>20</v>
      </c>
      <c r="K1607" s="2">
        <v>42521</v>
      </c>
      <c r="L1607">
        <v>248</v>
      </c>
      <c r="M1607">
        <v>248</v>
      </c>
      <c r="N1607">
        <v>42</v>
      </c>
      <c r="O1607">
        <v>4240</v>
      </c>
      <c r="P1607">
        <v>51</v>
      </c>
      <c r="Q1607" t="s">
        <v>23</v>
      </c>
      <c r="R1607">
        <v>9</v>
      </c>
      <c r="S1607">
        <f>Table1[[#This Row],[Revenue]]-Table1[[#This Row],[ShippingCost]]</f>
        <v>4198</v>
      </c>
    </row>
    <row r="1608" spans="1:19" x14ac:dyDescent="0.25">
      <c r="A1608">
        <v>11603</v>
      </c>
      <c r="B1608">
        <v>2</v>
      </c>
      <c r="C1608">
        <v>4</v>
      </c>
      <c r="D1608" s="1" t="s">
        <v>339</v>
      </c>
      <c r="E1608" s="2">
        <v>42557</v>
      </c>
      <c r="F1608" s="1" t="s">
        <v>49</v>
      </c>
      <c r="G1608" s="1" t="s">
        <v>20</v>
      </c>
      <c r="H1608" s="1">
        <v>2</v>
      </c>
      <c r="I1608" s="1" t="s">
        <v>63</v>
      </c>
      <c r="J1608" s="1" t="s">
        <v>22</v>
      </c>
      <c r="K1608" s="2">
        <v>42559</v>
      </c>
      <c r="L1608">
        <v>863</v>
      </c>
      <c r="M1608">
        <v>243</v>
      </c>
      <c r="N1608">
        <v>2643</v>
      </c>
      <c r="O1608">
        <v>769</v>
      </c>
      <c r="P1608">
        <v>53</v>
      </c>
      <c r="Q1608" t="s">
        <v>23</v>
      </c>
      <c r="R1608">
        <v>6</v>
      </c>
      <c r="S1608">
        <f>Table1[[#This Row],[Revenue]]-Table1[[#This Row],[ShippingCost]]</f>
        <v>-1874</v>
      </c>
    </row>
    <row r="1609" spans="1:19" x14ac:dyDescent="0.25">
      <c r="A1609">
        <v>11604</v>
      </c>
      <c r="B1609">
        <v>2</v>
      </c>
      <c r="C1609">
        <v>5</v>
      </c>
      <c r="D1609" s="1" t="s">
        <v>340</v>
      </c>
      <c r="E1609" s="2">
        <v>42489</v>
      </c>
      <c r="F1609" s="1" t="s">
        <v>68</v>
      </c>
      <c r="G1609" s="1" t="s">
        <v>20</v>
      </c>
      <c r="H1609" s="1">
        <v>1</v>
      </c>
      <c r="I1609" s="1" t="s">
        <v>69</v>
      </c>
      <c r="J1609" s="1" t="s">
        <v>70</v>
      </c>
      <c r="K1609" s="2">
        <v>42490</v>
      </c>
      <c r="L1609">
        <v>675</v>
      </c>
      <c r="M1609">
        <v>542</v>
      </c>
      <c r="N1609">
        <v>7990</v>
      </c>
      <c r="O1609">
        <v>8539</v>
      </c>
      <c r="P1609">
        <v>93</v>
      </c>
      <c r="Q1609" t="s">
        <v>23</v>
      </c>
      <c r="R1609">
        <v>10</v>
      </c>
      <c r="S1609">
        <f>Table1[[#This Row],[Revenue]]-Table1[[#This Row],[ShippingCost]]</f>
        <v>549</v>
      </c>
    </row>
    <row r="1610" spans="1:19" x14ac:dyDescent="0.25">
      <c r="A1610">
        <v>11605</v>
      </c>
      <c r="B1610">
        <v>3</v>
      </c>
      <c r="C1610">
        <v>2</v>
      </c>
      <c r="D1610" s="1" t="s">
        <v>341</v>
      </c>
      <c r="E1610" s="2">
        <v>42488</v>
      </c>
      <c r="F1610" s="1" t="s">
        <v>64</v>
      </c>
      <c r="G1610" s="1" t="s">
        <v>28</v>
      </c>
      <c r="H1610" s="1">
        <v>2</v>
      </c>
      <c r="I1610" s="1" t="s">
        <v>61</v>
      </c>
      <c r="J1610" s="1" t="s">
        <v>22</v>
      </c>
      <c r="K1610" s="2">
        <v>42490</v>
      </c>
      <c r="L1610">
        <v>1031</v>
      </c>
      <c r="M1610">
        <v>541</v>
      </c>
      <c r="N1610">
        <v>6424</v>
      </c>
      <c r="O1610">
        <v>7035</v>
      </c>
      <c r="P1610">
        <v>84</v>
      </c>
      <c r="Q1610" t="s">
        <v>23</v>
      </c>
      <c r="R1610">
        <v>9</v>
      </c>
      <c r="S1610">
        <f>Table1[[#This Row],[Revenue]]-Table1[[#This Row],[ShippingCost]]</f>
        <v>611</v>
      </c>
    </row>
    <row r="1611" spans="1:19" x14ac:dyDescent="0.25">
      <c r="A1611">
        <v>11606</v>
      </c>
      <c r="B1611">
        <v>3</v>
      </c>
      <c r="C1611">
        <v>1</v>
      </c>
      <c r="D1611" s="1" t="s">
        <v>342</v>
      </c>
      <c r="E1611" s="2">
        <v>42471</v>
      </c>
      <c r="F1611" s="1" t="s">
        <v>30</v>
      </c>
      <c r="G1611" s="1" t="s">
        <v>28</v>
      </c>
      <c r="H1611" s="1">
        <v>2</v>
      </c>
      <c r="I1611" s="1" t="s">
        <v>32</v>
      </c>
      <c r="J1611" s="1" t="s">
        <v>28</v>
      </c>
      <c r="K1611" s="2">
        <v>42473</v>
      </c>
      <c r="L1611">
        <v>271</v>
      </c>
      <c r="M1611">
        <v>271</v>
      </c>
      <c r="N1611">
        <v>1892</v>
      </c>
      <c r="O1611">
        <v>6159</v>
      </c>
      <c r="P1611">
        <v>69</v>
      </c>
      <c r="Q1611" t="s">
        <v>23</v>
      </c>
      <c r="R1611">
        <v>1</v>
      </c>
      <c r="S1611">
        <f>Table1[[#This Row],[Revenue]]-Table1[[#This Row],[ShippingCost]]</f>
        <v>4267</v>
      </c>
    </row>
    <row r="1612" spans="1:19" x14ac:dyDescent="0.25">
      <c r="A1612">
        <v>11607</v>
      </c>
      <c r="B1612">
        <v>3</v>
      </c>
      <c r="C1612">
        <v>2</v>
      </c>
      <c r="D1612" s="1" t="s">
        <v>343</v>
      </c>
      <c r="E1612" s="2">
        <v>42579</v>
      </c>
      <c r="F1612" s="1" t="s">
        <v>52</v>
      </c>
      <c r="G1612" s="1" t="s">
        <v>20</v>
      </c>
      <c r="H1612" s="1">
        <v>2</v>
      </c>
      <c r="I1612" s="1" t="s">
        <v>68</v>
      </c>
      <c r="J1612" s="1" t="s">
        <v>20</v>
      </c>
      <c r="K1612" s="2">
        <v>42581</v>
      </c>
      <c r="L1612">
        <v>480</v>
      </c>
      <c r="M1612">
        <v>335</v>
      </c>
      <c r="N1612">
        <v>2124</v>
      </c>
      <c r="O1612">
        <v>2634</v>
      </c>
      <c r="P1612">
        <v>61</v>
      </c>
      <c r="Q1612" t="s">
        <v>23</v>
      </c>
      <c r="R1612">
        <v>2</v>
      </c>
      <c r="S1612">
        <f>Table1[[#This Row],[Revenue]]-Table1[[#This Row],[ShippingCost]]</f>
        <v>510</v>
      </c>
    </row>
    <row r="1613" spans="1:19" x14ac:dyDescent="0.25">
      <c r="A1613">
        <v>11608</v>
      </c>
      <c r="B1613">
        <v>2</v>
      </c>
      <c r="C1613">
        <v>2</v>
      </c>
      <c r="D1613" s="1" t="s">
        <v>344</v>
      </c>
      <c r="E1613" s="2">
        <v>42602</v>
      </c>
      <c r="F1613" s="1" t="s">
        <v>69</v>
      </c>
      <c r="G1613" s="1" t="s">
        <v>70</v>
      </c>
      <c r="H1613" s="1">
        <v>1</v>
      </c>
      <c r="I1613" s="1" t="s">
        <v>58</v>
      </c>
      <c r="J1613" s="1" t="s">
        <v>26</v>
      </c>
      <c r="K1613" s="2">
        <v>42603</v>
      </c>
      <c r="L1613">
        <v>253</v>
      </c>
      <c r="M1613">
        <v>253</v>
      </c>
      <c r="N1613">
        <v>5680</v>
      </c>
      <c r="O1613">
        <v>6123</v>
      </c>
      <c r="P1613">
        <v>54</v>
      </c>
      <c r="Q1613" t="s">
        <v>23</v>
      </c>
      <c r="R1613">
        <v>2</v>
      </c>
      <c r="S1613">
        <f>Table1[[#This Row],[Revenue]]-Table1[[#This Row],[ShippingCost]]</f>
        <v>443</v>
      </c>
    </row>
    <row r="1614" spans="1:19" x14ac:dyDescent="0.25">
      <c r="A1614">
        <v>11609</v>
      </c>
      <c r="B1614">
        <v>2</v>
      </c>
      <c r="C1614">
        <v>3</v>
      </c>
      <c r="D1614" s="1" t="s">
        <v>345</v>
      </c>
      <c r="E1614" s="2">
        <v>42459</v>
      </c>
      <c r="F1614" s="1" t="s">
        <v>19</v>
      </c>
      <c r="G1614" s="1" t="s">
        <v>20</v>
      </c>
      <c r="H1614" s="1">
        <v>2</v>
      </c>
      <c r="I1614" s="1" t="s">
        <v>21</v>
      </c>
      <c r="J1614" s="1" t="s">
        <v>22</v>
      </c>
      <c r="K1614" s="2">
        <v>42459</v>
      </c>
      <c r="L1614">
        <v>741</v>
      </c>
      <c r="M1614">
        <v>366</v>
      </c>
      <c r="N1614">
        <v>5408</v>
      </c>
      <c r="O1614">
        <v>6167</v>
      </c>
      <c r="P1614">
        <v>71</v>
      </c>
      <c r="Q1614" t="s">
        <v>23</v>
      </c>
      <c r="R1614">
        <v>10</v>
      </c>
      <c r="S1614">
        <f>Table1[[#This Row],[Revenue]]-Table1[[#This Row],[ShippingCost]]</f>
        <v>759</v>
      </c>
    </row>
    <row r="1615" spans="1:19" x14ac:dyDescent="0.25">
      <c r="A1615">
        <v>11610</v>
      </c>
      <c r="B1615">
        <v>2</v>
      </c>
      <c r="C1615">
        <v>1</v>
      </c>
      <c r="D1615" s="1" t="s">
        <v>346</v>
      </c>
      <c r="E1615" s="2">
        <v>42606</v>
      </c>
      <c r="F1615" s="1" t="s">
        <v>25</v>
      </c>
      <c r="G1615" s="1" t="s">
        <v>26</v>
      </c>
      <c r="H1615" s="1">
        <v>5</v>
      </c>
      <c r="I1615" s="1" t="s">
        <v>27</v>
      </c>
      <c r="J1615" s="1" t="s">
        <v>28</v>
      </c>
      <c r="K1615" s="2">
        <v>42611</v>
      </c>
      <c r="L1615">
        <v>755</v>
      </c>
      <c r="M1615">
        <v>366</v>
      </c>
      <c r="N1615">
        <v>5721</v>
      </c>
      <c r="O1615">
        <v>9906</v>
      </c>
      <c r="P1615">
        <v>92</v>
      </c>
      <c r="Q1615" t="s">
        <v>50</v>
      </c>
      <c r="R1615">
        <v>2</v>
      </c>
      <c r="S1615">
        <f>Table1[[#This Row],[Revenue]]-Table1[[#This Row],[ShippingCost]]</f>
        <v>4185</v>
      </c>
    </row>
    <row r="1616" spans="1:19" x14ac:dyDescent="0.25">
      <c r="A1616">
        <v>11611</v>
      </c>
      <c r="B1616">
        <v>3</v>
      </c>
      <c r="C1616">
        <v>4</v>
      </c>
      <c r="D1616" s="1" t="s">
        <v>347</v>
      </c>
      <c r="E1616" s="2">
        <v>42441</v>
      </c>
      <c r="F1616" s="1" t="s">
        <v>27</v>
      </c>
      <c r="G1616" s="1" t="s">
        <v>28</v>
      </c>
      <c r="H1616" s="1">
        <v>9</v>
      </c>
      <c r="I1616" s="1" t="s">
        <v>30</v>
      </c>
      <c r="J1616" s="1" t="s">
        <v>28</v>
      </c>
      <c r="K1616" s="2">
        <v>42450</v>
      </c>
      <c r="L1616">
        <v>769</v>
      </c>
      <c r="M1616">
        <v>448</v>
      </c>
      <c r="N1616">
        <v>6266</v>
      </c>
      <c r="O1616">
        <v>4926</v>
      </c>
      <c r="P1616">
        <v>99</v>
      </c>
      <c r="Q1616" t="s">
        <v>50</v>
      </c>
      <c r="R1616">
        <v>10</v>
      </c>
      <c r="S1616">
        <f>Table1[[#This Row],[Revenue]]-Table1[[#This Row],[ShippingCost]]</f>
        <v>-1340</v>
      </c>
    </row>
    <row r="1617" spans="1:19" x14ac:dyDescent="0.25">
      <c r="A1617">
        <v>11612</v>
      </c>
      <c r="B1617">
        <v>3</v>
      </c>
      <c r="C1617">
        <v>5</v>
      </c>
      <c r="D1617" s="1" t="s">
        <v>348</v>
      </c>
      <c r="E1617" s="2">
        <v>42520</v>
      </c>
      <c r="F1617" s="1" t="s">
        <v>32</v>
      </c>
      <c r="G1617" s="1" t="s">
        <v>28</v>
      </c>
      <c r="H1617" s="1">
        <v>10</v>
      </c>
      <c r="I1617" s="1" t="s">
        <v>33</v>
      </c>
      <c r="J1617" s="1" t="s">
        <v>28</v>
      </c>
      <c r="K1617" s="2">
        <v>42530</v>
      </c>
      <c r="L1617">
        <v>896</v>
      </c>
      <c r="M1617">
        <v>320</v>
      </c>
      <c r="N1617">
        <v>5599</v>
      </c>
      <c r="O1617">
        <v>5890</v>
      </c>
      <c r="P1617">
        <v>88</v>
      </c>
      <c r="Q1617" t="s">
        <v>50</v>
      </c>
      <c r="R1617">
        <v>3</v>
      </c>
      <c r="S1617">
        <f>Table1[[#This Row],[Revenue]]-Table1[[#This Row],[ShippingCost]]</f>
        <v>291</v>
      </c>
    </row>
    <row r="1618" spans="1:19" x14ac:dyDescent="0.25">
      <c r="A1618">
        <v>11613</v>
      </c>
      <c r="B1618">
        <v>3</v>
      </c>
      <c r="C1618">
        <v>6</v>
      </c>
      <c r="D1618" s="1" t="s">
        <v>349</v>
      </c>
      <c r="E1618" s="2">
        <v>42460</v>
      </c>
      <c r="F1618" s="1" t="s">
        <v>35</v>
      </c>
      <c r="G1618" s="1" t="s">
        <v>36</v>
      </c>
      <c r="H1618" s="1">
        <v>10</v>
      </c>
      <c r="I1618" s="1" t="s">
        <v>37</v>
      </c>
      <c r="J1618" s="1" t="s">
        <v>28</v>
      </c>
      <c r="K1618" s="2">
        <v>42470</v>
      </c>
      <c r="L1618">
        <v>971</v>
      </c>
      <c r="M1618">
        <v>275</v>
      </c>
      <c r="N1618">
        <v>993</v>
      </c>
      <c r="O1618">
        <v>1451</v>
      </c>
      <c r="P1618">
        <v>51</v>
      </c>
      <c r="Q1618" t="s">
        <v>50</v>
      </c>
      <c r="R1618">
        <v>5</v>
      </c>
      <c r="S1618">
        <f>Table1[[#This Row],[Revenue]]-Table1[[#This Row],[ShippingCost]]</f>
        <v>458</v>
      </c>
    </row>
    <row r="1619" spans="1:19" x14ac:dyDescent="0.25">
      <c r="A1619">
        <v>11614</v>
      </c>
      <c r="B1619">
        <v>3</v>
      </c>
      <c r="C1619">
        <v>6</v>
      </c>
      <c r="D1619" s="1" t="s">
        <v>350</v>
      </c>
      <c r="E1619" s="2">
        <v>42590</v>
      </c>
      <c r="F1619" s="1" t="s">
        <v>37</v>
      </c>
      <c r="G1619" s="1" t="s">
        <v>28</v>
      </c>
      <c r="H1619" s="1">
        <v>10</v>
      </c>
      <c r="I1619" s="1" t="s">
        <v>39</v>
      </c>
      <c r="J1619" s="1" t="s">
        <v>28</v>
      </c>
      <c r="K1619" s="2"/>
      <c r="L1619">
        <v>209</v>
      </c>
      <c r="M1619">
        <v>209</v>
      </c>
      <c r="N1619">
        <v>2997</v>
      </c>
      <c r="O1619">
        <v>3898</v>
      </c>
      <c r="P1619">
        <v>87</v>
      </c>
      <c r="Q1619" t="s">
        <v>50</v>
      </c>
      <c r="R1619">
        <v>5</v>
      </c>
      <c r="S1619">
        <f>Table1[[#This Row],[Revenue]]-Table1[[#This Row],[ShippingCost]]</f>
        <v>901</v>
      </c>
    </row>
    <row r="1620" spans="1:19" x14ac:dyDescent="0.25">
      <c r="A1620">
        <v>11615</v>
      </c>
      <c r="B1620">
        <v>2</v>
      </c>
      <c r="C1620">
        <v>4</v>
      </c>
      <c r="D1620" s="1" t="s">
        <v>351</v>
      </c>
      <c r="E1620" s="2">
        <v>42612</v>
      </c>
      <c r="F1620" s="1" t="s">
        <v>41</v>
      </c>
      <c r="G1620" s="1" t="s">
        <v>20</v>
      </c>
      <c r="H1620" s="1">
        <v>2</v>
      </c>
      <c r="I1620" s="1" t="s">
        <v>42</v>
      </c>
      <c r="J1620" s="1" t="s">
        <v>36</v>
      </c>
      <c r="K1620" s="2">
        <v>42614</v>
      </c>
      <c r="L1620">
        <v>684</v>
      </c>
      <c r="M1620">
        <v>590</v>
      </c>
      <c r="N1620">
        <v>7371</v>
      </c>
      <c r="O1620">
        <v>5030</v>
      </c>
      <c r="P1620">
        <v>50</v>
      </c>
      <c r="Q1620" t="s">
        <v>59</v>
      </c>
      <c r="R1620">
        <v>5</v>
      </c>
      <c r="S1620">
        <f>Table1[[#This Row],[Revenue]]-Table1[[#This Row],[ShippingCost]]</f>
        <v>-2341</v>
      </c>
    </row>
    <row r="1621" spans="1:19" x14ac:dyDescent="0.25">
      <c r="A1621">
        <v>11616</v>
      </c>
      <c r="B1621">
        <v>2</v>
      </c>
      <c r="C1621">
        <v>5</v>
      </c>
      <c r="D1621" s="1" t="s">
        <v>352</v>
      </c>
      <c r="E1621" s="2">
        <v>42403</v>
      </c>
      <c r="F1621" s="1" t="s">
        <v>44</v>
      </c>
      <c r="G1621" s="1" t="s">
        <v>36</v>
      </c>
      <c r="H1621" s="1">
        <v>2</v>
      </c>
      <c r="I1621" s="1" t="s">
        <v>25</v>
      </c>
      <c r="J1621" s="1" t="s">
        <v>26</v>
      </c>
      <c r="K1621" s="2">
        <v>42405</v>
      </c>
      <c r="L1621">
        <v>757</v>
      </c>
      <c r="M1621">
        <v>430</v>
      </c>
      <c r="N1621">
        <v>-388</v>
      </c>
      <c r="O1621">
        <v>269</v>
      </c>
      <c r="P1621">
        <v>81</v>
      </c>
      <c r="Q1621" t="s">
        <v>23</v>
      </c>
      <c r="R1621">
        <v>2</v>
      </c>
      <c r="S1621">
        <f>Table1[[#This Row],[Revenue]]-Table1[[#This Row],[ShippingCost]]</f>
        <v>657</v>
      </c>
    </row>
    <row r="1622" spans="1:19" x14ac:dyDescent="0.25">
      <c r="A1622">
        <v>11617</v>
      </c>
      <c r="B1622">
        <v>3</v>
      </c>
      <c r="C1622">
        <v>1</v>
      </c>
      <c r="D1622" s="1" t="s">
        <v>353</v>
      </c>
      <c r="E1622" s="2">
        <v>42483</v>
      </c>
      <c r="F1622" s="1" t="s">
        <v>46</v>
      </c>
      <c r="G1622" s="1" t="s">
        <v>28</v>
      </c>
      <c r="H1622" s="1">
        <v>4</v>
      </c>
      <c r="I1622" s="1" t="s">
        <v>47</v>
      </c>
      <c r="J1622" s="1" t="s">
        <v>26</v>
      </c>
      <c r="K1622" s="2">
        <v>42487</v>
      </c>
      <c r="L1622">
        <v>971</v>
      </c>
      <c r="M1622">
        <v>795</v>
      </c>
      <c r="N1622">
        <v>5143</v>
      </c>
      <c r="O1622">
        <v>9604</v>
      </c>
      <c r="P1622">
        <v>60</v>
      </c>
      <c r="Q1622" t="s">
        <v>23</v>
      </c>
      <c r="R1622">
        <v>6</v>
      </c>
      <c r="S1622">
        <f>Table1[[#This Row],[Revenue]]-Table1[[#This Row],[ShippingCost]]</f>
        <v>4461</v>
      </c>
    </row>
    <row r="1623" spans="1:19" x14ac:dyDescent="0.25">
      <c r="A1623">
        <v>11618</v>
      </c>
      <c r="B1623">
        <v>3</v>
      </c>
      <c r="C1623">
        <v>3</v>
      </c>
      <c r="D1623" s="1" t="s">
        <v>354</v>
      </c>
      <c r="E1623" s="2">
        <v>42595</v>
      </c>
      <c r="F1623" s="1" t="s">
        <v>42</v>
      </c>
      <c r="G1623" s="1" t="s">
        <v>36</v>
      </c>
      <c r="H1623" s="1">
        <v>3</v>
      </c>
      <c r="I1623" s="1" t="s">
        <v>49</v>
      </c>
      <c r="J1623" s="1" t="s">
        <v>20</v>
      </c>
      <c r="K1623" s="2">
        <v>42598</v>
      </c>
      <c r="L1623">
        <v>711</v>
      </c>
      <c r="M1623">
        <v>570</v>
      </c>
      <c r="N1623">
        <v>7698</v>
      </c>
      <c r="O1623">
        <v>8379</v>
      </c>
      <c r="P1623">
        <v>53</v>
      </c>
      <c r="Q1623" t="s">
        <v>23</v>
      </c>
      <c r="R1623">
        <v>2</v>
      </c>
      <c r="S1623">
        <f>Table1[[#This Row],[Revenue]]-Table1[[#This Row],[ShippingCost]]</f>
        <v>681</v>
      </c>
    </row>
    <row r="1624" spans="1:19" x14ac:dyDescent="0.25">
      <c r="A1624">
        <v>11619</v>
      </c>
      <c r="B1624">
        <v>3</v>
      </c>
      <c r="C1624">
        <v>4</v>
      </c>
      <c r="D1624" s="1" t="s">
        <v>355</v>
      </c>
      <c r="E1624" s="2">
        <v>42471</v>
      </c>
      <c r="F1624" s="1" t="s">
        <v>47</v>
      </c>
      <c r="G1624" s="1" t="s">
        <v>26</v>
      </c>
      <c r="H1624" s="1">
        <v>9</v>
      </c>
      <c r="I1624" s="1" t="s">
        <v>52</v>
      </c>
      <c r="J1624" s="1" t="s">
        <v>20</v>
      </c>
      <c r="K1624" s="2">
        <v>42478</v>
      </c>
      <c r="L1624">
        <v>1040</v>
      </c>
      <c r="M1624">
        <v>448</v>
      </c>
      <c r="N1624">
        <v>6135</v>
      </c>
      <c r="O1624">
        <v>4100</v>
      </c>
      <c r="P1624">
        <v>52</v>
      </c>
      <c r="Q1624" t="s">
        <v>50</v>
      </c>
      <c r="R1624">
        <v>9</v>
      </c>
      <c r="S1624">
        <f>Table1[[#This Row],[Revenue]]-Table1[[#This Row],[ShippingCost]]</f>
        <v>-2035</v>
      </c>
    </row>
    <row r="1625" spans="1:19" x14ac:dyDescent="0.25">
      <c r="A1625">
        <v>11620</v>
      </c>
      <c r="B1625">
        <v>2</v>
      </c>
      <c r="C1625">
        <v>5</v>
      </c>
      <c r="D1625" s="1" t="s">
        <v>356</v>
      </c>
      <c r="E1625" s="2">
        <v>42418</v>
      </c>
      <c r="F1625" s="1" t="s">
        <v>54</v>
      </c>
      <c r="G1625" s="1" t="s">
        <v>26</v>
      </c>
      <c r="H1625" s="1">
        <v>7</v>
      </c>
      <c r="I1625" s="1" t="s">
        <v>46</v>
      </c>
      <c r="J1625" s="1" t="s">
        <v>28</v>
      </c>
      <c r="K1625" s="2">
        <v>42422</v>
      </c>
      <c r="L1625">
        <v>461</v>
      </c>
      <c r="M1625">
        <v>461</v>
      </c>
      <c r="N1625">
        <v>6233</v>
      </c>
      <c r="O1625">
        <v>6495</v>
      </c>
      <c r="P1625">
        <v>59</v>
      </c>
      <c r="Q1625" t="s">
        <v>50</v>
      </c>
      <c r="R1625">
        <v>9</v>
      </c>
      <c r="S1625">
        <f>Table1[[#This Row],[Revenue]]-Table1[[#This Row],[ShippingCost]]</f>
        <v>262</v>
      </c>
    </row>
    <row r="1626" spans="1:19" x14ac:dyDescent="0.25">
      <c r="A1626">
        <v>11621</v>
      </c>
      <c r="B1626">
        <v>2</v>
      </c>
      <c r="C1626">
        <v>2</v>
      </c>
      <c r="D1626" s="1" t="s">
        <v>357</v>
      </c>
      <c r="E1626" s="2">
        <v>42599</v>
      </c>
      <c r="F1626" s="1" t="s">
        <v>39</v>
      </c>
      <c r="G1626" s="1" t="s">
        <v>28</v>
      </c>
      <c r="H1626" s="1">
        <v>1</v>
      </c>
      <c r="I1626" s="1" t="s">
        <v>35</v>
      </c>
      <c r="J1626" s="1" t="s">
        <v>36</v>
      </c>
      <c r="K1626" s="2">
        <v>42599</v>
      </c>
      <c r="L1626">
        <v>922</v>
      </c>
      <c r="M1626">
        <v>545</v>
      </c>
      <c r="N1626">
        <v>2504</v>
      </c>
      <c r="O1626">
        <v>3018</v>
      </c>
      <c r="P1626">
        <v>56</v>
      </c>
      <c r="Q1626" t="s">
        <v>23</v>
      </c>
      <c r="R1626">
        <v>8</v>
      </c>
      <c r="S1626">
        <f>Table1[[#This Row],[Revenue]]-Table1[[#This Row],[ShippingCost]]</f>
        <v>514</v>
      </c>
    </row>
    <row r="1627" spans="1:19" x14ac:dyDescent="0.25">
      <c r="A1627">
        <v>11622</v>
      </c>
      <c r="B1627">
        <v>2</v>
      </c>
      <c r="C1627">
        <v>2</v>
      </c>
      <c r="D1627" s="1" t="s">
        <v>358</v>
      </c>
      <c r="E1627" s="2">
        <v>42448</v>
      </c>
      <c r="F1627" s="1" t="s">
        <v>33</v>
      </c>
      <c r="G1627" s="1" t="s">
        <v>28</v>
      </c>
      <c r="H1627" s="1">
        <v>1</v>
      </c>
      <c r="I1627" s="1" t="s">
        <v>54</v>
      </c>
      <c r="J1627" s="1" t="s">
        <v>26</v>
      </c>
      <c r="K1627" s="2">
        <v>42449</v>
      </c>
      <c r="L1627">
        <v>453</v>
      </c>
      <c r="M1627">
        <v>248</v>
      </c>
      <c r="N1627">
        <v>8607</v>
      </c>
      <c r="O1627">
        <v>8733</v>
      </c>
      <c r="P1627">
        <v>94</v>
      </c>
      <c r="Q1627" t="s">
        <v>23</v>
      </c>
      <c r="R1627">
        <v>1</v>
      </c>
      <c r="S1627">
        <f>Table1[[#This Row],[Revenue]]-Table1[[#This Row],[ShippingCost]]</f>
        <v>126</v>
      </c>
    </row>
    <row r="1628" spans="1:19" x14ac:dyDescent="0.25">
      <c r="A1628">
        <v>11623</v>
      </c>
      <c r="B1628">
        <v>2</v>
      </c>
      <c r="C1628">
        <v>6</v>
      </c>
      <c r="D1628" s="1" t="s">
        <v>359</v>
      </c>
      <c r="E1628" s="2">
        <v>42596</v>
      </c>
      <c r="F1628" s="1" t="s">
        <v>58</v>
      </c>
      <c r="G1628" s="1" t="s">
        <v>26</v>
      </c>
      <c r="H1628" s="1">
        <v>2</v>
      </c>
      <c r="I1628" s="1" t="s">
        <v>19</v>
      </c>
      <c r="J1628" s="1" t="s">
        <v>20</v>
      </c>
      <c r="K1628" s="2">
        <v>42598</v>
      </c>
      <c r="L1628">
        <v>1086</v>
      </c>
      <c r="M1628">
        <v>206</v>
      </c>
      <c r="N1628">
        <v>6382</v>
      </c>
      <c r="O1628">
        <v>6538</v>
      </c>
      <c r="P1628">
        <v>53</v>
      </c>
      <c r="Q1628" t="s">
        <v>23</v>
      </c>
      <c r="R1628">
        <v>9</v>
      </c>
      <c r="S1628">
        <f>Table1[[#This Row],[Revenue]]-Table1[[#This Row],[ShippingCost]]</f>
        <v>156</v>
      </c>
    </row>
    <row r="1629" spans="1:19" x14ac:dyDescent="0.25">
      <c r="A1629">
        <v>11624</v>
      </c>
      <c r="B1629">
        <v>2</v>
      </c>
      <c r="C1629">
        <v>3</v>
      </c>
      <c r="D1629" s="1" t="s">
        <v>360</v>
      </c>
      <c r="E1629" s="2">
        <v>42511</v>
      </c>
      <c r="F1629" s="1" t="s">
        <v>61</v>
      </c>
      <c r="G1629" s="1" t="s">
        <v>22</v>
      </c>
      <c r="H1629" s="1">
        <v>1</v>
      </c>
      <c r="I1629" s="1" t="s">
        <v>44</v>
      </c>
      <c r="J1629" s="1" t="s">
        <v>36</v>
      </c>
      <c r="K1629" s="2">
        <v>42512</v>
      </c>
      <c r="L1629">
        <v>401</v>
      </c>
      <c r="M1629">
        <v>261</v>
      </c>
      <c r="N1629">
        <v>7421</v>
      </c>
      <c r="O1629">
        <v>8082</v>
      </c>
      <c r="P1629">
        <v>97</v>
      </c>
      <c r="Q1629" t="s">
        <v>23</v>
      </c>
      <c r="R1629">
        <v>2</v>
      </c>
      <c r="S1629">
        <f>Table1[[#This Row],[Revenue]]-Table1[[#This Row],[ShippingCost]]</f>
        <v>661</v>
      </c>
    </row>
    <row r="1630" spans="1:19" x14ac:dyDescent="0.25">
      <c r="A1630">
        <v>11625</v>
      </c>
      <c r="B1630">
        <v>3</v>
      </c>
      <c r="C1630">
        <v>4</v>
      </c>
      <c r="D1630" s="1" t="s">
        <v>361</v>
      </c>
      <c r="E1630" s="2">
        <v>42501</v>
      </c>
      <c r="F1630" s="1" t="s">
        <v>63</v>
      </c>
      <c r="G1630" s="1" t="s">
        <v>22</v>
      </c>
      <c r="H1630" s="1">
        <v>1</v>
      </c>
      <c r="I1630" s="1" t="s">
        <v>64</v>
      </c>
      <c r="J1630" s="1" t="s">
        <v>28</v>
      </c>
      <c r="K1630" s="2">
        <v>42502</v>
      </c>
      <c r="L1630">
        <v>496</v>
      </c>
      <c r="M1630">
        <v>463</v>
      </c>
      <c r="N1630">
        <v>1666</v>
      </c>
      <c r="O1630">
        <v>-796</v>
      </c>
      <c r="P1630">
        <v>53</v>
      </c>
      <c r="Q1630" t="s">
        <v>23</v>
      </c>
      <c r="R1630">
        <v>3</v>
      </c>
      <c r="S1630">
        <f>Table1[[#This Row],[Revenue]]-Table1[[#This Row],[ShippingCost]]</f>
        <v>-2462</v>
      </c>
    </row>
    <row r="1631" spans="1:19" x14ac:dyDescent="0.25">
      <c r="A1631">
        <v>11626</v>
      </c>
      <c r="B1631">
        <v>2</v>
      </c>
      <c r="C1631">
        <v>3</v>
      </c>
      <c r="D1631" s="1" t="s">
        <v>362</v>
      </c>
      <c r="E1631" s="2">
        <v>42494</v>
      </c>
      <c r="F1631" s="1" t="s">
        <v>21</v>
      </c>
      <c r="G1631" s="1" t="s">
        <v>22</v>
      </c>
      <c r="H1631" s="1">
        <v>3</v>
      </c>
      <c r="I1631" s="1" t="s">
        <v>41</v>
      </c>
      <c r="J1631" s="1" t="s">
        <v>20</v>
      </c>
      <c r="K1631" s="2">
        <v>42497</v>
      </c>
      <c r="L1631">
        <v>1060</v>
      </c>
      <c r="M1631">
        <v>202</v>
      </c>
      <c r="N1631">
        <v>4919</v>
      </c>
      <c r="O1631">
        <v>5517</v>
      </c>
      <c r="P1631">
        <v>71</v>
      </c>
      <c r="Q1631" t="s">
        <v>23</v>
      </c>
      <c r="R1631">
        <v>10</v>
      </c>
      <c r="S1631">
        <f>Table1[[#This Row],[Revenue]]-Table1[[#This Row],[ShippingCost]]</f>
        <v>598</v>
      </c>
    </row>
    <row r="1632" spans="1:19" x14ac:dyDescent="0.25">
      <c r="A1632">
        <v>11627</v>
      </c>
      <c r="B1632">
        <v>3</v>
      </c>
      <c r="C1632">
        <v>5</v>
      </c>
      <c r="D1632" s="1" t="s">
        <v>363</v>
      </c>
      <c r="E1632" s="2">
        <v>42529</v>
      </c>
      <c r="F1632" s="1" t="s">
        <v>49</v>
      </c>
      <c r="G1632" s="1" t="s">
        <v>20</v>
      </c>
      <c r="H1632" s="1">
        <v>3</v>
      </c>
      <c r="I1632" s="1" t="s">
        <v>63</v>
      </c>
      <c r="J1632" s="1" t="s">
        <v>22</v>
      </c>
      <c r="K1632" s="2">
        <v>42532</v>
      </c>
      <c r="L1632">
        <v>476</v>
      </c>
      <c r="M1632">
        <v>385</v>
      </c>
      <c r="N1632">
        <v>4417</v>
      </c>
      <c r="O1632">
        <v>4696</v>
      </c>
      <c r="P1632">
        <v>58</v>
      </c>
      <c r="Q1632" t="s">
        <v>23</v>
      </c>
      <c r="R1632">
        <v>10</v>
      </c>
      <c r="S1632">
        <f>Table1[[#This Row],[Revenue]]-Table1[[#This Row],[ShippingCost]]</f>
        <v>279</v>
      </c>
    </row>
    <row r="1633" spans="1:19" x14ac:dyDescent="0.25">
      <c r="A1633">
        <v>11628</v>
      </c>
      <c r="B1633">
        <v>2</v>
      </c>
      <c r="C1633">
        <v>3</v>
      </c>
      <c r="D1633" s="1" t="s">
        <v>364</v>
      </c>
      <c r="E1633" s="2">
        <v>42510</v>
      </c>
      <c r="F1633" s="1" t="s">
        <v>68</v>
      </c>
      <c r="G1633" s="1" t="s">
        <v>20</v>
      </c>
      <c r="H1633" s="1">
        <v>1</v>
      </c>
      <c r="I1633" s="1" t="s">
        <v>69</v>
      </c>
      <c r="J1633" s="1" t="s">
        <v>70</v>
      </c>
      <c r="K1633" s="2">
        <v>42511</v>
      </c>
      <c r="L1633">
        <v>928</v>
      </c>
      <c r="M1633">
        <v>638</v>
      </c>
      <c r="N1633">
        <v>4369</v>
      </c>
      <c r="O1633">
        <v>5267</v>
      </c>
      <c r="P1633">
        <v>87</v>
      </c>
      <c r="Q1633" t="s">
        <v>23</v>
      </c>
      <c r="R1633">
        <v>10</v>
      </c>
      <c r="S1633">
        <f>Table1[[#This Row],[Revenue]]-Table1[[#This Row],[ShippingCost]]</f>
        <v>898</v>
      </c>
    </row>
    <row r="1634" spans="1:19" x14ac:dyDescent="0.25">
      <c r="A1634">
        <v>11629</v>
      </c>
      <c r="B1634">
        <v>3</v>
      </c>
      <c r="C1634">
        <v>3</v>
      </c>
      <c r="D1634" s="1" t="s">
        <v>365</v>
      </c>
      <c r="E1634" s="2">
        <v>42373</v>
      </c>
      <c r="F1634" s="1" t="s">
        <v>64</v>
      </c>
      <c r="G1634" s="1" t="s">
        <v>28</v>
      </c>
      <c r="H1634" s="1">
        <v>1</v>
      </c>
      <c r="I1634" s="1" t="s">
        <v>61</v>
      </c>
      <c r="J1634" s="1" t="s">
        <v>22</v>
      </c>
      <c r="K1634" s="2">
        <v>42373</v>
      </c>
      <c r="L1634">
        <v>936</v>
      </c>
      <c r="M1634">
        <v>693</v>
      </c>
      <c r="N1634">
        <v>862</v>
      </c>
      <c r="O1634">
        <v>1406</v>
      </c>
      <c r="P1634">
        <v>98</v>
      </c>
      <c r="Q1634" t="s">
        <v>23</v>
      </c>
      <c r="R1634">
        <v>6</v>
      </c>
      <c r="S1634">
        <f>Table1[[#This Row],[Revenue]]-Table1[[#This Row],[ShippingCost]]</f>
        <v>544</v>
      </c>
    </row>
    <row r="1635" spans="1:19" x14ac:dyDescent="0.25">
      <c r="A1635">
        <v>11630</v>
      </c>
      <c r="B1635">
        <v>2</v>
      </c>
      <c r="C1635">
        <v>2</v>
      </c>
      <c r="D1635" s="1" t="s">
        <v>366</v>
      </c>
      <c r="E1635" s="2">
        <v>42395</v>
      </c>
      <c r="F1635" s="1" t="s">
        <v>30</v>
      </c>
      <c r="G1635" s="1" t="s">
        <v>28</v>
      </c>
      <c r="H1635" s="1">
        <v>8</v>
      </c>
      <c r="I1635" s="1" t="s">
        <v>32</v>
      </c>
      <c r="J1635" s="1" t="s">
        <v>28</v>
      </c>
      <c r="K1635" s="2">
        <v>42403</v>
      </c>
      <c r="L1635">
        <v>1195</v>
      </c>
      <c r="M1635">
        <v>798</v>
      </c>
      <c r="N1635">
        <v>8303</v>
      </c>
      <c r="O1635">
        <v>8437</v>
      </c>
      <c r="P1635">
        <v>61</v>
      </c>
      <c r="Q1635" t="s">
        <v>50</v>
      </c>
      <c r="R1635">
        <v>6</v>
      </c>
      <c r="S1635">
        <f>Table1[[#This Row],[Revenue]]-Table1[[#This Row],[ShippingCost]]</f>
        <v>134</v>
      </c>
    </row>
    <row r="1636" spans="1:19" x14ac:dyDescent="0.25">
      <c r="A1636">
        <v>11631</v>
      </c>
      <c r="B1636">
        <v>2</v>
      </c>
      <c r="C1636">
        <v>5</v>
      </c>
      <c r="D1636" s="1" t="s">
        <v>367</v>
      </c>
      <c r="E1636" s="2">
        <v>42552</v>
      </c>
      <c r="F1636" s="1" t="s">
        <v>52</v>
      </c>
      <c r="G1636" s="1" t="s">
        <v>20</v>
      </c>
      <c r="H1636" s="1">
        <v>10</v>
      </c>
      <c r="I1636" s="1" t="s">
        <v>68</v>
      </c>
      <c r="J1636" s="1" t="s">
        <v>20</v>
      </c>
      <c r="K1636" s="2">
        <v>42564</v>
      </c>
      <c r="L1636">
        <v>324</v>
      </c>
      <c r="M1636">
        <v>324</v>
      </c>
      <c r="N1636">
        <v>1552</v>
      </c>
      <c r="O1636">
        <v>1871</v>
      </c>
      <c r="P1636">
        <v>59</v>
      </c>
      <c r="Q1636" t="s">
        <v>50</v>
      </c>
      <c r="R1636">
        <v>10</v>
      </c>
      <c r="S1636">
        <f>Table1[[#This Row],[Revenue]]-Table1[[#This Row],[ShippingCost]]</f>
        <v>319</v>
      </c>
    </row>
    <row r="1637" spans="1:19" x14ac:dyDescent="0.25">
      <c r="A1637">
        <v>11632</v>
      </c>
      <c r="B1637">
        <v>2</v>
      </c>
      <c r="C1637">
        <v>2</v>
      </c>
      <c r="D1637" s="1" t="s">
        <v>368</v>
      </c>
      <c r="E1637" s="2">
        <v>42550</v>
      </c>
      <c r="F1637" s="1" t="s">
        <v>69</v>
      </c>
      <c r="G1637" s="1" t="s">
        <v>70</v>
      </c>
      <c r="H1637" s="1">
        <v>9</v>
      </c>
      <c r="I1637" s="1" t="s">
        <v>58</v>
      </c>
      <c r="J1637" s="1" t="s">
        <v>26</v>
      </c>
      <c r="K1637" s="2">
        <v>42562</v>
      </c>
      <c r="L1637">
        <v>382</v>
      </c>
      <c r="M1637">
        <v>303</v>
      </c>
      <c r="N1637">
        <v>7949</v>
      </c>
      <c r="O1637">
        <v>8200</v>
      </c>
      <c r="P1637">
        <v>72</v>
      </c>
      <c r="Q1637" t="s">
        <v>50</v>
      </c>
      <c r="R1637">
        <v>7</v>
      </c>
      <c r="S1637">
        <f>Table1[[#This Row],[Revenue]]-Table1[[#This Row],[ShippingCost]]</f>
        <v>251</v>
      </c>
    </row>
    <row r="1638" spans="1:19" x14ac:dyDescent="0.25">
      <c r="A1638">
        <v>11633</v>
      </c>
      <c r="B1638">
        <v>3</v>
      </c>
      <c r="C1638">
        <v>6</v>
      </c>
      <c r="D1638" s="1" t="s">
        <v>369</v>
      </c>
      <c r="E1638" s="2">
        <v>42477</v>
      </c>
      <c r="F1638" s="1" t="s">
        <v>19</v>
      </c>
      <c r="G1638" s="1" t="s">
        <v>20</v>
      </c>
      <c r="H1638" s="1">
        <v>5</v>
      </c>
      <c r="I1638" s="1" t="s">
        <v>21</v>
      </c>
      <c r="J1638" s="1" t="s">
        <v>22</v>
      </c>
      <c r="K1638" s="2">
        <v>42484</v>
      </c>
      <c r="L1638">
        <v>267</v>
      </c>
      <c r="M1638">
        <v>267</v>
      </c>
      <c r="N1638">
        <v>126</v>
      </c>
      <c r="O1638">
        <v>733</v>
      </c>
      <c r="P1638">
        <v>62</v>
      </c>
      <c r="Q1638" t="s">
        <v>50</v>
      </c>
      <c r="R1638">
        <v>3</v>
      </c>
      <c r="S1638">
        <f>Table1[[#This Row],[Revenue]]-Table1[[#This Row],[ShippingCost]]</f>
        <v>607</v>
      </c>
    </row>
    <row r="1639" spans="1:19" x14ac:dyDescent="0.25">
      <c r="A1639">
        <v>11634</v>
      </c>
      <c r="B1639">
        <v>3</v>
      </c>
      <c r="C1639">
        <v>5</v>
      </c>
      <c r="D1639" s="1" t="s">
        <v>370</v>
      </c>
      <c r="E1639" s="2">
        <v>42441</v>
      </c>
      <c r="F1639" s="1" t="s">
        <v>25</v>
      </c>
      <c r="G1639" s="1" t="s">
        <v>26</v>
      </c>
      <c r="H1639" s="1">
        <v>9</v>
      </c>
      <c r="I1639" s="1" t="s">
        <v>27</v>
      </c>
      <c r="J1639" s="1" t="s">
        <v>28</v>
      </c>
      <c r="K1639" s="2"/>
      <c r="L1639">
        <v>481</v>
      </c>
      <c r="M1639">
        <v>481</v>
      </c>
      <c r="N1639">
        <v>1689</v>
      </c>
      <c r="O1639">
        <v>2348</v>
      </c>
      <c r="P1639">
        <v>76</v>
      </c>
      <c r="Q1639" t="s">
        <v>50</v>
      </c>
      <c r="R1639">
        <v>6</v>
      </c>
      <c r="S1639">
        <f>Table1[[#This Row],[Revenue]]-Table1[[#This Row],[ShippingCost]]</f>
        <v>659</v>
      </c>
    </row>
    <row r="1640" spans="1:19" x14ac:dyDescent="0.25">
      <c r="A1640">
        <v>11635</v>
      </c>
      <c r="B1640">
        <v>2</v>
      </c>
      <c r="C1640">
        <v>5</v>
      </c>
      <c r="D1640" s="1" t="s">
        <v>371</v>
      </c>
      <c r="E1640" s="2">
        <v>42432</v>
      </c>
      <c r="F1640" s="1" t="s">
        <v>27</v>
      </c>
      <c r="G1640" s="1" t="s">
        <v>28</v>
      </c>
      <c r="H1640" s="1">
        <v>2</v>
      </c>
      <c r="I1640" s="1" t="s">
        <v>30</v>
      </c>
      <c r="J1640" s="1" t="s">
        <v>28</v>
      </c>
      <c r="K1640" s="2">
        <v>42434</v>
      </c>
      <c r="L1640">
        <v>233</v>
      </c>
      <c r="M1640">
        <v>203</v>
      </c>
      <c r="N1640">
        <v>5624</v>
      </c>
      <c r="O1640">
        <v>6000</v>
      </c>
      <c r="P1640">
        <v>95</v>
      </c>
      <c r="Q1640" t="s">
        <v>59</v>
      </c>
      <c r="R1640">
        <v>4</v>
      </c>
      <c r="S1640">
        <f>Table1[[#This Row],[Revenue]]-Table1[[#This Row],[ShippingCost]]</f>
        <v>376</v>
      </c>
    </row>
    <row r="1641" spans="1:19" x14ac:dyDescent="0.25">
      <c r="A1641">
        <v>11636</v>
      </c>
      <c r="B1641">
        <v>2</v>
      </c>
      <c r="C1641">
        <v>4</v>
      </c>
      <c r="D1641" s="1" t="s">
        <v>372</v>
      </c>
      <c r="E1641" s="2">
        <v>42579</v>
      </c>
      <c r="F1641" s="1" t="s">
        <v>32</v>
      </c>
      <c r="G1641" s="1" t="s">
        <v>28</v>
      </c>
      <c r="H1641" s="1">
        <v>1</v>
      </c>
      <c r="I1641" s="1" t="s">
        <v>33</v>
      </c>
      <c r="J1641" s="1" t="s">
        <v>28</v>
      </c>
      <c r="K1641" s="2">
        <v>42580</v>
      </c>
      <c r="L1641">
        <v>544</v>
      </c>
      <c r="M1641">
        <v>544</v>
      </c>
      <c r="N1641">
        <v>2334</v>
      </c>
      <c r="O1641">
        <v>-110</v>
      </c>
      <c r="P1641">
        <v>58</v>
      </c>
      <c r="Q1641" t="s">
        <v>23</v>
      </c>
      <c r="R1641">
        <v>6</v>
      </c>
      <c r="S1641">
        <f>Table1[[#This Row],[Revenue]]-Table1[[#This Row],[ShippingCost]]</f>
        <v>-2444</v>
      </c>
    </row>
    <row r="1642" spans="1:19" x14ac:dyDescent="0.25">
      <c r="A1642">
        <v>11637</v>
      </c>
      <c r="B1642">
        <v>3</v>
      </c>
      <c r="C1642">
        <v>6</v>
      </c>
      <c r="D1642" s="1" t="s">
        <v>373</v>
      </c>
      <c r="E1642" s="2">
        <v>42557</v>
      </c>
      <c r="F1642" s="1" t="s">
        <v>35</v>
      </c>
      <c r="G1642" s="1" t="s">
        <v>36</v>
      </c>
      <c r="H1642" s="1">
        <v>4</v>
      </c>
      <c r="I1642" s="1" t="s">
        <v>37</v>
      </c>
      <c r="J1642" s="1" t="s">
        <v>28</v>
      </c>
      <c r="K1642" s="2">
        <v>42561</v>
      </c>
      <c r="L1642">
        <v>1191</v>
      </c>
      <c r="M1642">
        <v>540</v>
      </c>
      <c r="N1642">
        <v>2912</v>
      </c>
      <c r="O1642">
        <v>3656</v>
      </c>
      <c r="P1642">
        <v>51</v>
      </c>
      <c r="Q1642" t="s">
        <v>23</v>
      </c>
      <c r="R1642">
        <v>1</v>
      </c>
      <c r="S1642">
        <f>Table1[[#This Row],[Revenue]]-Table1[[#This Row],[ShippingCost]]</f>
        <v>744</v>
      </c>
    </row>
    <row r="1643" spans="1:19" x14ac:dyDescent="0.25">
      <c r="A1643">
        <v>11638</v>
      </c>
      <c r="B1643">
        <v>2</v>
      </c>
      <c r="C1643">
        <v>4</v>
      </c>
      <c r="D1643" s="1" t="s">
        <v>374</v>
      </c>
      <c r="E1643" s="2">
        <v>42611</v>
      </c>
      <c r="F1643" s="1" t="s">
        <v>37</v>
      </c>
      <c r="G1643" s="1" t="s">
        <v>28</v>
      </c>
      <c r="H1643" s="1">
        <v>4</v>
      </c>
      <c r="I1643" s="1" t="s">
        <v>39</v>
      </c>
      <c r="J1643" s="1" t="s">
        <v>28</v>
      </c>
      <c r="K1643" s="2">
        <v>42615</v>
      </c>
      <c r="L1643">
        <v>975</v>
      </c>
      <c r="M1643">
        <v>760</v>
      </c>
      <c r="N1643">
        <v>4776</v>
      </c>
      <c r="O1643">
        <v>2891</v>
      </c>
      <c r="P1643">
        <v>61</v>
      </c>
      <c r="Q1643" t="s">
        <v>23</v>
      </c>
      <c r="R1643">
        <v>7</v>
      </c>
      <c r="S1643">
        <f>Table1[[#This Row],[Revenue]]-Table1[[#This Row],[ShippingCost]]</f>
        <v>-1885</v>
      </c>
    </row>
    <row r="1644" spans="1:19" x14ac:dyDescent="0.25">
      <c r="A1644">
        <v>11639</v>
      </c>
      <c r="B1644">
        <v>3</v>
      </c>
      <c r="C1644">
        <v>6</v>
      </c>
      <c r="D1644" s="1" t="s">
        <v>375</v>
      </c>
      <c r="E1644" s="2">
        <v>42397</v>
      </c>
      <c r="F1644" s="1" t="s">
        <v>41</v>
      </c>
      <c r="G1644" s="1" t="s">
        <v>20</v>
      </c>
      <c r="H1644" s="1">
        <v>10</v>
      </c>
      <c r="I1644" s="1" t="s">
        <v>42</v>
      </c>
      <c r="J1644" s="1" t="s">
        <v>36</v>
      </c>
      <c r="K1644" s="2">
        <v>42404</v>
      </c>
      <c r="L1644">
        <v>984</v>
      </c>
      <c r="M1644">
        <v>267</v>
      </c>
      <c r="N1644">
        <v>3707</v>
      </c>
      <c r="O1644">
        <v>4431</v>
      </c>
      <c r="P1644">
        <v>97</v>
      </c>
      <c r="Q1644" t="s">
        <v>50</v>
      </c>
      <c r="R1644">
        <v>1</v>
      </c>
      <c r="S1644">
        <f>Table1[[#This Row],[Revenue]]-Table1[[#This Row],[ShippingCost]]</f>
        <v>724</v>
      </c>
    </row>
    <row r="1645" spans="1:19" x14ac:dyDescent="0.25">
      <c r="A1645">
        <v>11640</v>
      </c>
      <c r="B1645">
        <v>2</v>
      </c>
      <c r="C1645">
        <v>2</v>
      </c>
      <c r="D1645" s="1" t="s">
        <v>376</v>
      </c>
      <c r="E1645" s="2">
        <v>42478</v>
      </c>
      <c r="F1645" s="1" t="s">
        <v>44</v>
      </c>
      <c r="G1645" s="1" t="s">
        <v>36</v>
      </c>
      <c r="H1645" s="1">
        <v>7</v>
      </c>
      <c r="I1645" s="1" t="s">
        <v>25</v>
      </c>
      <c r="J1645" s="1" t="s">
        <v>26</v>
      </c>
      <c r="K1645" s="2">
        <v>42484</v>
      </c>
      <c r="L1645">
        <v>886</v>
      </c>
      <c r="M1645">
        <v>771</v>
      </c>
      <c r="N1645">
        <v>3957</v>
      </c>
      <c r="O1645">
        <v>4876</v>
      </c>
      <c r="P1645">
        <v>97</v>
      </c>
      <c r="Q1645" t="s">
        <v>50</v>
      </c>
      <c r="R1645">
        <v>1</v>
      </c>
      <c r="S1645">
        <f>Table1[[#This Row],[Revenue]]-Table1[[#This Row],[ShippingCost]]</f>
        <v>919</v>
      </c>
    </row>
    <row r="1646" spans="1:19" x14ac:dyDescent="0.25">
      <c r="A1646">
        <v>11641</v>
      </c>
      <c r="B1646">
        <v>2</v>
      </c>
      <c r="C1646">
        <v>4</v>
      </c>
      <c r="D1646" s="1" t="s">
        <v>18</v>
      </c>
      <c r="E1646" s="2">
        <v>42372</v>
      </c>
      <c r="F1646" s="1" t="s">
        <v>46</v>
      </c>
      <c r="G1646" s="1" t="s">
        <v>28</v>
      </c>
      <c r="H1646" s="1">
        <v>4</v>
      </c>
      <c r="I1646" s="1" t="s">
        <v>47</v>
      </c>
      <c r="J1646" s="1" t="s">
        <v>26</v>
      </c>
      <c r="K1646" s="2">
        <v>42374</v>
      </c>
      <c r="L1646">
        <v>803</v>
      </c>
      <c r="M1646">
        <v>707</v>
      </c>
      <c r="N1646">
        <v>7036</v>
      </c>
      <c r="O1646">
        <v>4861</v>
      </c>
      <c r="P1646">
        <v>52</v>
      </c>
      <c r="Q1646" t="s">
        <v>23</v>
      </c>
      <c r="R1646">
        <v>2</v>
      </c>
      <c r="S1646">
        <f>Table1[[#This Row],[Revenue]]-Table1[[#This Row],[ShippingCost]]</f>
        <v>-2175</v>
      </c>
    </row>
    <row r="1647" spans="1:19" x14ac:dyDescent="0.25">
      <c r="A1647">
        <v>11642</v>
      </c>
      <c r="B1647">
        <v>3</v>
      </c>
      <c r="C1647">
        <v>6</v>
      </c>
      <c r="D1647" s="1" t="s">
        <v>24</v>
      </c>
      <c r="E1647" s="2">
        <v>42533</v>
      </c>
      <c r="F1647" s="1" t="s">
        <v>42</v>
      </c>
      <c r="G1647" s="1" t="s">
        <v>36</v>
      </c>
      <c r="H1647" s="1">
        <v>3</v>
      </c>
      <c r="I1647" s="1" t="s">
        <v>49</v>
      </c>
      <c r="J1647" s="1" t="s">
        <v>20</v>
      </c>
      <c r="K1647" s="2">
        <v>42536</v>
      </c>
      <c r="L1647">
        <v>942</v>
      </c>
      <c r="M1647">
        <v>645</v>
      </c>
      <c r="N1647">
        <v>1309</v>
      </c>
      <c r="O1647">
        <v>1583</v>
      </c>
      <c r="P1647">
        <v>71</v>
      </c>
      <c r="Q1647" t="s">
        <v>23</v>
      </c>
      <c r="R1647">
        <v>8</v>
      </c>
      <c r="S1647">
        <f>Table1[[#This Row],[Revenue]]-Table1[[#This Row],[ShippingCost]]</f>
        <v>274</v>
      </c>
    </row>
    <row r="1648" spans="1:19" x14ac:dyDescent="0.25">
      <c r="A1648">
        <v>11643</v>
      </c>
      <c r="B1648">
        <v>2</v>
      </c>
      <c r="C1648">
        <v>4</v>
      </c>
      <c r="D1648" s="1" t="s">
        <v>29</v>
      </c>
      <c r="E1648" s="2">
        <v>42548</v>
      </c>
      <c r="F1648" s="1" t="s">
        <v>47</v>
      </c>
      <c r="G1648" s="1" t="s">
        <v>26</v>
      </c>
      <c r="H1648" s="1">
        <v>1</v>
      </c>
      <c r="I1648" s="1" t="s">
        <v>52</v>
      </c>
      <c r="J1648" s="1" t="s">
        <v>20</v>
      </c>
      <c r="K1648" s="2">
        <v>42549</v>
      </c>
      <c r="L1648">
        <v>964</v>
      </c>
      <c r="M1648">
        <v>328</v>
      </c>
      <c r="N1648">
        <v>5692</v>
      </c>
      <c r="O1648">
        <v>3893</v>
      </c>
      <c r="P1648">
        <v>85</v>
      </c>
      <c r="Q1648" t="s">
        <v>23</v>
      </c>
      <c r="R1648">
        <v>3</v>
      </c>
      <c r="S1648">
        <f>Table1[[#This Row],[Revenue]]-Table1[[#This Row],[ShippingCost]]</f>
        <v>-1799</v>
      </c>
    </row>
    <row r="1649" spans="1:19" x14ac:dyDescent="0.25">
      <c r="A1649">
        <v>11644</v>
      </c>
      <c r="B1649">
        <v>3</v>
      </c>
      <c r="C1649">
        <v>1</v>
      </c>
      <c r="D1649" s="1" t="s">
        <v>31</v>
      </c>
      <c r="E1649" s="2">
        <v>42420</v>
      </c>
      <c r="F1649" s="1" t="s">
        <v>54</v>
      </c>
      <c r="G1649" s="1" t="s">
        <v>26</v>
      </c>
      <c r="H1649" s="1">
        <v>2</v>
      </c>
      <c r="I1649" s="1" t="s">
        <v>46</v>
      </c>
      <c r="J1649" s="1" t="s">
        <v>28</v>
      </c>
      <c r="K1649" s="2">
        <v>42422</v>
      </c>
      <c r="L1649">
        <v>702</v>
      </c>
      <c r="M1649">
        <v>222</v>
      </c>
      <c r="N1649">
        <v>1409</v>
      </c>
      <c r="O1649">
        <v>5883</v>
      </c>
      <c r="P1649">
        <v>81</v>
      </c>
      <c r="Q1649" t="s">
        <v>23</v>
      </c>
      <c r="R1649">
        <v>4</v>
      </c>
      <c r="S1649">
        <f>Table1[[#This Row],[Revenue]]-Table1[[#This Row],[ShippingCost]]</f>
        <v>4474</v>
      </c>
    </row>
    <row r="1650" spans="1:19" x14ac:dyDescent="0.25">
      <c r="A1650">
        <v>11645</v>
      </c>
      <c r="B1650">
        <v>3</v>
      </c>
      <c r="C1650">
        <v>3</v>
      </c>
      <c r="D1650" s="1" t="s">
        <v>34</v>
      </c>
      <c r="E1650" s="2">
        <v>42481</v>
      </c>
      <c r="F1650" s="1" t="s">
        <v>39</v>
      </c>
      <c r="G1650" s="1" t="s">
        <v>28</v>
      </c>
      <c r="H1650" s="1">
        <v>2</v>
      </c>
      <c r="I1650" s="1" t="s">
        <v>35</v>
      </c>
      <c r="J1650" s="1" t="s">
        <v>36</v>
      </c>
      <c r="K1650" s="2">
        <v>42485</v>
      </c>
      <c r="L1650">
        <v>868</v>
      </c>
      <c r="M1650">
        <v>349</v>
      </c>
      <c r="N1650">
        <v>7410</v>
      </c>
      <c r="O1650">
        <v>8258</v>
      </c>
      <c r="P1650">
        <v>88</v>
      </c>
      <c r="Q1650" t="s">
        <v>23</v>
      </c>
      <c r="R1650">
        <v>6</v>
      </c>
      <c r="S1650">
        <f>Table1[[#This Row],[Revenue]]-Table1[[#This Row],[ShippingCost]]</f>
        <v>848</v>
      </c>
    </row>
    <row r="1651" spans="1:19" x14ac:dyDescent="0.25">
      <c r="A1651">
        <v>11646</v>
      </c>
      <c r="B1651">
        <v>3</v>
      </c>
      <c r="C1651">
        <v>2</v>
      </c>
      <c r="D1651" s="1" t="s">
        <v>38</v>
      </c>
      <c r="E1651" s="2">
        <v>42504</v>
      </c>
      <c r="F1651" s="1" t="s">
        <v>33</v>
      </c>
      <c r="G1651" s="1" t="s">
        <v>28</v>
      </c>
      <c r="H1651" s="1">
        <v>4</v>
      </c>
      <c r="I1651" s="1" t="s">
        <v>54</v>
      </c>
      <c r="J1651" s="1" t="s">
        <v>26</v>
      </c>
      <c r="K1651" s="2">
        <v>42508</v>
      </c>
      <c r="L1651">
        <v>991</v>
      </c>
      <c r="M1651">
        <v>684</v>
      </c>
      <c r="N1651">
        <v>1194</v>
      </c>
      <c r="O1651">
        <v>1760</v>
      </c>
      <c r="P1651">
        <v>57</v>
      </c>
      <c r="Q1651" t="s">
        <v>23</v>
      </c>
      <c r="R1651">
        <v>1</v>
      </c>
      <c r="S1651">
        <f>Table1[[#This Row],[Revenue]]-Table1[[#This Row],[ShippingCost]]</f>
        <v>566</v>
      </c>
    </row>
    <row r="1652" spans="1:19" x14ac:dyDescent="0.25">
      <c r="A1652">
        <v>11647</v>
      </c>
      <c r="B1652">
        <v>2</v>
      </c>
      <c r="C1652">
        <v>2</v>
      </c>
      <c r="D1652" s="1" t="s">
        <v>40</v>
      </c>
      <c r="E1652" s="2">
        <v>42515</v>
      </c>
      <c r="F1652" s="1" t="s">
        <v>58</v>
      </c>
      <c r="G1652" s="1" t="s">
        <v>26</v>
      </c>
      <c r="H1652" s="1">
        <v>2</v>
      </c>
      <c r="I1652" s="1" t="s">
        <v>19</v>
      </c>
      <c r="J1652" s="1" t="s">
        <v>20</v>
      </c>
      <c r="K1652" s="2">
        <v>42517</v>
      </c>
      <c r="L1652">
        <v>518</v>
      </c>
      <c r="M1652">
        <v>426</v>
      </c>
      <c r="N1652">
        <v>324</v>
      </c>
      <c r="O1652">
        <v>1324</v>
      </c>
      <c r="P1652">
        <v>76</v>
      </c>
      <c r="Q1652" t="s">
        <v>23</v>
      </c>
      <c r="R1652">
        <v>2</v>
      </c>
      <c r="S1652">
        <f>Table1[[#This Row],[Revenue]]-Table1[[#This Row],[ShippingCost]]</f>
        <v>1000</v>
      </c>
    </row>
    <row r="1653" spans="1:19" x14ac:dyDescent="0.25">
      <c r="A1653">
        <v>11648</v>
      </c>
      <c r="B1653">
        <v>3</v>
      </c>
      <c r="C1653">
        <v>2</v>
      </c>
      <c r="D1653" s="1" t="s">
        <v>43</v>
      </c>
      <c r="E1653" s="2">
        <v>42453</v>
      </c>
      <c r="F1653" s="1" t="s">
        <v>61</v>
      </c>
      <c r="G1653" s="1" t="s">
        <v>22</v>
      </c>
      <c r="H1653" s="1">
        <v>2</v>
      </c>
      <c r="I1653" s="1" t="s">
        <v>44</v>
      </c>
      <c r="J1653" s="1" t="s">
        <v>36</v>
      </c>
      <c r="K1653" s="2">
        <v>42455</v>
      </c>
      <c r="L1653">
        <v>1127</v>
      </c>
      <c r="M1653">
        <v>659</v>
      </c>
      <c r="N1653">
        <v>4666</v>
      </c>
      <c r="O1653">
        <v>5028</v>
      </c>
      <c r="P1653">
        <v>70</v>
      </c>
      <c r="Q1653" t="s">
        <v>23</v>
      </c>
      <c r="R1653">
        <v>8</v>
      </c>
      <c r="S1653">
        <f>Table1[[#This Row],[Revenue]]-Table1[[#This Row],[ShippingCost]]</f>
        <v>362</v>
      </c>
    </row>
    <row r="1654" spans="1:19" x14ac:dyDescent="0.25">
      <c r="A1654">
        <v>11649</v>
      </c>
      <c r="B1654">
        <v>2</v>
      </c>
      <c r="C1654">
        <v>3</v>
      </c>
      <c r="D1654" s="1" t="s">
        <v>45</v>
      </c>
      <c r="E1654" s="2">
        <v>42461</v>
      </c>
      <c r="F1654" s="1" t="s">
        <v>63</v>
      </c>
      <c r="G1654" s="1" t="s">
        <v>22</v>
      </c>
      <c r="H1654" s="1">
        <v>2</v>
      </c>
      <c r="I1654" s="1" t="s">
        <v>64</v>
      </c>
      <c r="J1654" s="1" t="s">
        <v>28</v>
      </c>
      <c r="K1654" s="2">
        <v>42462</v>
      </c>
      <c r="L1654">
        <v>939</v>
      </c>
      <c r="M1654">
        <v>446</v>
      </c>
      <c r="N1654">
        <v>6371</v>
      </c>
      <c r="O1654">
        <v>7224</v>
      </c>
      <c r="P1654">
        <v>93</v>
      </c>
      <c r="Q1654" t="s">
        <v>23</v>
      </c>
      <c r="R1654">
        <v>6</v>
      </c>
      <c r="S1654">
        <f>Table1[[#This Row],[Revenue]]-Table1[[#This Row],[ShippingCost]]</f>
        <v>853</v>
      </c>
    </row>
    <row r="1655" spans="1:19" x14ac:dyDescent="0.25">
      <c r="A1655">
        <v>11650</v>
      </c>
      <c r="B1655">
        <v>2</v>
      </c>
      <c r="C1655">
        <v>3</v>
      </c>
      <c r="D1655" s="1" t="s">
        <v>48</v>
      </c>
      <c r="E1655" s="2">
        <v>42601</v>
      </c>
      <c r="F1655" s="1" t="s">
        <v>21</v>
      </c>
      <c r="G1655" s="1" t="s">
        <v>22</v>
      </c>
      <c r="H1655" s="1">
        <v>7</v>
      </c>
      <c r="I1655" s="1" t="s">
        <v>41</v>
      </c>
      <c r="J1655" s="1" t="s">
        <v>20</v>
      </c>
      <c r="K1655" s="2">
        <v>42609</v>
      </c>
      <c r="L1655">
        <v>539</v>
      </c>
      <c r="M1655">
        <v>393</v>
      </c>
      <c r="N1655">
        <v>-88</v>
      </c>
      <c r="O1655">
        <v>129</v>
      </c>
      <c r="P1655">
        <v>77</v>
      </c>
      <c r="Q1655" t="s">
        <v>50</v>
      </c>
      <c r="R1655">
        <v>6</v>
      </c>
      <c r="S1655">
        <f>Table1[[#This Row],[Revenue]]-Table1[[#This Row],[ShippingCost]]</f>
        <v>217</v>
      </c>
    </row>
    <row r="1656" spans="1:19" x14ac:dyDescent="0.25">
      <c r="A1656">
        <v>11651</v>
      </c>
      <c r="B1656">
        <v>2</v>
      </c>
      <c r="C1656">
        <v>6</v>
      </c>
      <c r="D1656" s="1" t="s">
        <v>51</v>
      </c>
      <c r="E1656" s="2">
        <v>42476</v>
      </c>
      <c r="F1656" s="1" t="s">
        <v>49</v>
      </c>
      <c r="G1656" s="1" t="s">
        <v>20</v>
      </c>
      <c r="H1656" s="1">
        <v>6</v>
      </c>
      <c r="I1656" s="1" t="s">
        <v>63</v>
      </c>
      <c r="J1656" s="1" t="s">
        <v>22</v>
      </c>
      <c r="K1656" s="2">
        <v>42484</v>
      </c>
      <c r="L1656">
        <v>752</v>
      </c>
      <c r="M1656">
        <v>288</v>
      </c>
      <c r="N1656">
        <v>7404</v>
      </c>
      <c r="O1656">
        <v>7592</v>
      </c>
      <c r="P1656">
        <v>69</v>
      </c>
      <c r="Q1656" t="s">
        <v>50</v>
      </c>
      <c r="R1656">
        <v>3</v>
      </c>
      <c r="S1656">
        <f>Table1[[#This Row],[Revenue]]-Table1[[#This Row],[ShippingCost]]</f>
        <v>188</v>
      </c>
    </row>
    <row r="1657" spans="1:19" x14ac:dyDescent="0.25">
      <c r="A1657">
        <v>11652</v>
      </c>
      <c r="B1657">
        <v>3</v>
      </c>
      <c r="C1657">
        <v>3</v>
      </c>
      <c r="D1657" s="1" t="s">
        <v>53</v>
      </c>
      <c r="E1657" s="2">
        <v>42424</v>
      </c>
      <c r="F1657" s="1" t="s">
        <v>68</v>
      </c>
      <c r="G1657" s="1" t="s">
        <v>20</v>
      </c>
      <c r="H1657" s="1">
        <v>8</v>
      </c>
      <c r="I1657" s="1" t="s">
        <v>69</v>
      </c>
      <c r="J1657" s="1" t="s">
        <v>70</v>
      </c>
      <c r="K1657" s="2">
        <v>42434</v>
      </c>
      <c r="L1657">
        <v>576</v>
      </c>
      <c r="M1657">
        <v>299</v>
      </c>
      <c r="N1657">
        <v>1075</v>
      </c>
      <c r="O1657">
        <v>1448</v>
      </c>
      <c r="P1657">
        <v>53</v>
      </c>
      <c r="Q1657" t="s">
        <v>50</v>
      </c>
      <c r="R1657">
        <v>7</v>
      </c>
      <c r="S1657">
        <f>Table1[[#This Row],[Revenue]]-Table1[[#This Row],[ShippingCost]]</f>
        <v>373</v>
      </c>
    </row>
    <row r="1658" spans="1:19" x14ac:dyDescent="0.25">
      <c r="A1658">
        <v>11653</v>
      </c>
      <c r="B1658">
        <v>2</v>
      </c>
      <c r="C1658">
        <v>4</v>
      </c>
      <c r="D1658" s="1" t="s">
        <v>55</v>
      </c>
      <c r="E1658" s="2">
        <v>42424</v>
      </c>
      <c r="F1658" s="1" t="s">
        <v>64</v>
      </c>
      <c r="G1658" s="1" t="s">
        <v>28</v>
      </c>
      <c r="H1658" s="1">
        <v>10</v>
      </c>
      <c r="I1658" s="1" t="s">
        <v>61</v>
      </c>
      <c r="J1658" s="1" t="s">
        <v>22</v>
      </c>
      <c r="K1658" s="2">
        <v>42435</v>
      </c>
      <c r="L1658">
        <v>391</v>
      </c>
      <c r="M1658">
        <v>391</v>
      </c>
      <c r="N1658">
        <v>2770</v>
      </c>
      <c r="O1658">
        <v>1131</v>
      </c>
      <c r="P1658">
        <v>83</v>
      </c>
      <c r="Q1658" t="s">
        <v>50</v>
      </c>
      <c r="R1658">
        <v>2</v>
      </c>
      <c r="S1658">
        <f>Table1[[#This Row],[Revenue]]-Table1[[#This Row],[ShippingCost]]</f>
        <v>-1639</v>
      </c>
    </row>
    <row r="1659" spans="1:19" x14ac:dyDescent="0.25">
      <c r="A1659">
        <v>11654</v>
      </c>
      <c r="B1659">
        <v>2</v>
      </c>
      <c r="C1659">
        <v>1</v>
      </c>
      <c r="D1659" s="1" t="s">
        <v>56</v>
      </c>
      <c r="E1659" s="2">
        <v>42499</v>
      </c>
      <c r="F1659" s="1" t="s">
        <v>30</v>
      </c>
      <c r="G1659" s="1" t="s">
        <v>28</v>
      </c>
      <c r="H1659" s="1">
        <v>8</v>
      </c>
      <c r="I1659" s="1" t="s">
        <v>32</v>
      </c>
      <c r="J1659" s="1" t="s">
        <v>28</v>
      </c>
      <c r="K1659" s="2"/>
      <c r="L1659">
        <v>543</v>
      </c>
      <c r="M1659">
        <v>229</v>
      </c>
      <c r="N1659">
        <v>6000</v>
      </c>
      <c r="O1659">
        <v>10643</v>
      </c>
      <c r="P1659">
        <v>89</v>
      </c>
      <c r="Q1659" t="s">
        <v>50</v>
      </c>
      <c r="R1659">
        <v>6</v>
      </c>
      <c r="S1659">
        <f>Table1[[#This Row],[Revenue]]-Table1[[#This Row],[ShippingCost]]</f>
        <v>4643</v>
      </c>
    </row>
    <row r="1660" spans="1:19" x14ac:dyDescent="0.25">
      <c r="A1660">
        <v>11655</v>
      </c>
      <c r="B1660">
        <v>2</v>
      </c>
      <c r="C1660">
        <v>6</v>
      </c>
      <c r="D1660" s="1" t="s">
        <v>57</v>
      </c>
      <c r="E1660" s="2">
        <v>42574</v>
      </c>
      <c r="F1660" s="1" t="s">
        <v>52</v>
      </c>
      <c r="G1660" s="1" t="s">
        <v>20</v>
      </c>
      <c r="H1660" s="1">
        <v>2</v>
      </c>
      <c r="I1660" s="1" t="s">
        <v>68</v>
      </c>
      <c r="J1660" s="1" t="s">
        <v>20</v>
      </c>
      <c r="K1660" s="2">
        <v>42576</v>
      </c>
      <c r="L1660">
        <v>1042</v>
      </c>
      <c r="M1660">
        <v>602</v>
      </c>
      <c r="N1660">
        <v>7718</v>
      </c>
      <c r="O1660">
        <v>8144</v>
      </c>
      <c r="P1660">
        <v>54</v>
      </c>
      <c r="Q1660" t="s">
        <v>59</v>
      </c>
      <c r="R1660">
        <v>10</v>
      </c>
      <c r="S1660">
        <f>Table1[[#This Row],[Revenue]]-Table1[[#This Row],[ShippingCost]]</f>
        <v>426</v>
      </c>
    </row>
    <row r="1661" spans="1:19" x14ac:dyDescent="0.25">
      <c r="A1661">
        <v>11656</v>
      </c>
      <c r="B1661">
        <v>2</v>
      </c>
      <c r="C1661">
        <v>5</v>
      </c>
      <c r="D1661" s="1" t="s">
        <v>60</v>
      </c>
      <c r="E1661" s="2">
        <v>42593</v>
      </c>
      <c r="F1661" s="1" t="s">
        <v>69</v>
      </c>
      <c r="G1661" s="1" t="s">
        <v>70</v>
      </c>
      <c r="H1661" s="1">
        <v>1</v>
      </c>
      <c r="I1661" s="1" t="s">
        <v>58</v>
      </c>
      <c r="J1661" s="1" t="s">
        <v>26</v>
      </c>
      <c r="K1661" s="2">
        <v>42594</v>
      </c>
      <c r="L1661">
        <v>715</v>
      </c>
      <c r="M1661">
        <v>575</v>
      </c>
      <c r="N1661">
        <v>3133</v>
      </c>
      <c r="O1661">
        <v>3442</v>
      </c>
      <c r="P1661">
        <v>84</v>
      </c>
      <c r="Q1661" t="s">
        <v>23</v>
      </c>
      <c r="R1661">
        <v>6</v>
      </c>
      <c r="S1661">
        <f>Table1[[#This Row],[Revenue]]-Table1[[#This Row],[ShippingCost]]</f>
        <v>309</v>
      </c>
    </row>
    <row r="1662" spans="1:19" x14ac:dyDescent="0.25">
      <c r="A1662">
        <v>11657</v>
      </c>
      <c r="B1662">
        <v>3</v>
      </c>
      <c r="C1662">
        <v>6</v>
      </c>
      <c r="D1662" s="1" t="s">
        <v>62</v>
      </c>
      <c r="E1662" s="2">
        <v>42576</v>
      </c>
      <c r="F1662" s="1" t="s">
        <v>19</v>
      </c>
      <c r="G1662" s="1" t="s">
        <v>20</v>
      </c>
      <c r="H1662" s="1">
        <v>1</v>
      </c>
      <c r="I1662" s="1" t="s">
        <v>21</v>
      </c>
      <c r="J1662" s="1" t="s">
        <v>22</v>
      </c>
      <c r="K1662" s="2">
        <v>42577</v>
      </c>
      <c r="L1662">
        <v>844</v>
      </c>
      <c r="M1662">
        <v>231</v>
      </c>
      <c r="N1662">
        <v>8219</v>
      </c>
      <c r="O1662">
        <v>8344</v>
      </c>
      <c r="P1662">
        <v>80</v>
      </c>
      <c r="Q1662" t="s">
        <v>23</v>
      </c>
      <c r="R1662">
        <v>10</v>
      </c>
      <c r="S1662">
        <f>Table1[[#This Row],[Revenue]]-Table1[[#This Row],[ShippingCost]]</f>
        <v>125</v>
      </c>
    </row>
    <row r="1663" spans="1:19" x14ac:dyDescent="0.25">
      <c r="A1663">
        <v>11658</v>
      </c>
      <c r="B1663">
        <v>3</v>
      </c>
      <c r="C1663">
        <v>5</v>
      </c>
      <c r="D1663" s="1" t="s">
        <v>65</v>
      </c>
      <c r="E1663" s="2">
        <v>42533</v>
      </c>
      <c r="F1663" s="1" t="s">
        <v>25</v>
      </c>
      <c r="G1663" s="1" t="s">
        <v>26</v>
      </c>
      <c r="H1663" s="1">
        <v>1</v>
      </c>
      <c r="I1663" s="1" t="s">
        <v>27</v>
      </c>
      <c r="J1663" s="1" t="s">
        <v>28</v>
      </c>
      <c r="K1663" s="2">
        <v>42534</v>
      </c>
      <c r="L1663">
        <v>656</v>
      </c>
      <c r="M1663">
        <v>236</v>
      </c>
      <c r="N1663">
        <v>6946</v>
      </c>
      <c r="O1663">
        <v>7305</v>
      </c>
      <c r="P1663">
        <v>91</v>
      </c>
      <c r="Q1663" t="s">
        <v>23</v>
      </c>
      <c r="R1663">
        <v>8</v>
      </c>
      <c r="S1663">
        <f>Table1[[#This Row],[Revenue]]-Table1[[#This Row],[ShippingCost]]</f>
        <v>359</v>
      </c>
    </row>
    <row r="1664" spans="1:19" x14ac:dyDescent="0.25">
      <c r="A1664">
        <v>11659</v>
      </c>
      <c r="B1664">
        <v>2</v>
      </c>
      <c r="C1664">
        <v>1</v>
      </c>
      <c r="D1664" s="1" t="s">
        <v>66</v>
      </c>
      <c r="E1664" s="2">
        <v>42475</v>
      </c>
      <c r="F1664" s="1" t="s">
        <v>27</v>
      </c>
      <c r="G1664" s="1" t="s">
        <v>28</v>
      </c>
      <c r="H1664" s="1">
        <v>10</v>
      </c>
      <c r="I1664" s="1" t="s">
        <v>30</v>
      </c>
      <c r="J1664" s="1" t="s">
        <v>28</v>
      </c>
      <c r="K1664" s="2">
        <v>42484</v>
      </c>
      <c r="L1664">
        <v>432</v>
      </c>
      <c r="M1664">
        <v>432</v>
      </c>
      <c r="N1664">
        <v>-168</v>
      </c>
      <c r="O1664">
        <v>4055</v>
      </c>
      <c r="P1664">
        <v>88</v>
      </c>
      <c r="Q1664" t="s">
        <v>50</v>
      </c>
      <c r="R1664">
        <v>1</v>
      </c>
      <c r="S1664">
        <f>Table1[[#This Row],[Revenue]]-Table1[[#This Row],[ShippingCost]]</f>
        <v>4223</v>
      </c>
    </row>
    <row r="1665" spans="1:19" x14ac:dyDescent="0.25">
      <c r="A1665">
        <v>11660</v>
      </c>
      <c r="B1665">
        <v>3</v>
      </c>
      <c r="C1665">
        <v>2</v>
      </c>
      <c r="D1665" s="1" t="s">
        <v>67</v>
      </c>
      <c r="E1665" s="2">
        <v>42612</v>
      </c>
      <c r="F1665" s="1" t="s">
        <v>32</v>
      </c>
      <c r="G1665" s="1" t="s">
        <v>28</v>
      </c>
      <c r="H1665" s="1">
        <v>9</v>
      </c>
      <c r="I1665" s="1" t="s">
        <v>33</v>
      </c>
      <c r="J1665" s="1" t="s">
        <v>28</v>
      </c>
      <c r="K1665" s="2">
        <v>42620</v>
      </c>
      <c r="L1665">
        <v>641</v>
      </c>
      <c r="M1665">
        <v>641</v>
      </c>
      <c r="N1665">
        <v>1315</v>
      </c>
      <c r="O1665">
        <v>1560</v>
      </c>
      <c r="P1665">
        <v>95</v>
      </c>
      <c r="Q1665" t="s">
        <v>50</v>
      </c>
      <c r="R1665">
        <v>8</v>
      </c>
      <c r="S1665">
        <f>Table1[[#This Row],[Revenue]]-Table1[[#This Row],[ShippingCost]]</f>
        <v>245</v>
      </c>
    </row>
    <row r="1666" spans="1:19" x14ac:dyDescent="0.25">
      <c r="A1666">
        <v>11661</v>
      </c>
      <c r="B1666">
        <v>3</v>
      </c>
      <c r="C1666">
        <v>4</v>
      </c>
      <c r="D1666" s="1" t="s">
        <v>71</v>
      </c>
      <c r="E1666" s="2">
        <v>42377</v>
      </c>
      <c r="F1666" s="1" t="s">
        <v>35</v>
      </c>
      <c r="G1666" s="1" t="s">
        <v>36</v>
      </c>
      <c r="H1666" s="1">
        <v>2</v>
      </c>
      <c r="I1666" s="1" t="s">
        <v>37</v>
      </c>
      <c r="J1666" s="1" t="s">
        <v>28</v>
      </c>
      <c r="K1666" s="2">
        <v>42377</v>
      </c>
      <c r="L1666">
        <v>595</v>
      </c>
      <c r="M1666">
        <v>585</v>
      </c>
      <c r="N1666">
        <v>6342</v>
      </c>
      <c r="O1666">
        <v>4315</v>
      </c>
      <c r="P1666">
        <v>83</v>
      </c>
      <c r="Q1666" t="s">
        <v>23</v>
      </c>
      <c r="R1666">
        <v>4</v>
      </c>
      <c r="S1666">
        <f>Table1[[#This Row],[Revenue]]-Table1[[#This Row],[ShippingCost]]</f>
        <v>-2027</v>
      </c>
    </row>
    <row r="1667" spans="1:19" x14ac:dyDescent="0.25">
      <c r="A1667">
        <v>11662</v>
      </c>
      <c r="B1667">
        <v>2</v>
      </c>
      <c r="C1667">
        <v>4</v>
      </c>
      <c r="D1667" s="1" t="s">
        <v>72</v>
      </c>
      <c r="E1667" s="2">
        <v>42393</v>
      </c>
      <c r="F1667" s="1" t="s">
        <v>37</v>
      </c>
      <c r="G1667" s="1" t="s">
        <v>28</v>
      </c>
      <c r="H1667" s="1">
        <v>3</v>
      </c>
      <c r="I1667" s="1" t="s">
        <v>39</v>
      </c>
      <c r="J1667" s="1" t="s">
        <v>28</v>
      </c>
      <c r="K1667" s="2">
        <v>42396</v>
      </c>
      <c r="L1667">
        <v>1131</v>
      </c>
      <c r="M1667">
        <v>627</v>
      </c>
      <c r="N1667">
        <v>6380</v>
      </c>
      <c r="O1667">
        <v>3873</v>
      </c>
      <c r="P1667">
        <v>75</v>
      </c>
      <c r="Q1667" t="s">
        <v>23</v>
      </c>
      <c r="R1667">
        <v>3</v>
      </c>
      <c r="S1667">
        <f>Table1[[#This Row],[Revenue]]-Table1[[#This Row],[ShippingCost]]</f>
        <v>-2507</v>
      </c>
    </row>
    <row r="1668" spans="1:19" x14ac:dyDescent="0.25">
      <c r="A1668">
        <v>11663</v>
      </c>
      <c r="B1668">
        <v>2</v>
      </c>
      <c r="C1668">
        <v>5</v>
      </c>
      <c r="D1668" s="1" t="s">
        <v>73</v>
      </c>
      <c r="E1668" s="2">
        <v>42517</v>
      </c>
      <c r="F1668" s="1" t="s">
        <v>41</v>
      </c>
      <c r="G1668" s="1" t="s">
        <v>20</v>
      </c>
      <c r="H1668" s="1">
        <v>2</v>
      </c>
      <c r="I1668" s="1" t="s">
        <v>42</v>
      </c>
      <c r="J1668" s="1" t="s">
        <v>36</v>
      </c>
      <c r="K1668" s="2">
        <v>42519</v>
      </c>
      <c r="L1668">
        <v>436</v>
      </c>
      <c r="M1668">
        <v>436</v>
      </c>
      <c r="N1668">
        <v>5018</v>
      </c>
      <c r="O1668">
        <v>5128</v>
      </c>
      <c r="P1668">
        <v>89</v>
      </c>
      <c r="Q1668" t="s">
        <v>23</v>
      </c>
      <c r="R1668">
        <v>2</v>
      </c>
      <c r="S1668">
        <f>Table1[[#This Row],[Revenue]]-Table1[[#This Row],[ShippingCost]]</f>
        <v>110</v>
      </c>
    </row>
    <row r="1669" spans="1:19" x14ac:dyDescent="0.25">
      <c r="A1669">
        <v>11664</v>
      </c>
      <c r="B1669">
        <v>3</v>
      </c>
      <c r="C1669">
        <v>5</v>
      </c>
      <c r="D1669" s="1" t="s">
        <v>74</v>
      </c>
      <c r="E1669" s="2">
        <v>42449</v>
      </c>
      <c r="F1669" s="1" t="s">
        <v>44</v>
      </c>
      <c r="G1669" s="1" t="s">
        <v>36</v>
      </c>
      <c r="H1669" s="1">
        <v>4</v>
      </c>
      <c r="I1669" s="1" t="s">
        <v>25</v>
      </c>
      <c r="J1669" s="1" t="s">
        <v>26</v>
      </c>
      <c r="K1669" s="2">
        <v>42453</v>
      </c>
      <c r="L1669">
        <v>944</v>
      </c>
      <c r="M1669">
        <v>522</v>
      </c>
      <c r="N1669">
        <v>1657</v>
      </c>
      <c r="O1669">
        <v>1930</v>
      </c>
      <c r="P1669">
        <v>62</v>
      </c>
      <c r="Q1669" t="s">
        <v>23</v>
      </c>
      <c r="R1669">
        <v>3</v>
      </c>
      <c r="S1669">
        <f>Table1[[#This Row],[Revenue]]-Table1[[#This Row],[ShippingCost]]</f>
        <v>273</v>
      </c>
    </row>
    <row r="1670" spans="1:19" x14ac:dyDescent="0.25">
      <c r="A1670">
        <v>11665</v>
      </c>
      <c r="B1670">
        <v>2</v>
      </c>
      <c r="C1670">
        <v>3</v>
      </c>
      <c r="D1670" s="1" t="s">
        <v>75</v>
      </c>
      <c r="E1670" s="2">
        <v>42554</v>
      </c>
      <c r="F1670" s="1" t="s">
        <v>46</v>
      </c>
      <c r="G1670" s="1" t="s">
        <v>28</v>
      </c>
      <c r="H1670" s="1">
        <v>2</v>
      </c>
      <c r="I1670" s="1" t="s">
        <v>47</v>
      </c>
      <c r="J1670" s="1" t="s">
        <v>26</v>
      </c>
      <c r="K1670" s="2">
        <v>42557</v>
      </c>
      <c r="L1670">
        <v>1102</v>
      </c>
      <c r="M1670">
        <v>771</v>
      </c>
      <c r="N1670">
        <v>1598</v>
      </c>
      <c r="O1670">
        <v>2131</v>
      </c>
      <c r="P1670">
        <v>59</v>
      </c>
      <c r="Q1670" t="s">
        <v>23</v>
      </c>
      <c r="R1670">
        <v>8</v>
      </c>
      <c r="S1670">
        <f>Table1[[#This Row],[Revenue]]-Table1[[#This Row],[ShippingCost]]</f>
        <v>533</v>
      </c>
    </row>
    <row r="1671" spans="1:19" x14ac:dyDescent="0.25">
      <c r="A1671">
        <v>11666</v>
      </c>
      <c r="B1671">
        <v>3</v>
      </c>
      <c r="C1671">
        <v>1</v>
      </c>
      <c r="D1671" s="1" t="s">
        <v>76</v>
      </c>
      <c r="E1671" s="2">
        <v>42522</v>
      </c>
      <c r="F1671" s="1" t="s">
        <v>42</v>
      </c>
      <c r="G1671" s="1" t="s">
        <v>36</v>
      </c>
      <c r="H1671" s="1">
        <v>2</v>
      </c>
      <c r="I1671" s="1" t="s">
        <v>49</v>
      </c>
      <c r="J1671" s="1" t="s">
        <v>20</v>
      </c>
      <c r="K1671" s="2">
        <v>42524</v>
      </c>
      <c r="L1671">
        <v>290</v>
      </c>
      <c r="M1671">
        <v>290</v>
      </c>
      <c r="N1671">
        <v>5088</v>
      </c>
      <c r="O1671">
        <v>9621</v>
      </c>
      <c r="P1671">
        <v>87</v>
      </c>
      <c r="Q1671" t="s">
        <v>23</v>
      </c>
      <c r="R1671">
        <v>9</v>
      </c>
      <c r="S1671">
        <f>Table1[[#This Row],[Revenue]]-Table1[[#This Row],[ShippingCost]]</f>
        <v>4533</v>
      </c>
    </row>
    <row r="1672" spans="1:19" x14ac:dyDescent="0.25">
      <c r="A1672">
        <v>11667</v>
      </c>
      <c r="B1672">
        <v>3</v>
      </c>
      <c r="C1672">
        <v>2</v>
      </c>
      <c r="D1672" s="1" t="s">
        <v>77</v>
      </c>
      <c r="E1672" s="2">
        <v>42385</v>
      </c>
      <c r="F1672" s="1" t="s">
        <v>47</v>
      </c>
      <c r="G1672" s="1" t="s">
        <v>26</v>
      </c>
      <c r="H1672" s="1">
        <v>3</v>
      </c>
      <c r="I1672" s="1" t="s">
        <v>52</v>
      </c>
      <c r="J1672" s="1" t="s">
        <v>20</v>
      </c>
      <c r="K1672" s="2">
        <v>42388</v>
      </c>
      <c r="L1672">
        <v>1006</v>
      </c>
      <c r="M1672">
        <v>459</v>
      </c>
      <c r="N1672">
        <v>3428</v>
      </c>
      <c r="O1672">
        <v>4295</v>
      </c>
      <c r="P1672">
        <v>84</v>
      </c>
      <c r="Q1672" t="s">
        <v>23</v>
      </c>
      <c r="R1672">
        <v>7</v>
      </c>
      <c r="S1672">
        <f>Table1[[#This Row],[Revenue]]-Table1[[#This Row],[ShippingCost]]</f>
        <v>867</v>
      </c>
    </row>
    <row r="1673" spans="1:19" x14ac:dyDescent="0.25">
      <c r="A1673">
        <v>11668</v>
      </c>
      <c r="B1673">
        <v>2</v>
      </c>
      <c r="C1673">
        <v>1</v>
      </c>
      <c r="D1673" s="1" t="s">
        <v>78</v>
      </c>
      <c r="E1673" s="2">
        <v>42564</v>
      </c>
      <c r="F1673" s="1" t="s">
        <v>54</v>
      </c>
      <c r="G1673" s="1" t="s">
        <v>26</v>
      </c>
      <c r="H1673" s="1">
        <v>1</v>
      </c>
      <c r="I1673" s="1" t="s">
        <v>46</v>
      </c>
      <c r="J1673" s="1" t="s">
        <v>28</v>
      </c>
      <c r="K1673" s="2">
        <v>42565</v>
      </c>
      <c r="L1673">
        <v>866</v>
      </c>
      <c r="M1673">
        <v>342</v>
      </c>
      <c r="N1673">
        <v>7709</v>
      </c>
      <c r="O1673">
        <v>12448</v>
      </c>
      <c r="P1673">
        <v>73</v>
      </c>
      <c r="Q1673" t="s">
        <v>23</v>
      </c>
      <c r="R1673">
        <v>3</v>
      </c>
      <c r="S1673">
        <f>Table1[[#This Row],[Revenue]]-Table1[[#This Row],[ShippingCost]]</f>
        <v>4739</v>
      </c>
    </row>
    <row r="1674" spans="1:19" x14ac:dyDescent="0.25">
      <c r="A1674">
        <v>11669</v>
      </c>
      <c r="B1674">
        <v>3</v>
      </c>
      <c r="C1674">
        <v>1</v>
      </c>
      <c r="D1674" s="1" t="s">
        <v>79</v>
      </c>
      <c r="E1674" s="2">
        <v>42372</v>
      </c>
      <c r="F1674" s="1" t="s">
        <v>39</v>
      </c>
      <c r="G1674" s="1" t="s">
        <v>28</v>
      </c>
      <c r="H1674" s="1">
        <v>2</v>
      </c>
      <c r="I1674" s="1" t="s">
        <v>35</v>
      </c>
      <c r="J1674" s="1" t="s">
        <v>36</v>
      </c>
      <c r="K1674" s="2">
        <v>42373</v>
      </c>
      <c r="L1674">
        <v>719</v>
      </c>
      <c r="M1674">
        <v>263</v>
      </c>
      <c r="N1674">
        <v>4280</v>
      </c>
      <c r="O1674">
        <v>8990</v>
      </c>
      <c r="P1674">
        <v>94</v>
      </c>
      <c r="Q1674" t="s">
        <v>23</v>
      </c>
      <c r="R1674">
        <v>2</v>
      </c>
      <c r="S1674">
        <f>Table1[[#This Row],[Revenue]]-Table1[[#This Row],[ShippingCost]]</f>
        <v>4710</v>
      </c>
    </row>
    <row r="1675" spans="1:19" x14ac:dyDescent="0.25">
      <c r="A1675">
        <v>11670</v>
      </c>
      <c r="B1675">
        <v>3</v>
      </c>
      <c r="C1675">
        <v>6</v>
      </c>
      <c r="D1675" s="1" t="s">
        <v>80</v>
      </c>
      <c r="E1675" s="2">
        <v>42566</v>
      </c>
      <c r="F1675" s="1" t="s">
        <v>33</v>
      </c>
      <c r="G1675" s="1" t="s">
        <v>28</v>
      </c>
      <c r="H1675" s="1">
        <v>8</v>
      </c>
      <c r="I1675" s="1" t="s">
        <v>54</v>
      </c>
      <c r="J1675" s="1" t="s">
        <v>26</v>
      </c>
      <c r="K1675" s="2">
        <v>42575</v>
      </c>
      <c r="L1675">
        <v>793</v>
      </c>
      <c r="M1675">
        <v>793</v>
      </c>
      <c r="N1675">
        <v>1636</v>
      </c>
      <c r="O1675">
        <v>2475</v>
      </c>
      <c r="P1675">
        <v>51</v>
      </c>
      <c r="Q1675" t="s">
        <v>50</v>
      </c>
      <c r="R1675">
        <v>5</v>
      </c>
      <c r="S1675">
        <f>Table1[[#This Row],[Revenue]]-Table1[[#This Row],[ShippingCost]]</f>
        <v>839</v>
      </c>
    </row>
    <row r="1676" spans="1:19" x14ac:dyDescent="0.25">
      <c r="A1676">
        <v>11671</v>
      </c>
      <c r="B1676">
        <v>3</v>
      </c>
      <c r="C1676">
        <v>4</v>
      </c>
      <c r="D1676" s="1" t="s">
        <v>81</v>
      </c>
      <c r="E1676" s="2">
        <v>42463</v>
      </c>
      <c r="F1676" s="1" t="s">
        <v>58</v>
      </c>
      <c r="G1676" s="1" t="s">
        <v>26</v>
      </c>
      <c r="H1676" s="1">
        <v>10</v>
      </c>
      <c r="I1676" s="1" t="s">
        <v>19</v>
      </c>
      <c r="J1676" s="1" t="s">
        <v>20</v>
      </c>
      <c r="K1676" s="2">
        <v>42475</v>
      </c>
      <c r="L1676">
        <v>336</v>
      </c>
      <c r="M1676">
        <v>336</v>
      </c>
      <c r="N1676">
        <v>6735</v>
      </c>
      <c r="O1676">
        <v>4483</v>
      </c>
      <c r="P1676">
        <v>72</v>
      </c>
      <c r="Q1676" t="s">
        <v>50</v>
      </c>
      <c r="R1676">
        <v>5</v>
      </c>
      <c r="S1676">
        <f>Table1[[#This Row],[Revenue]]-Table1[[#This Row],[ShippingCost]]</f>
        <v>-2252</v>
      </c>
    </row>
    <row r="1677" spans="1:19" x14ac:dyDescent="0.25">
      <c r="A1677">
        <v>11672</v>
      </c>
      <c r="B1677">
        <v>3</v>
      </c>
      <c r="C1677">
        <v>3</v>
      </c>
      <c r="D1677" s="1" t="s">
        <v>82</v>
      </c>
      <c r="E1677" s="2">
        <v>42589</v>
      </c>
      <c r="F1677" s="1" t="s">
        <v>61</v>
      </c>
      <c r="G1677" s="1" t="s">
        <v>22</v>
      </c>
      <c r="H1677" s="1">
        <v>10</v>
      </c>
      <c r="I1677" s="1" t="s">
        <v>44</v>
      </c>
      <c r="J1677" s="1" t="s">
        <v>36</v>
      </c>
      <c r="K1677" s="2">
        <v>42601</v>
      </c>
      <c r="L1677">
        <v>1101</v>
      </c>
      <c r="M1677">
        <v>738</v>
      </c>
      <c r="N1677">
        <v>3996</v>
      </c>
      <c r="O1677">
        <v>4351</v>
      </c>
      <c r="P1677">
        <v>56</v>
      </c>
      <c r="Q1677" t="s">
        <v>50</v>
      </c>
      <c r="R1677">
        <v>4</v>
      </c>
      <c r="S1677">
        <f>Table1[[#This Row],[Revenue]]-Table1[[#This Row],[ShippingCost]]</f>
        <v>355</v>
      </c>
    </row>
    <row r="1678" spans="1:19" x14ac:dyDescent="0.25">
      <c r="A1678">
        <v>11673</v>
      </c>
      <c r="B1678">
        <v>3</v>
      </c>
      <c r="C1678">
        <v>5</v>
      </c>
      <c r="D1678" s="1" t="s">
        <v>83</v>
      </c>
      <c r="E1678" s="2">
        <v>42409</v>
      </c>
      <c r="F1678" s="1" t="s">
        <v>63</v>
      </c>
      <c r="G1678" s="1" t="s">
        <v>22</v>
      </c>
      <c r="H1678" s="1">
        <v>9</v>
      </c>
      <c r="I1678" s="1" t="s">
        <v>64</v>
      </c>
      <c r="J1678" s="1" t="s">
        <v>28</v>
      </c>
      <c r="K1678" s="2">
        <v>42419</v>
      </c>
      <c r="L1678">
        <v>1076</v>
      </c>
      <c r="M1678">
        <v>759</v>
      </c>
      <c r="N1678">
        <v>6245</v>
      </c>
      <c r="O1678">
        <v>6383</v>
      </c>
      <c r="P1678">
        <v>84</v>
      </c>
      <c r="Q1678" t="s">
        <v>50</v>
      </c>
      <c r="R1678">
        <v>5</v>
      </c>
      <c r="S1678">
        <f>Table1[[#This Row],[Revenue]]-Table1[[#This Row],[ShippingCost]]</f>
        <v>138</v>
      </c>
    </row>
    <row r="1679" spans="1:19" x14ac:dyDescent="0.25">
      <c r="A1679">
        <v>11674</v>
      </c>
      <c r="B1679">
        <v>3</v>
      </c>
      <c r="C1679">
        <v>5</v>
      </c>
      <c r="D1679" s="1" t="s">
        <v>84</v>
      </c>
      <c r="E1679" s="2">
        <v>42534</v>
      </c>
      <c r="F1679" s="1" t="s">
        <v>21</v>
      </c>
      <c r="G1679" s="1" t="s">
        <v>22</v>
      </c>
      <c r="H1679" s="1">
        <v>8</v>
      </c>
      <c r="I1679" s="1" t="s">
        <v>41</v>
      </c>
      <c r="J1679" s="1" t="s">
        <v>20</v>
      </c>
      <c r="K1679" s="2"/>
      <c r="L1679">
        <v>905</v>
      </c>
      <c r="M1679">
        <v>370</v>
      </c>
      <c r="N1679">
        <v>5678</v>
      </c>
      <c r="O1679">
        <v>6501</v>
      </c>
      <c r="P1679">
        <v>90</v>
      </c>
      <c r="Q1679" t="s">
        <v>50</v>
      </c>
      <c r="R1679">
        <v>10</v>
      </c>
      <c r="S1679">
        <f>Table1[[#This Row],[Revenue]]-Table1[[#This Row],[ShippingCost]]</f>
        <v>823</v>
      </c>
    </row>
    <row r="1680" spans="1:19" x14ac:dyDescent="0.25">
      <c r="A1680">
        <v>11675</v>
      </c>
      <c r="B1680">
        <v>2</v>
      </c>
      <c r="C1680">
        <v>2</v>
      </c>
      <c r="D1680" s="1" t="s">
        <v>85</v>
      </c>
      <c r="E1680" s="2">
        <v>42610</v>
      </c>
      <c r="F1680" s="1" t="s">
        <v>49</v>
      </c>
      <c r="G1680" s="1" t="s">
        <v>20</v>
      </c>
      <c r="H1680" s="1">
        <v>1</v>
      </c>
      <c r="I1680" s="1" t="s">
        <v>63</v>
      </c>
      <c r="J1680" s="1" t="s">
        <v>22</v>
      </c>
      <c r="K1680" s="2">
        <v>42611</v>
      </c>
      <c r="L1680">
        <v>609</v>
      </c>
      <c r="M1680">
        <v>609</v>
      </c>
      <c r="N1680">
        <v>1097</v>
      </c>
      <c r="O1680">
        <v>1916</v>
      </c>
      <c r="P1680">
        <v>85</v>
      </c>
      <c r="Q1680" t="s">
        <v>59</v>
      </c>
      <c r="R1680">
        <v>6</v>
      </c>
      <c r="S1680">
        <f>Table1[[#This Row],[Revenue]]-Table1[[#This Row],[ShippingCost]]</f>
        <v>819</v>
      </c>
    </row>
    <row r="1681" spans="1:19" x14ac:dyDescent="0.25">
      <c r="A1681">
        <v>11676</v>
      </c>
      <c r="B1681">
        <v>3</v>
      </c>
      <c r="C1681">
        <v>6</v>
      </c>
      <c r="D1681" s="1" t="s">
        <v>86</v>
      </c>
      <c r="E1681" s="2">
        <v>42553</v>
      </c>
      <c r="F1681" s="1" t="s">
        <v>68</v>
      </c>
      <c r="G1681" s="1" t="s">
        <v>20</v>
      </c>
      <c r="H1681" s="1">
        <v>4</v>
      </c>
      <c r="I1681" s="1" t="s">
        <v>69</v>
      </c>
      <c r="J1681" s="1" t="s">
        <v>70</v>
      </c>
      <c r="K1681" s="2">
        <v>42557</v>
      </c>
      <c r="L1681">
        <v>694</v>
      </c>
      <c r="M1681">
        <v>331</v>
      </c>
      <c r="N1681">
        <v>533</v>
      </c>
      <c r="O1681">
        <v>831</v>
      </c>
      <c r="P1681">
        <v>89</v>
      </c>
      <c r="Q1681" t="s">
        <v>23</v>
      </c>
      <c r="R1681">
        <v>2</v>
      </c>
      <c r="S1681">
        <f>Table1[[#This Row],[Revenue]]-Table1[[#This Row],[ShippingCost]]</f>
        <v>298</v>
      </c>
    </row>
    <row r="1682" spans="1:19" x14ac:dyDescent="0.25">
      <c r="A1682">
        <v>11677</v>
      </c>
      <c r="B1682">
        <v>2</v>
      </c>
      <c r="C1682">
        <v>6</v>
      </c>
      <c r="D1682" s="1" t="s">
        <v>87</v>
      </c>
      <c r="E1682" s="2">
        <v>42382</v>
      </c>
      <c r="F1682" s="1" t="s">
        <v>64</v>
      </c>
      <c r="G1682" s="1" t="s">
        <v>28</v>
      </c>
      <c r="H1682" s="1">
        <v>3</v>
      </c>
      <c r="I1682" s="1" t="s">
        <v>61</v>
      </c>
      <c r="J1682" s="1" t="s">
        <v>22</v>
      </c>
      <c r="K1682" s="2">
        <v>42385</v>
      </c>
      <c r="L1682">
        <v>1055</v>
      </c>
      <c r="M1682">
        <v>582</v>
      </c>
      <c r="N1682">
        <v>1074</v>
      </c>
      <c r="O1682">
        <v>1576</v>
      </c>
      <c r="P1682">
        <v>95</v>
      </c>
      <c r="Q1682" t="s">
        <v>23</v>
      </c>
      <c r="R1682">
        <v>10</v>
      </c>
      <c r="S1682">
        <f>Table1[[#This Row],[Revenue]]-Table1[[#This Row],[ShippingCost]]</f>
        <v>502</v>
      </c>
    </row>
    <row r="1683" spans="1:19" x14ac:dyDescent="0.25">
      <c r="A1683">
        <v>11678</v>
      </c>
      <c r="B1683">
        <v>3</v>
      </c>
      <c r="C1683">
        <v>4</v>
      </c>
      <c r="D1683" s="1" t="s">
        <v>88</v>
      </c>
      <c r="E1683" s="2">
        <v>42536</v>
      </c>
      <c r="F1683" s="1" t="s">
        <v>30</v>
      </c>
      <c r="G1683" s="1" t="s">
        <v>28</v>
      </c>
      <c r="H1683" s="1">
        <v>2</v>
      </c>
      <c r="I1683" s="1" t="s">
        <v>32</v>
      </c>
      <c r="J1683" s="1" t="s">
        <v>28</v>
      </c>
      <c r="K1683" s="2">
        <v>42538</v>
      </c>
      <c r="L1683">
        <v>560</v>
      </c>
      <c r="M1683">
        <v>345</v>
      </c>
      <c r="N1683">
        <v>2174</v>
      </c>
      <c r="O1683">
        <v>616</v>
      </c>
      <c r="P1683">
        <v>88</v>
      </c>
      <c r="Q1683" t="s">
        <v>23</v>
      </c>
      <c r="R1683">
        <v>6</v>
      </c>
      <c r="S1683">
        <f>Table1[[#This Row],[Revenue]]-Table1[[#This Row],[ShippingCost]]</f>
        <v>-1558</v>
      </c>
    </row>
    <row r="1684" spans="1:19" x14ac:dyDescent="0.25">
      <c r="A1684">
        <v>11679</v>
      </c>
      <c r="B1684">
        <v>3</v>
      </c>
      <c r="C1684">
        <v>4</v>
      </c>
      <c r="D1684" s="1" t="s">
        <v>89</v>
      </c>
      <c r="E1684" s="2">
        <v>42575</v>
      </c>
      <c r="F1684" s="1" t="s">
        <v>52</v>
      </c>
      <c r="G1684" s="1" t="s">
        <v>20</v>
      </c>
      <c r="H1684" s="1">
        <v>10</v>
      </c>
      <c r="I1684" s="1" t="s">
        <v>68</v>
      </c>
      <c r="J1684" s="1" t="s">
        <v>20</v>
      </c>
      <c r="K1684" s="2">
        <v>42584</v>
      </c>
      <c r="L1684">
        <v>1036</v>
      </c>
      <c r="M1684">
        <v>614</v>
      </c>
      <c r="N1684">
        <v>4448</v>
      </c>
      <c r="O1684">
        <v>2491</v>
      </c>
      <c r="P1684">
        <v>64</v>
      </c>
      <c r="Q1684" t="s">
        <v>50</v>
      </c>
      <c r="R1684">
        <v>10</v>
      </c>
      <c r="S1684">
        <f>Table1[[#This Row],[Revenue]]-Table1[[#This Row],[ShippingCost]]</f>
        <v>-1957</v>
      </c>
    </row>
    <row r="1685" spans="1:19" x14ac:dyDescent="0.25">
      <c r="A1685">
        <v>11680</v>
      </c>
      <c r="B1685">
        <v>3</v>
      </c>
      <c r="C1685">
        <v>6</v>
      </c>
      <c r="D1685" s="1" t="s">
        <v>90</v>
      </c>
      <c r="E1685" s="2">
        <v>42386</v>
      </c>
      <c r="F1685" s="1" t="s">
        <v>69</v>
      </c>
      <c r="G1685" s="1" t="s">
        <v>70</v>
      </c>
      <c r="H1685" s="1">
        <v>6</v>
      </c>
      <c r="I1685" s="1" t="s">
        <v>58</v>
      </c>
      <c r="J1685" s="1" t="s">
        <v>26</v>
      </c>
      <c r="K1685" s="2">
        <v>42391</v>
      </c>
      <c r="L1685">
        <v>482</v>
      </c>
      <c r="M1685">
        <v>366</v>
      </c>
      <c r="N1685">
        <v>4671</v>
      </c>
      <c r="O1685">
        <v>5445</v>
      </c>
      <c r="P1685">
        <v>55</v>
      </c>
      <c r="Q1685" t="s">
        <v>50</v>
      </c>
      <c r="R1685">
        <v>7</v>
      </c>
      <c r="S1685">
        <f>Table1[[#This Row],[Revenue]]-Table1[[#This Row],[ShippingCost]]</f>
        <v>774</v>
      </c>
    </row>
    <row r="1686" spans="1:19" x14ac:dyDescent="0.25">
      <c r="A1686">
        <v>11681</v>
      </c>
      <c r="B1686">
        <v>2</v>
      </c>
      <c r="C1686">
        <v>1</v>
      </c>
      <c r="D1686" s="1" t="s">
        <v>91</v>
      </c>
      <c r="E1686" s="2">
        <v>42384</v>
      </c>
      <c r="F1686" s="1" t="s">
        <v>19</v>
      </c>
      <c r="G1686" s="1" t="s">
        <v>20</v>
      </c>
      <c r="H1686" s="1">
        <v>2</v>
      </c>
      <c r="I1686" s="1" t="s">
        <v>21</v>
      </c>
      <c r="J1686" s="1" t="s">
        <v>22</v>
      </c>
      <c r="K1686" s="2">
        <v>42385</v>
      </c>
      <c r="L1686">
        <v>330</v>
      </c>
      <c r="M1686">
        <v>330</v>
      </c>
      <c r="N1686">
        <v>7992</v>
      </c>
      <c r="O1686">
        <v>12494</v>
      </c>
      <c r="P1686">
        <v>68</v>
      </c>
      <c r="Q1686" t="s">
        <v>23</v>
      </c>
      <c r="R1686">
        <v>5</v>
      </c>
      <c r="S1686">
        <f>Table1[[#This Row],[Revenue]]-Table1[[#This Row],[ShippingCost]]</f>
        <v>4502</v>
      </c>
    </row>
    <row r="1687" spans="1:19" x14ac:dyDescent="0.25">
      <c r="A1687">
        <v>11682</v>
      </c>
      <c r="B1687">
        <v>3</v>
      </c>
      <c r="C1687">
        <v>1</v>
      </c>
      <c r="D1687" s="1" t="s">
        <v>92</v>
      </c>
      <c r="E1687" s="2">
        <v>42566</v>
      </c>
      <c r="F1687" s="1" t="s">
        <v>25</v>
      </c>
      <c r="G1687" s="1" t="s">
        <v>26</v>
      </c>
      <c r="H1687" s="1">
        <v>3</v>
      </c>
      <c r="I1687" s="1" t="s">
        <v>27</v>
      </c>
      <c r="J1687" s="1" t="s">
        <v>28</v>
      </c>
      <c r="K1687" s="2">
        <v>42569</v>
      </c>
      <c r="L1687">
        <v>632</v>
      </c>
      <c r="M1687">
        <v>511</v>
      </c>
      <c r="N1687">
        <v>1351</v>
      </c>
      <c r="O1687">
        <v>5049</v>
      </c>
      <c r="P1687">
        <v>98</v>
      </c>
      <c r="Q1687" t="s">
        <v>23</v>
      </c>
      <c r="R1687">
        <v>5</v>
      </c>
      <c r="S1687">
        <f>Table1[[#This Row],[Revenue]]-Table1[[#This Row],[ShippingCost]]</f>
        <v>3698</v>
      </c>
    </row>
    <row r="1688" spans="1:19" x14ac:dyDescent="0.25">
      <c r="A1688">
        <v>11683</v>
      </c>
      <c r="B1688">
        <v>2</v>
      </c>
      <c r="C1688">
        <v>4</v>
      </c>
      <c r="D1688" s="1" t="s">
        <v>93</v>
      </c>
      <c r="E1688" s="2">
        <v>42414</v>
      </c>
      <c r="F1688" s="1" t="s">
        <v>27</v>
      </c>
      <c r="G1688" s="1" t="s">
        <v>28</v>
      </c>
      <c r="H1688" s="1">
        <v>3</v>
      </c>
      <c r="I1688" s="1" t="s">
        <v>30</v>
      </c>
      <c r="J1688" s="1" t="s">
        <v>28</v>
      </c>
      <c r="K1688" s="2">
        <v>42417</v>
      </c>
      <c r="L1688">
        <v>756</v>
      </c>
      <c r="M1688">
        <v>711</v>
      </c>
      <c r="N1688">
        <v>8591</v>
      </c>
      <c r="O1688">
        <v>6237</v>
      </c>
      <c r="P1688">
        <v>59</v>
      </c>
      <c r="Q1688" t="s">
        <v>23</v>
      </c>
      <c r="R1688">
        <v>6</v>
      </c>
      <c r="S1688">
        <f>Table1[[#This Row],[Revenue]]-Table1[[#This Row],[ShippingCost]]</f>
        <v>-2354</v>
      </c>
    </row>
    <row r="1689" spans="1:19" x14ac:dyDescent="0.25">
      <c r="A1689">
        <v>11684</v>
      </c>
      <c r="B1689">
        <v>2</v>
      </c>
      <c r="C1689">
        <v>2</v>
      </c>
      <c r="D1689" s="1" t="s">
        <v>94</v>
      </c>
      <c r="E1689" s="2">
        <v>42416</v>
      </c>
      <c r="F1689" s="1" t="s">
        <v>32</v>
      </c>
      <c r="G1689" s="1" t="s">
        <v>28</v>
      </c>
      <c r="H1689" s="1">
        <v>3</v>
      </c>
      <c r="I1689" s="1" t="s">
        <v>33</v>
      </c>
      <c r="J1689" s="1" t="s">
        <v>28</v>
      </c>
      <c r="K1689" s="2">
        <v>42419</v>
      </c>
      <c r="L1689">
        <v>837</v>
      </c>
      <c r="M1689">
        <v>268</v>
      </c>
      <c r="N1689">
        <v>697</v>
      </c>
      <c r="O1689">
        <v>1635</v>
      </c>
      <c r="P1689">
        <v>78</v>
      </c>
      <c r="Q1689" t="s">
        <v>23</v>
      </c>
      <c r="R1689">
        <v>9</v>
      </c>
      <c r="S1689">
        <f>Table1[[#This Row],[Revenue]]-Table1[[#This Row],[ShippingCost]]</f>
        <v>938</v>
      </c>
    </row>
    <row r="1690" spans="1:19" x14ac:dyDescent="0.25">
      <c r="A1690">
        <v>11685</v>
      </c>
      <c r="B1690">
        <v>3</v>
      </c>
      <c r="C1690">
        <v>3</v>
      </c>
      <c r="D1690" s="1" t="s">
        <v>95</v>
      </c>
      <c r="E1690" s="2">
        <v>42408</v>
      </c>
      <c r="F1690" s="1" t="s">
        <v>35</v>
      </c>
      <c r="G1690" s="1" t="s">
        <v>36</v>
      </c>
      <c r="H1690" s="1">
        <v>3</v>
      </c>
      <c r="I1690" s="1" t="s">
        <v>37</v>
      </c>
      <c r="J1690" s="1" t="s">
        <v>28</v>
      </c>
      <c r="K1690" s="2">
        <v>42413</v>
      </c>
      <c r="L1690">
        <v>1001</v>
      </c>
      <c r="M1690">
        <v>438</v>
      </c>
      <c r="N1690">
        <v>5705</v>
      </c>
      <c r="O1690">
        <v>6356</v>
      </c>
      <c r="P1690">
        <v>64</v>
      </c>
      <c r="Q1690" t="s">
        <v>23</v>
      </c>
      <c r="R1690">
        <v>8</v>
      </c>
      <c r="S1690">
        <f>Table1[[#This Row],[Revenue]]-Table1[[#This Row],[ShippingCost]]</f>
        <v>651</v>
      </c>
    </row>
    <row r="1691" spans="1:19" x14ac:dyDescent="0.25">
      <c r="A1691">
        <v>11686</v>
      </c>
      <c r="B1691">
        <v>2</v>
      </c>
      <c r="C1691">
        <v>5</v>
      </c>
      <c r="D1691" s="1" t="s">
        <v>96</v>
      </c>
      <c r="E1691" s="2">
        <v>42582</v>
      </c>
      <c r="F1691" s="1" t="s">
        <v>37</v>
      </c>
      <c r="G1691" s="1" t="s">
        <v>28</v>
      </c>
      <c r="H1691" s="1">
        <v>2</v>
      </c>
      <c r="I1691" s="1" t="s">
        <v>39</v>
      </c>
      <c r="J1691" s="1" t="s">
        <v>28</v>
      </c>
      <c r="K1691" s="2">
        <v>42584</v>
      </c>
      <c r="L1691">
        <v>336</v>
      </c>
      <c r="M1691">
        <v>254</v>
      </c>
      <c r="N1691">
        <v>5420</v>
      </c>
      <c r="O1691">
        <v>5630</v>
      </c>
      <c r="P1691">
        <v>71</v>
      </c>
      <c r="Q1691" t="s">
        <v>23</v>
      </c>
      <c r="R1691">
        <v>2</v>
      </c>
      <c r="S1691">
        <f>Table1[[#This Row],[Revenue]]-Table1[[#This Row],[ShippingCost]]</f>
        <v>210</v>
      </c>
    </row>
    <row r="1692" spans="1:19" x14ac:dyDescent="0.25">
      <c r="A1692">
        <v>11687</v>
      </c>
      <c r="B1692">
        <v>3</v>
      </c>
      <c r="C1692">
        <v>3</v>
      </c>
      <c r="D1692" s="1" t="s">
        <v>97</v>
      </c>
      <c r="E1692" s="2">
        <v>42397</v>
      </c>
      <c r="F1692" s="1" t="s">
        <v>41</v>
      </c>
      <c r="G1692" s="1" t="s">
        <v>20</v>
      </c>
      <c r="H1692" s="1">
        <v>1</v>
      </c>
      <c r="I1692" s="1" t="s">
        <v>42</v>
      </c>
      <c r="J1692" s="1" t="s">
        <v>36</v>
      </c>
      <c r="K1692" s="2">
        <v>42398</v>
      </c>
      <c r="L1692">
        <v>885</v>
      </c>
      <c r="M1692">
        <v>241</v>
      </c>
      <c r="N1692">
        <v>3219</v>
      </c>
      <c r="O1692">
        <v>4213</v>
      </c>
      <c r="P1692">
        <v>82</v>
      </c>
      <c r="Q1692" t="s">
        <v>23</v>
      </c>
      <c r="R1692">
        <v>1</v>
      </c>
      <c r="S1692">
        <f>Table1[[#This Row],[Revenue]]-Table1[[#This Row],[ShippingCost]]</f>
        <v>994</v>
      </c>
    </row>
    <row r="1693" spans="1:19" x14ac:dyDescent="0.25">
      <c r="A1693">
        <v>11688</v>
      </c>
      <c r="B1693">
        <v>3</v>
      </c>
      <c r="C1693">
        <v>6</v>
      </c>
      <c r="D1693" s="1" t="s">
        <v>98</v>
      </c>
      <c r="E1693" s="2">
        <v>42418</v>
      </c>
      <c r="F1693" s="1" t="s">
        <v>44</v>
      </c>
      <c r="G1693" s="1" t="s">
        <v>36</v>
      </c>
      <c r="H1693" s="1">
        <v>2</v>
      </c>
      <c r="I1693" s="1" t="s">
        <v>25</v>
      </c>
      <c r="J1693" s="1" t="s">
        <v>26</v>
      </c>
      <c r="K1693" s="2">
        <v>42420</v>
      </c>
      <c r="L1693">
        <v>737</v>
      </c>
      <c r="M1693">
        <v>253</v>
      </c>
      <c r="N1693">
        <v>8103</v>
      </c>
      <c r="O1693">
        <v>8463</v>
      </c>
      <c r="P1693">
        <v>83</v>
      </c>
      <c r="Q1693" t="s">
        <v>23</v>
      </c>
      <c r="R1693">
        <v>1</v>
      </c>
      <c r="S1693">
        <f>Table1[[#This Row],[Revenue]]-Table1[[#This Row],[ShippingCost]]</f>
        <v>360</v>
      </c>
    </row>
    <row r="1694" spans="1:19" x14ac:dyDescent="0.25">
      <c r="A1694">
        <v>11689</v>
      </c>
      <c r="B1694">
        <v>3</v>
      </c>
      <c r="C1694">
        <v>2</v>
      </c>
      <c r="D1694" s="1" t="s">
        <v>99</v>
      </c>
      <c r="E1694" s="2">
        <v>42535</v>
      </c>
      <c r="F1694" s="1" t="s">
        <v>46</v>
      </c>
      <c r="G1694" s="1" t="s">
        <v>28</v>
      </c>
      <c r="H1694" s="1">
        <v>2</v>
      </c>
      <c r="I1694" s="1" t="s">
        <v>47</v>
      </c>
      <c r="J1694" s="1" t="s">
        <v>26</v>
      </c>
      <c r="K1694" s="2">
        <v>42536</v>
      </c>
      <c r="L1694">
        <v>219</v>
      </c>
      <c r="M1694">
        <v>219</v>
      </c>
      <c r="N1694">
        <v>163</v>
      </c>
      <c r="O1694">
        <v>265</v>
      </c>
      <c r="P1694">
        <v>94</v>
      </c>
      <c r="Q1694" t="s">
        <v>23</v>
      </c>
      <c r="R1694">
        <v>4</v>
      </c>
      <c r="S1694">
        <f>Table1[[#This Row],[Revenue]]-Table1[[#This Row],[ShippingCost]]</f>
        <v>102</v>
      </c>
    </row>
    <row r="1695" spans="1:19" x14ac:dyDescent="0.25">
      <c r="A1695">
        <v>11690</v>
      </c>
      <c r="B1695">
        <v>2</v>
      </c>
      <c r="C1695">
        <v>1</v>
      </c>
      <c r="D1695" s="1" t="s">
        <v>100</v>
      </c>
      <c r="E1695" s="2">
        <v>42467</v>
      </c>
      <c r="F1695" s="1" t="s">
        <v>42</v>
      </c>
      <c r="G1695" s="1" t="s">
        <v>36</v>
      </c>
      <c r="H1695" s="1">
        <v>6</v>
      </c>
      <c r="I1695" s="1" t="s">
        <v>49</v>
      </c>
      <c r="J1695" s="1" t="s">
        <v>20</v>
      </c>
      <c r="K1695" s="2">
        <v>42474</v>
      </c>
      <c r="L1695">
        <v>939</v>
      </c>
      <c r="M1695">
        <v>529</v>
      </c>
      <c r="N1695">
        <v>2982</v>
      </c>
      <c r="O1695">
        <v>7861</v>
      </c>
      <c r="P1695">
        <v>99</v>
      </c>
      <c r="Q1695" t="s">
        <v>50</v>
      </c>
      <c r="R1695">
        <v>4</v>
      </c>
      <c r="S1695">
        <f>Table1[[#This Row],[Revenue]]-Table1[[#This Row],[ShippingCost]]</f>
        <v>4879</v>
      </c>
    </row>
    <row r="1696" spans="1:19" x14ac:dyDescent="0.25">
      <c r="A1696">
        <v>11691</v>
      </c>
      <c r="B1696">
        <v>2</v>
      </c>
      <c r="C1696">
        <v>3</v>
      </c>
      <c r="D1696" s="1" t="s">
        <v>101</v>
      </c>
      <c r="E1696" s="2">
        <v>42418</v>
      </c>
      <c r="F1696" s="1" t="s">
        <v>47</v>
      </c>
      <c r="G1696" s="1" t="s">
        <v>26</v>
      </c>
      <c r="H1696" s="1">
        <v>10</v>
      </c>
      <c r="I1696" s="1" t="s">
        <v>52</v>
      </c>
      <c r="J1696" s="1" t="s">
        <v>20</v>
      </c>
      <c r="K1696" s="2">
        <v>42431</v>
      </c>
      <c r="L1696">
        <v>754</v>
      </c>
      <c r="M1696">
        <v>752</v>
      </c>
      <c r="N1696">
        <v>404</v>
      </c>
      <c r="O1696">
        <v>559</v>
      </c>
      <c r="P1696">
        <v>59</v>
      </c>
      <c r="Q1696" t="s">
        <v>50</v>
      </c>
      <c r="R1696">
        <v>7</v>
      </c>
      <c r="S1696">
        <f>Table1[[#This Row],[Revenue]]-Table1[[#This Row],[ShippingCost]]</f>
        <v>155</v>
      </c>
    </row>
    <row r="1697" spans="1:19" x14ac:dyDescent="0.25">
      <c r="A1697">
        <v>11692</v>
      </c>
      <c r="B1697">
        <v>3</v>
      </c>
      <c r="C1697">
        <v>1</v>
      </c>
      <c r="D1697" s="1" t="s">
        <v>102</v>
      </c>
      <c r="E1697" s="2">
        <v>42405</v>
      </c>
      <c r="F1697" s="1" t="s">
        <v>54</v>
      </c>
      <c r="G1697" s="1" t="s">
        <v>26</v>
      </c>
      <c r="H1697" s="1">
        <v>8</v>
      </c>
      <c r="I1697" s="1" t="s">
        <v>46</v>
      </c>
      <c r="J1697" s="1" t="s">
        <v>28</v>
      </c>
      <c r="K1697" s="2">
        <v>42416</v>
      </c>
      <c r="L1697">
        <v>612</v>
      </c>
      <c r="M1697">
        <v>389</v>
      </c>
      <c r="N1697">
        <v>8117</v>
      </c>
      <c r="O1697">
        <v>12877</v>
      </c>
      <c r="P1697">
        <v>64</v>
      </c>
      <c r="Q1697" t="s">
        <v>50</v>
      </c>
      <c r="R1697">
        <v>2</v>
      </c>
      <c r="S1697">
        <f>Table1[[#This Row],[Revenue]]-Table1[[#This Row],[ShippingCost]]</f>
        <v>4760</v>
      </c>
    </row>
    <row r="1698" spans="1:19" x14ac:dyDescent="0.25">
      <c r="A1698">
        <v>11693</v>
      </c>
      <c r="B1698">
        <v>2</v>
      </c>
      <c r="C1698">
        <v>1</v>
      </c>
      <c r="D1698" s="1" t="s">
        <v>103</v>
      </c>
      <c r="E1698" s="2">
        <v>42539</v>
      </c>
      <c r="F1698" s="1" t="s">
        <v>39</v>
      </c>
      <c r="G1698" s="1" t="s">
        <v>28</v>
      </c>
      <c r="H1698" s="1">
        <v>7</v>
      </c>
      <c r="I1698" s="1" t="s">
        <v>35</v>
      </c>
      <c r="J1698" s="1" t="s">
        <v>36</v>
      </c>
      <c r="K1698" s="2">
        <v>42549</v>
      </c>
      <c r="L1698">
        <v>602</v>
      </c>
      <c r="M1698">
        <v>342</v>
      </c>
      <c r="N1698">
        <v>3928</v>
      </c>
      <c r="O1698">
        <v>7575</v>
      </c>
      <c r="P1698">
        <v>93</v>
      </c>
      <c r="Q1698" t="s">
        <v>50</v>
      </c>
      <c r="R1698">
        <v>1</v>
      </c>
      <c r="S1698">
        <f>Table1[[#This Row],[Revenue]]-Table1[[#This Row],[ShippingCost]]</f>
        <v>3647</v>
      </c>
    </row>
    <row r="1699" spans="1:19" x14ac:dyDescent="0.25">
      <c r="A1699">
        <v>11694</v>
      </c>
      <c r="B1699">
        <v>2</v>
      </c>
      <c r="C1699">
        <v>3</v>
      </c>
      <c r="D1699" s="1" t="s">
        <v>104</v>
      </c>
      <c r="E1699" s="2">
        <v>42437</v>
      </c>
      <c r="F1699" s="1" t="s">
        <v>33</v>
      </c>
      <c r="G1699" s="1" t="s">
        <v>28</v>
      </c>
      <c r="H1699" s="1">
        <v>5</v>
      </c>
      <c r="I1699" s="1" t="s">
        <v>54</v>
      </c>
      <c r="J1699" s="1" t="s">
        <v>26</v>
      </c>
      <c r="K1699" s="2"/>
      <c r="L1699">
        <v>411</v>
      </c>
      <c r="M1699">
        <v>411</v>
      </c>
      <c r="N1699">
        <v>8227</v>
      </c>
      <c r="O1699">
        <v>8949</v>
      </c>
      <c r="P1699">
        <v>70</v>
      </c>
      <c r="Q1699" t="s">
        <v>50</v>
      </c>
      <c r="R1699">
        <v>10</v>
      </c>
      <c r="S1699">
        <f>Table1[[#This Row],[Revenue]]-Table1[[#This Row],[ShippingCost]]</f>
        <v>722</v>
      </c>
    </row>
    <row r="1700" spans="1:19" x14ac:dyDescent="0.25">
      <c r="A1700">
        <v>11695</v>
      </c>
      <c r="B1700">
        <v>3</v>
      </c>
      <c r="C1700">
        <v>6</v>
      </c>
      <c r="D1700" s="1" t="s">
        <v>105</v>
      </c>
      <c r="E1700" s="2">
        <v>42578</v>
      </c>
      <c r="F1700" s="1" t="s">
        <v>58</v>
      </c>
      <c r="G1700" s="1" t="s">
        <v>26</v>
      </c>
      <c r="H1700" s="1">
        <v>1</v>
      </c>
      <c r="I1700" s="1" t="s">
        <v>19</v>
      </c>
      <c r="J1700" s="1" t="s">
        <v>20</v>
      </c>
      <c r="K1700" s="2">
        <v>42579</v>
      </c>
      <c r="L1700">
        <v>432</v>
      </c>
      <c r="M1700">
        <v>421</v>
      </c>
      <c r="N1700">
        <v>5925</v>
      </c>
      <c r="O1700">
        <v>6335</v>
      </c>
      <c r="P1700">
        <v>56</v>
      </c>
      <c r="Q1700" t="s">
        <v>59</v>
      </c>
      <c r="R1700">
        <v>7</v>
      </c>
      <c r="S1700">
        <f>Table1[[#This Row],[Revenue]]-Table1[[#This Row],[ShippingCost]]</f>
        <v>410</v>
      </c>
    </row>
    <row r="1701" spans="1:19" x14ac:dyDescent="0.25">
      <c r="A1701">
        <v>11696</v>
      </c>
      <c r="B1701">
        <v>3</v>
      </c>
      <c r="C1701">
        <v>6</v>
      </c>
      <c r="D1701" s="1" t="s">
        <v>106</v>
      </c>
      <c r="E1701" s="2">
        <v>42539</v>
      </c>
      <c r="F1701" s="1" t="s">
        <v>61</v>
      </c>
      <c r="G1701" s="1" t="s">
        <v>22</v>
      </c>
      <c r="H1701" s="1">
        <v>2</v>
      </c>
      <c r="I1701" s="1" t="s">
        <v>44</v>
      </c>
      <c r="J1701" s="1" t="s">
        <v>36</v>
      </c>
      <c r="K1701" s="2">
        <v>42541</v>
      </c>
      <c r="L1701">
        <v>719</v>
      </c>
      <c r="M1701">
        <v>547</v>
      </c>
      <c r="N1701">
        <v>5523</v>
      </c>
      <c r="O1701">
        <v>6425</v>
      </c>
      <c r="P1701">
        <v>67</v>
      </c>
      <c r="Q1701" t="s">
        <v>23</v>
      </c>
      <c r="R1701">
        <v>7</v>
      </c>
      <c r="S1701">
        <f>Table1[[#This Row],[Revenue]]-Table1[[#This Row],[ShippingCost]]</f>
        <v>902</v>
      </c>
    </row>
    <row r="1702" spans="1:19" x14ac:dyDescent="0.25">
      <c r="A1702">
        <v>11697</v>
      </c>
      <c r="B1702">
        <v>3</v>
      </c>
      <c r="C1702">
        <v>3</v>
      </c>
      <c r="D1702" s="1" t="s">
        <v>107</v>
      </c>
      <c r="E1702" s="2">
        <v>42433</v>
      </c>
      <c r="F1702" s="1" t="s">
        <v>63</v>
      </c>
      <c r="G1702" s="1" t="s">
        <v>22</v>
      </c>
      <c r="H1702" s="1">
        <v>3</v>
      </c>
      <c r="I1702" s="1" t="s">
        <v>64</v>
      </c>
      <c r="J1702" s="1" t="s">
        <v>28</v>
      </c>
      <c r="K1702" s="2">
        <v>42436</v>
      </c>
      <c r="L1702">
        <v>1133</v>
      </c>
      <c r="M1702">
        <v>279</v>
      </c>
      <c r="N1702">
        <v>668</v>
      </c>
      <c r="O1702">
        <v>958</v>
      </c>
      <c r="P1702">
        <v>85</v>
      </c>
      <c r="Q1702" t="s">
        <v>23</v>
      </c>
      <c r="R1702">
        <v>7</v>
      </c>
      <c r="S1702">
        <f>Table1[[#This Row],[Revenue]]-Table1[[#This Row],[ShippingCost]]</f>
        <v>290</v>
      </c>
    </row>
    <row r="1703" spans="1:19" x14ac:dyDescent="0.25">
      <c r="A1703">
        <v>11698</v>
      </c>
      <c r="B1703">
        <v>2</v>
      </c>
      <c r="C1703">
        <v>3</v>
      </c>
      <c r="D1703" s="1" t="s">
        <v>108</v>
      </c>
      <c r="E1703" s="2">
        <v>42454</v>
      </c>
      <c r="F1703" s="1" t="s">
        <v>21</v>
      </c>
      <c r="G1703" s="1" t="s">
        <v>22</v>
      </c>
      <c r="H1703" s="1">
        <v>4</v>
      </c>
      <c r="I1703" s="1" t="s">
        <v>41</v>
      </c>
      <c r="J1703" s="1" t="s">
        <v>20</v>
      </c>
      <c r="K1703" s="2">
        <v>42458</v>
      </c>
      <c r="L1703">
        <v>1067</v>
      </c>
      <c r="M1703">
        <v>787</v>
      </c>
      <c r="N1703">
        <v>3767</v>
      </c>
      <c r="O1703">
        <v>4281</v>
      </c>
      <c r="P1703">
        <v>91</v>
      </c>
      <c r="Q1703" t="s">
        <v>23</v>
      </c>
      <c r="R1703">
        <v>2</v>
      </c>
      <c r="S1703">
        <f>Table1[[#This Row],[Revenue]]-Table1[[#This Row],[ShippingCost]]</f>
        <v>514</v>
      </c>
    </row>
    <row r="1704" spans="1:19" x14ac:dyDescent="0.25">
      <c r="A1704">
        <v>11699</v>
      </c>
      <c r="B1704">
        <v>3</v>
      </c>
      <c r="C1704">
        <v>2</v>
      </c>
      <c r="D1704" s="1" t="s">
        <v>109</v>
      </c>
      <c r="E1704" s="2">
        <v>42403</v>
      </c>
      <c r="F1704" s="1" t="s">
        <v>49</v>
      </c>
      <c r="G1704" s="1" t="s">
        <v>20</v>
      </c>
      <c r="H1704" s="1">
        <v>9</v>
      </c>
      <c r="I1704" s="1" t="s">
        <v>63</v>
      </c>
      <c r="J1704" s="1" t="s">
        <v>22</v>
      </c>
      <c r="K1704" s="2">
        <v>42411</v>
      </c>
      <c r="L1704">
        <v>755</v>
      </c>
      <c r="M1704">
        <v>407</v>
      </c>
      <c r="N1704">
        <v>1903</v>
      </c>
      <c r="O1704">
        <v>2597</v>
      </c>
      <c r="P1704">
        <v>54</v>
      </c>
      <c r="Q1704" t="s">
        <v>50</v>
      </c>
      <c r="R1704">
        <v>10</v>
      </c>
      <c r="S1704">
        <f>Table1[[#This Row],[Revenue]]-Table1[[#This Row],[ShippingCost]]</f>
        <v>694</v>
      </c>
    </row>
    <row r="1705" spans="1:19" x14ac:dyDescent="0.25">
      <c r="A1705">
        <v>11700</v>
      </c>
      <c r="B1705">
        <v>2</v>
      </c>
      <c r="C1705">
        <v>5</v>
      </c>
      <c r="D1705" s="1" t="s">
        <v>110</v>
      </c>
      <c r="E1705" s="2">
        <v>42587</v>
      </c>
      <c r="F1705" s="1" t="s">
        <v>68</v>
      </c>
      <c r="G1705" s="1" t="s">
        <v>20</v>
      </c>
      <c r="H1705" s="1">
        <v>10</v>
      </c>
      <c r="I1705" s="1" t="s">
        <v>69</v>
      </c>
      <c r="J1705" s="1" t="s">
        <v>70</v>
      </c>
      <c r="K1705" s="2">
        <v>42594</v>
      </c>
      <c r="L1705">
        <v>707</v>
      </c>
      <c r="M1705">
        <v>563</v>
      </c>
      <c r="N1705">
        <v>4916</v>
      </c>
      <c r="O1705">
        <v>5161</v>
      </c>
      <c r="P1705">
        <v>64</v>
      </c>
      <c r="Q1705" t="s">
        <v>50</v>
      </c>
      <c r="R1705">
        <v>4</v>
      </c>
      <c r="S1705">
        <f>Table1[[#This Row],[Revenue]]-Table1[[#This Row],[ShippingCost]]</f>
        <v>245</v>
      </c>
    </row>
    <row r="1706" spans="1:19" x14ac:dyDescent="0.25">
      <c r="A1706">
        <v>11701</v>
      </c>
      <c r="B1706">
        <v>3</v>
      </c>
      <c r="C1706">
        <v>2</v>
      </c>
      <c r="D1706" s="1" t="s">
        <v>111</v>
      </c>
      <c r="E1706" s="2">
        <v>42415</v>
      </c>
      <c r="F1706" s="1" t="s">
        <v>64</v>
      </c>
      <c r="G1706" s="1" t="s">
        <v>28</v>
      </c>
      <c r="H1706" s="1">
        <v>1</v>
      </c>
      <c r="I1706" s="1" t="s">
        <v>61</v>
      </c>
      <c r="J1706" s="1" t="s">
        <v>22</v>
      </c>
      <c r="K1706" s="2">
        <v>42415</v>
      </c>
      <c r="L1706">
        <v>318</v>
      </c>
      <c r="M1706">
        <v>318</v>
      </c>
      <c r="N1706">
        <v>7783</v>
      </c>
      <c r="O1706">
        <v>8518</v>
      </c>
      <c r="P1706">
        <v>87</v>
      </c>
      <c r="Q1706" t="s">
        <v>23</v>
      </c>
      <c r="R1706">
        <v>10</v>
      </c>
      <c r="S1706">
        <f>Table1[[#This Row],[Revenue]]-Table1[[#This Row],[ShippingCost]]</f>
        <v>735</v>
      </c>
    </row>
    <row r="1707" spans="1:19" x14ac:dyDescent="0.25">
      <c r="A1707">
        <v>11702</v>
      </c>
      <c r="B1707">
        <v>3</v>
      </c>
      <c r="C1707">
        <v>3</v>
      </c>
      <c r="D1707" s="1" t="s">
        <v>112</v>
      </c>
      <c r="E1707" s="2">
        <v>42516</v>
      </c>
      <c r="F1707" s="1" t="s">
        <v>30</v>
      </c>
      <c r="G1707" s="1" t="s">
        <v>28</v>
      </c>
      <c r="H1707" s="1">
        <v>3</v>
      </c>
      <c r="I1707" s="1" t="s">
        <v>32</v>
      </c>
      <c r="J1707" s="1" t="s">
        <v>28</v>
      </c>
      <c r="K1707" s="2">
        <v>42519</v>
      </c>
      <c r="L1707">
        <v>278</v>
      </c>
      <c r="M1707">
        <v>278</v>
      </c>
      <c r="N1707">
        <v>3482</v>
      </c>
      <c r="O1707">
        <v>3725</v>
      </c>
      <c r="P1707">
        <v>68</v>
      </c>
      <c r="Q1707" t="s">
        <v>23</v>
      </c>
      <c r="R1707">
        <v>9</v>
      </c>
      <c r="S1707">
        <f>Table1[[#This Row],[Revenue]]-Table1[[#This Row],[ShippingCost]]</f>
        <v>243</v>
      </c>
    </row>
    <row r="1708" spans="1:19" x14ac:dyDescent="0.25">
      <c r="A1708">
        <v>11703</v>
      </c>
      <c r="B1708">
        <v>2</v>
      </c>
      <c r="C1708">
        <v>3</v>
      </c>
      <c r="D1708" s="1" t="s">
        <v>113</v>
      </c>
      <c r="E1708" s="2">
        <v>42421</v>
      </c>
      <c r="F1708" s="1" t="s">
        <v>52</v>
      </c>
      <c r="G1708" s="1" t="s">
        <v>20</v>
      </c>
      <c r="H1708" s="1">
        <v>3</v>
      </c>
      <c r="I1708" s="1" t="s">
        <v>68</v>
      </c>
      <c r="J1708" s="1" t="s">
        <v>20</v>
      </c>
      <c r="K1708" s="2">
        <v>42424</v>
      </c>
      <c r="L1708">
        <v>386</v>
      </c>
      <c r="M1708">
        <v>278</v>
      </c>
      <c r="N1708">
        <v>2055</v>
      </c>
      <c r="O1708">
        <v>2800</v>
      </c>
      <c r="P1708">
        <v>91</v>
      </c>
      <c r="Q1708" t="s">
        <v>23</v>
      </c>
      <c r="R1708">
        <v>6</v>
      </c>
      <c r="S1708">
        <f>Table1[[#This Row],[Revenue]]-Table1[[#This Row],[ShippingCost]]</f>
        <v>745</v>
      </c>
    </row>
    <row r="1709" spans="1:19" x14ac:dyDescent="0.25">
      <c r="A1709">
        <v>11704</v>
      </c>
      <c r="B1709">
        <v>2</v>
      </c>
      <c r="C1709">
        <v>2</v>
      </c>
      <c r="D1709" s="1" t="s">
        <v>114</v>
      </c>
      <c r="E1709" s="2">
        <v>42444</v>
      </c>
      <c r="F1709" s="1" t="s">
        <v>69</v>
      </c>
      <c r="G1709" s="1" t="s">
        <v>70</v>
      </c>
      <c r="H1709" s="1">
        <v>1</v>
      </c>
      <c r="I1709" s="1" t="s">
        <v>58</v>
      </c>
      <c r="J1709" s="1" t="s">
        <v>26</v>
      </c>
      <c r="K1709" s="2">
        <v>42445</v>
      </c>
      <c r="L1709">
        <v>573</v>
      </c>
      <c r="M1709">
        <v>573</v>
      </c>
      <c r="N1709">
        <v>2363</v>
      </c>
      <c r="O1709">
        <v>2807</v>
      </c>
      <c r="P1709">
        <v>66</v>
      </c>
      <c r="Q1709" t="s">
        <v>23</v>
      </c>
      <c r="R1709">
        <v>1</v>
      </c>
      <c r="S1709">
        <f>Table1[[#This Row],[Revenue]]-Table1[[#This Row],[ShippingCost]]</f>
        <v>444</v>
      </c>
    </row>
    <row r="1710" spans="1:19" x14ac:dyDescent="0.25">
      <c r="A1710">
        <v>11705</v>
      </c>
      <c r="B1710">
        <v>2</v>
      </c>
      <c r="C1710">
        <v>6</v>
      </c>
      <c r="D1710" s="1" t="s">
        <v>115</v>
      </c>
      <c r="E1710" s="2">
        <v>42575</v>
      </c>
      <c r="F1710" s="1" t="s">
        <v>19</v>
      </c>
      <c r="G1710" s="1" t="s">
        <v>20</v>
      </c>
      <c r="H1710" s="1">
        <v>3</v>
      </c>
      <c r="I1710" s="1" t="s">
        <v>21</v>
      </c>
      <c r="J1710" s="1" t="s">
        <v>22</v>
      </c>
      <c r="K1710" s="2">
        <v>42581</v>
      </c>
      <c r="L1710">
        <v>522</v>
      </c>
      <c r="M1710">
        <v>215</v>
      </c>
      <c r="N1710">
        <v>2996</v>
      </c>
      <c r="O1710">
        <v>3351</v>
      </c>
      <c r="P1710">
        <v>50</v>
      </c>
      <c r="Q1710" t="s">
        <v>23</v>
      </c>
      <c r="R1710">
        <v>6</v>
      </c>
      <c r="S1710">
        <f>Table1[[#This Row],[Revenue]]-Table1[[#This Row],[ShippingCost]]</f>
        <v>355</v>
      </c>
    </row>
    <row r="1711" spans="1:19" x14ac:dyDescent="0.25">
      <c r="A1711">
        <v>11706</v>
      </c>
      <c r="B1711">
        <v>2</v>
      </c>
      <c r="C1711">
        <v>1</v>
      </c>
      <c r="D1711" s="1" t="s">
        <v>116</v>
      </c>
      <c r="E1711" s="2">
        <v>42517</v>
      </c>
      <c r="F1711" s="1" t="s">
        <v>25</v>
      </c>
      <c r="G1711" s="1" t="s">
        <v>26</v>
      </c>
      <c r="H1711" s="1">
        <v>2</v>
      </c>
      <c r="I1711" s="1" t="s">
        <v>27</v>
      </c>
      <c r="J1711" s="1" t="s">
        <v>28</v>
      </c>
      <c r="K1711" s="2">
        <v>42519</v>
      </c>
      <c r="L1711">
        <v>925</v>
      </c>
      <c r="M1711">
        <v>586</v>
      </c>
      <c r="N1711">
        <v>-49</v>
      </c>
      <c r="O1711">
        <v>4176</v>
      </c>
      <c r="P1711">
        <v>83</v>
      </c>
      <c r="Q1711" t="s">
        <v>23</v>
      </c>
      <c r="R1711">
        <v>5</v>
      </c>
      <c r="S1711">
        <f>Table1[[#This Row],[Revenue]]-Table1[[#This Row],[ShippingCost]]</f>
        <v>4225</v>
      </c>
    </row>
    <row r="1712" spans="1:19" x14ac:dyDescent="0.25">
      <c r="A1712">
        <v>11707</v>
      </c>
      <c r="B1712">
        <v>3</v>
      </c>
      <c r="C1712">
        <v>2</v>
      </c>
      <c r="D1712" s="1" t="s">
        <v>117</v>
      </c>
      <c r="E1712" s="2">
        <v>42562</v>
      </c>
      <c r="F1712" s="1" t="s">
        <v>27</v>
      </c>
      <c r="G1712" s="1" t="s">
        <v>28</v>
      </c>
      <c r="H1712" s="1">
        <v>1</v>
      </c>
      <c r="I1712" s="1" t="s">
        <v>30</v>
      </c>
      <c r="J1712" s="1" t="s">
        <v>28</v>
      </c>
      <c r="K1712" s="2">
        <v>42563</v>
      </c>
      <c r="L1712">
        <v>971</v>
      </c>
      <c r="M1712">
        <v>446</v>
      </c>
      <c r="N1712">
        <v>8538</v>
      </c>
      <c r="O1712">
        <v>8867</v>
      </c>
      <c r="P1712">
        <v>80</v>
      </c>
      <c r="Q1712" t="s">
        <v>23</v>
      </c>
      <c r="R1712">
        <v>2</v>
      </c>
      <c r="S1712">
        <f>Table1[[#This Row],[Revenue]]-Table1[[#This Row],[ShippingCost]]</f>
        <v>329</v>
      </c>
    </row>
    <row r="1713" spans="1:19" x14ac:dyDescent="0.25">
      <c r="A1713">
        <v>11708</v>
      </c>
      <c r="B1713">
        <v>2</v>
      </c>
      <c r="C1713">
        <v>1</v>
      </c>
      <c r="D1713" s="1" t="s">
        <v>118</v>
      </c>
      <c r="E1713" s="2">
        <v>42527</v>
      </c>
      <c r="F1713" s="1" t="s">
        <v>32</v>
      </c>
      <c r="G1713" s="1" t="s">
        <v>28</v>
      </c>
      <c r="H1713" s="1">
        <v>3</v>
      </c>
      <c r="I1713" s="1" t="s">
        <v>33</v>
      </c>
      <c r="J1713" s="1" t="s">
        <v>28</v>
      </c>
      <c r="K1713" s="2">
        <v>42530</v>
      </c>
      <c r="L1713">
        <v>264</v>
      </c>
      <c r="M1713">
        <v>264</v>
      </c>
      <c r="N1713">
        <v>1061</v>
      </c>
      <c r="O1713">
        <v>5773</v>
      </c>
      <c r="P1713">
        <v>65</v>
      </c>
      <c r="Q1713" t="s">
        <v>23</v>
      </c>
      <c r="R1713">
        <v>6</v>
      </c>
      <c r="S1713">
        <f>Table1[[#This Row],[Revenue]]-Table1[[#This Row],[ShippingCost]]</f>
        <v>4712</v>
      </c>
    </row>
    <row r="1714" spans="1:19" x14ac:dyDescent="0.25">
      <c r="A1714">
        <v>11709</v>
      </c>
      <c r="B1714">
        <v>3</v>
      </c>
      <c r="C1714">
        <v>2</v>
      </c>
      <c r="D1714" s="1" t="s">
        <v>119</v>
      </c>
      <c r="E1714" s="2">
        <v>42509</v>
      </c>
      <c r="F1714" s="1" t="s">
        <v>35</v>
      </c>
      <c r="G1714" s="1" t="s">
        <v>36</v>
      </c>
      <c r="H1714" s="1">
        <v>2</v>
      </c>
      <c r="I1714" s="1" t="s">
        <v>37</v>
      </c>
      <c r="J1714" s="1" t="s">
        <v>28</v>
      </c>
      <c r="K1714" s="2">
        <v>42510</v>
      </c>
      <c r="L1714">
        <v>489</v>
      </c>
      <c r="M1714">
        <v>489</v>
      </c>
      <c r="N1714">
        <v>7832</v>
      </c>
      <c r="O1714">
        <v>8393</v>
      </c>
      <c r="P1714">
        <v>78</v>
      </c>
      <c r="Q1714" t="s">
        <v>23</v>
      </c>
      <c r="R1714">
        <v>6</v>
      </c>
      <c r="S1714">
        <f>Table1[[#This Row],[Revenue]]-Table1[[#This Row],[ShippingCost]]</f>
        <v>561</v>
      </c>
    </row>
    <row r="1715" spans="1:19" x14ac:dyDescent="0.25">
      <c r="A1715">
        <v>11710</v>
      </c>
      <c r="B1715">
        <v>2</v>
      </c>
      <c r="C1715">
        <v>4</v>
      </c>
      <c r="D1715" s="1" t="s">
        <v>120</v>
      </c>
      <c r="E1715" s="2">
        <v>42474</v>
      </c>
      <c r="F1715" s="1" t="s">
        <v>37</v>
      </c>
      <c r="G1715" s="1" t="s">
        <v>28</v>
      </c>
      <c r="H1715" s="1">
        <v>7</v>
      </c>
      <c r="I1715" s="1" t="s">
        <v>39</v>
      </c>
      <c r="J1715" s="1" t="s">
        <v>28</v>
      </c>
      <c r="K1715" s="2">
        <v>42484</v>
      </c>
      <c r="L1715">
        <v>536</v>
      </c>
      <c r="M1715">
        <v>536</v>
      </c>
      <c r="N1715">
        <v>6667</v>
      </c>
      <c r="O1715">
        <v>3860</v>
      </c>
      <c r="P1715">
        <v>71</v>
      </c>
      <c r="Q1715" t="s">
        <v>50</v>
      </c>
      <c r="R1715">
        <v>10</v>
      </c>
      <c r="S1715">
        <f>Table1[[#This Row],[Revenue]]-Table1[[#This Row],[ShippingCost]]</f>
        <v>-2807</v>
      </c>
    </row>
    <row r="1716" spans="1:19" x14ac:dyDescent="0.25">
      <c r="A1716">
        <v>11711</v>
      </c>
      <c r="B1716">
        <v>2</v>
      </c>
      <c r="C1716">
        <v>6</v>
      </c>
      <c r="D1716" s="1" t="s">
        <v>121</v>
      </c>
      <c r="E1716" s="2">
        <v>42434</v>
      </c>
      <c r="F1716" s="1" t="s">
        <v>41</v>
      </c>
      <c r="G1716" s="1" t="s">
        <v>20</v>
      </c>
      <c r="H1716" s="1">
        <v>6</v>
      </c>
      <c r="I1716" s="1" t="s">
        <v>42</v>
      </c>
      <c r="J1716" s="1" t="s">
        <v>36</v>
      </c>
      <c r="K1716" s="2">
        <v>42441</v>
      </c>
      <c r="L1716">
        <v>536</v>
      </c>
      <c r="M1716">
        <v>455</v>
      </c>
      <c r="N1716">
        <v>5542</v>
      </c>
      <c r="O1716">
        <v>6309</v>
      </c>
      <c r="P1716">
        <v>89</v>
      </c>
      <c r="Q1716" t="s">
        <v>50</v>
      </c>
      <c r="R1716">
        <v>9</v>
      </c>
      <c r="S1716">
        <f>Table1[[#This Row],[Revenue]]-Table1[[#This Row],[ShippingCost]]</f>
        <v>767</v>
      </c>
    </row>
    <row r="1717" spans="1:19" x14ac:dyDescent="0.25">
      <c r="A1717">
        <v>11712</v>
      </c>
      <c r="B1717">
        <v>2</v>
      </c>
      <c r="C1717">
        <v>2</v>
      </c>
      <c r="D1717" s="1" t="s">
        <v>122</v>
      </c>
      <c r="E1717" s="2">
        <v>42575</v>
      </c>
      <c r="F1717" s="1" t="s">
        <v>44</v>
      </c>
      <c r="G1717" s="1" t="s">
        <v>36</v>
      </c>
      <c r="H1717" s="1">
        <v>6</v>
      </c>
      <c r="I1717" s="1" t="s">
        <v>25</v>
      </c>
      <c r="J1717" s="1" t="s">
        <v>26</v>
      </c>
      <c r="K1717" s="2">
        <v>42584</v>
      </c>
      <c r="L1717">
        <v>437</v>
      </c>
      <c r="M1717">
        <v>437</v>
      </c>
      <c r="N1717">
        <v>6525</v>
      </c>
      <c r="O1717">
        <v>6742</v>
      </c>
      <c r="P1717">
        <v>78</v>
      </c>
      <c r="Q1717" t="s">
        <v>50</v>
      </c>
      <c r="R1717">
        <v>9</v>
      </c>
      <c r="S1717">
        <f>Table1[[#This Row],[Revenue]]-Table1[[#This Row],[ShippingCost]]</f>
        <v>217</v>
      </c>
    </row>
    <row r="1718" spans="1:19" x14ac:dyDescent="0.25">
      <c r="A1718">
        <v>11713</v>
      </c>
      <c r="B1718">
        <v>2</v>
      </c>
      <c r="C1718">
        <v>6</v>
      </c>
      <c r="D1718" s="1" t="s">
        <v>123</v>
      </c>
      <c r="E1718" s="2">
        <v>42538</v>
      </c>
      <c r="F1718" s="1" t="s">
        <v>46</v>
      </c>
      <c r="G1718" s="1" t="s">
        <v>28</v>
      </c>
      <c r="H1718" s="1">
        <v>6</v>
      </c>
      <c r="I1718" s="1" t="s">
        <v>47</v>
      </c>
      <c r="J1718" s="1" t="s">
        <v>26</v>
      </c>
      <c r="K1718" s="2">
        <v>42547</v>
      </c>
      <c r="L1718">
        <v>1196</v>
      </c>
      <c r="M1718">
        <v>383</v>
      </c>
      <c r="N1718">
        <v>4973</v>
      </c>
      <c r="O1718">
        <v>5231</v>
      </c>
      <c r="P1718">
        <v>100</v>
      </c>
      <c r="Q1718" t="s">
        <v>50</v>
      </c>
      <c r="R1718">
        <v>3</v>
      </c>
      <c r="S1718">
        <f>Table1[[#This Row],[Revenue]]-Table1[[#This Row],[ShippingCost]]</f>
        <v>258</v>
      </c>
    </row>
    <row r="1719" spans="1:19" x14ac:dyDescent="0.25">
      <c r="A1719">
        <v>11714</v>
      </c>
      <c r="B1719">
        <v>3</v>
      </c>
      <c r="C1719">
        <v>5</v>
      </c>
      <c r="D1719" s="1" t="s">
        <v>124</v>
      </c>
      <c r="E1719" s="2">
        <v>42478</v>
      </c>
      <c r="F1719" s="1" t="s">
        <v>42</v>
      </c>
      <c r="G1719" s="1" t="s">
        <v>36</v>
      </c>
      <c r="H1719" s="1">
        <v>5</v>
      </c>
      <c r="I1719" s="1" t="s">
        <v>49</v>
      </c>
      <c r="J1719" s="1" t="s">
        <v>20</v>
      </c>
      <c r="K1719" s="2"/>
      <c r="L1719">
        <v>383</v>
      </c>
      <c r="M1719">
        <v>383</v>
      </c>
      <c r="N1719">
        <v>1632</v>
      </c>
      <c r="O1719">
        <v>2310</v>
      </c>
      <c r="P1719">
        <v>64</v>
      </c>
      <c r="Q1719" t="s">
        <v>50</v>
      </c>
      <c r="R1719">
        <v>7</v>
      </c>
      <c r="S1719">
        <f>Table1[[#This Row],[Revenue]]-Table1[[#This Row],[ShippingCost]]</f>
        <v>678</v>
      </c>
    </row>
    <row r="1720" spans="1:19" x14ac:dyDescent="0.25">
      <c r="A1720">
        <v>11715</v>
      </c>
      <c r="B1720">
        <v>2</v>
      </c>
      <c r="C1720">
        <v>6</v>
      </c>
      <c r="D1720" s="1" t="s">
        <v>125</v>
      </c>
      <c r="E1720" s="2">
        <v>42432</v>
      </c>
      <c r="F1720" s="1" t="s">
        <v>47</v>
      </c>
      <c r="G1720" s="1" t="s">
        <v>26</v>
      </c>
      <c r="H1720" s="1">
        <v>2</v>
      </c>
      <c r="I1720" s="1" t="s">
        <v>52</v>
      </c>
      <c r="J1720" s="1" t="s">
        <v>20</v>
      </c>
      <c r="K1720" s="2">
        <v>42434</v>
      </c>
      <c r="L1720">
        <v>634</v>
      </c>
      <c r="M1720">
        <v>634</v>
      </c>
      <c r="N1720">
        <v>6318</v>
      </c>
      <c r="O1720">
        <v>6733</v>
      </c>
      <c r="P1720">
        <v>96</v>
      </c>
      <c r="Q1720" t="s">
        <v>59</v>
      </c>
      <c r="R1720">
        <v>9</v>
      </c>
      <c r="S1720">
        <f>Table1[[#This Row],[Revenue]]-Table1[[#This Row],[ShippingCost]]</f>
        <v>415</v>
      </c>
    </row>
    <row r="1721" spans="1:19" x14ac:dyDescent="0.25">
      <c r="A1721">
        <v>11716</v>
      </c>
      <c r="B1721">
        <v>3</v>
      </c>
      <c r="C1721">
        <v>1</v>
      </c>
      <c r="D1721" s="1" t="s">
        <v>126</v>
      </c>
      <c r="E1721" s="2">
        <v>42493</v>
      </c>
      <c r="F1721" s="1" t="s">
        <v>54</v>
      </c>
      <c r="G1721" s="1" t="s">
        <v>26</v>
      </c>
      <c r="H1721" s="1">
        <v>3</v>
      </c>
      <c r="I1721" s="1" t="s">
        <v>46</v>
      </c>
      <c r="J1721" s="1" t="s">
        <v>28</v>
      </c>
      <c r="K1721" s="2">
        <v>42496</v>
      </c>
      <c r="L1721">
        <v>1011</v>
      </c>
      <c r="M1721">
        <v>545</v>
      </c>
      <c r="N1721">
        <v>3394</v>
      </c>
      <c r="O1721">
        <v>8507</v>
      </c>
      <c r="P1721">
        <v>78</v>
      </c>
      <c r="Q1721" t="s">
        <v>23</v>
      </c>
      <c r="R1721">
        <v>10</v>
      </c>
      <c r="S1721">
        <f>Table1[[#This Row],[Revenue]]-Table1[[#This Row],[ShippingCost]]</f>
        <v>5113</v>
      </c>
    </row>
    <row r="1722" spans="1:19" x14ac:dyDescent="0.25">
      <c r="A1722">
        <v>11717</v>
      </c>
      <c r="B1722">
        <v>2</v>
      </c>
      <c r="C1722">
        <v>1</v>
      </c>
      <c r="D1722" s="1" t="s">
        <v>127</v>
      </c>
      <c r="E1722" s="2">
        <v>42536</v>
      </c>
      <c r="F1722" s="1" t="s">
        <v>39</v>
      </c>
      <c r="G1722" s="1" t="s">
        <v>28</v>
      </c>
      <c r="H1722" s="1">
        <v>2</v>
      </c>
      <c r="I1722" s="1" t="s">
        <v>35</v>
      </c>
      <c r="J1722" s="1" t="s">
        <v>36</v>
      </c>
      <c r="K1722" s="2">
        <v>42538</v>
      </c>
      <c r="L1722">
        <v>249</v>
      </c>
      <c r="M1722">
        <v>249</v>
      </c>
      <c r="N1722">
        <v>5892</v>
      </c>
      <c r="O1722">
        <v>10387</v>
      </c>
      <c r="P1722">
        <v>100</v>
      </c>
      <c r="Q1722" t="s">
        <v>23</v>
      </c>
      <c r="R1722">
        <v>10</v>
      </c>
      <c r="S1722">
        <f>Table1[[#This Row],[Revenue]]-Table1[[#This Row],[ShippingCost]]</f>
        <v>4495</v>
      </c>
    </row>
    <row r="1723" spans="1:19" x14ac:dyDescent="0.25">
      <c r="A1723">
        <v>11718</v>
      </c>
      <c r="B1723">
        <v>2</v>
      </c>
      <c r="C1723">
        <v>2</v>
      </c>
      <c r="D1723" s="1" t="s">
        <v>128</v>
      </c>
      <c r="E1723" s="2">
        <v>42553</v>
      </c>
      <c r="F1723" s="1" t="s">
        <v>33</v>
      </c>
      <c r="G1723" s="1" t="s">
        <v>28</v>
      </c>
      <c r="H1723" s="1">
        <v>1</v>
      </c>
      <c r="I1723" s="1" t="s">
        <v>54</v>
      </c>
      <c r="J1723" s="1" t="s">
        <v>26</v>
      </c>
      <c r="K1723" s="2">
        <v>42554</v>
      </c>
      <c r="L1723">
        <v>766</v>
      </c>
      <c r="M1723">
        <v>234</v>
      </c>
      <c r="N1723">
        <v>-293</v>
      </c>
      <c r="O1723">
        <v>511</v>
      </c>
      <c r="P1723">
        <v>57</v>
      </c>
      <c r="Q1723" t="s">
        <v>23</v>
      </c>
      <c r="R1723">
        <v>6</v>
      </c>
      <c r="S1723">
        <f>Table1[[#This Row],[Revenue]]-Table1[[#This Row],[ShippingCost]]</f>
        <v>804</v>
      </c>
    </row>
    <row r="1724" spans="1:19" x14ac:dyDescent="0.25">
      <c r="A1724">
        <v>11719</v>
      </c>
      <c r="B1724">
        <v>3</v>
      </c>
      <c r="C1724">
        <v>1</v>
      </c>
      <c r="D1724" s="1" t="s">
        <v>129</v>
      </c>
      <c r="E1724" s="2">
        <v>42458</v>
      </c>
      <c r="F1724" s="1" t="s">
        <v>58</v>
      </c>
      <c r="G1724" s="1" t="s">
        <v>26</v>
      </c>
      <c r="H1724" s="1">
        <v>9</v>
      </c>
      <c r="I1724" s="1" t="s">
        <v>19</v>
      </c>
      <c r="J1724" s="1" t="s">
        <v>20</v>
      </c>
      <c r="K1724" s="2">
        <v>42466</v>
      </c>
      <c r="L1724">
        <v>749</v>
      </c>
      <c r="M1724">
        <v>432</v>
      </c>
      <c r="N1724">
        <v>1464</v>
      </c>
      <c r="O1724">
        <v>6719</v>
      </c>
      <c r="P1724">
        <v>57</v>
      </c>
      <c r="Q1724" t="s">
        <v>50</v>
      </c>
      <c r="R1724">
        <v>7</v>
      </c>
      <c r="S1724">
        <f>Table1[[#This Row],[Revenue]]-Table1[[#This Row],[ShippingCost]]</f>
        <v>5255</v>
      </c>
    </row>
    <row r="1725" spans="1:19" x14ac:dyDescent="0.25">
      <c r="A1725">
        <v>11720</v>
      </c>
      <c r="B1725">
        <v>2</v>
      </c>
      <c r="C1725">
        <v>6</v>
      </c>
      <c r="D1725" s="1" t="s">
        <v>130</v>
      </c>
      <c r="E1725" s="2">
        <v>42591</v>
      </c>
      <c r="F1725" s="1" t="s">
        <v>61</v>
      </c>
      <c r="G1725" s="1" t="s">
        <v>22</v>
      </c>
      <c r="H1725" s="1">
        <v>10</v>
      </c>
      <c r="I1725" s="1" t="s">
        <v>44</v>
      </c>
      <c r="J1725" s="1" t="s">
        <v>36</v>
      </c>
      <c r="K1725" s="2">
        <v>42598</v>
      </c>
      <c r="L1725">
        <v>455</v>
      </c>
      <c r="M1725">
        <v>206</v>
      </c>
      <c r="N1725">
        <v>6726</v>
      </c>
      <c r="O1725">
        <v>7209</v>
      </c>
      <c r="P1725">
        <v>65</v>
      </c>
      <c r="Q1725" t="s">
        <v>50</v>
      </c>
      <c r="R1725">
        <v>10</v>
      </c>
      <c r="S1725">
        <f>Table1[[#This Row],[Revenue]]-Table1[[#This Row],[ShippingCost]]</f>
        <v>483</v>
      </c>
    </row>
    <row r="1726" spans="1:19" x14ac:dyDescent="0.25">
      <c r="A1726">
        <v>11721</v>
      </c>
      <c r="B1726">
        <v>2</v>
      </c>
      <c r="C1726">
        <v>6</v>
      </c>
      <c r="D1726" s="1" t="s">
        <v>131</v>
      </c>
      <c r="E1726" s="2">
        <v>42444</v>
      </c>
      <c r="F1726" s="1" t="s">
        <v>63</v>
      </c>
      <c r="G1726" s="1" t="s">
        <v>22</v>
      </c>
      <c r="H1726" s="1">
        <v>4</v>
      </c>
      <c r="I1726" s="1" t="s">
        <v>64</v>
      </c>
      <c r="J1726" s="1" t="s">
        <v>28</v>
      </c>
      <c r="K1726" s="2">
        <v>42446</v>
      </c>
      <c r="L1726">
        <v>316</v>
      </c>
      <c r="M1726">
        <v>316</v>
      </c>
      <c r="N1726">
        <v>7824</v>
      </c>
      <c r="O1726">
        <v>8066</v>
      </c>
      <c r="P1726">
        <v>63</v>
      </c>
      <c r="Q1726" t="s">
        <v>23</v>
      </c>
      <c r="R1726">
        <v>10</v>
      </c>
      <c r="S1726">
        <f>Table1[[#This Row],[Revenue]]-Table1[[#This Row],[ShippingCost]]</f>
        <v>242</v>
      </c>
    </row>
    <row r="1727" spans="1:19" x14ac:dyDescent="0.25">
      <c r="A1727">
        <v>11722</v>
      </c>
      <c r="B1727">
        <v>3</v>
      </c>
      <c r="C1727">
        <v>1</v>
      </c>
      <c r="D1727" s="1" t="s">
        <v>132</v>
      </c>
      <c r="E1727" s="2">
        <v>42548</v>
      </c>
      <c r="F1727" s="1" t="s">
        <v>21</v>
      </c>
      <c r="G1727" s="1" t="s">
        <v>22</v>
      </c>
      <c r="H1727" s="1">
        <v>2</v>
      </c>
      <c r="I1727" s="1" t="s">
        <v>41</v>
      </c>
      <c r="J1727" s="1" t="s">
        <v>20</v>
      </c>
      <c r="K1727" s="2">
        <v>42550</v>
      </c>
      <c r="L1727">
        <v>254</v>
      </c>
      <c r="M1727">
        <v>230</v>
      </c>
      <c r="N1727">
        <v>2500</v>
      </c>
      <c r="O1727">
        <v>7369</v>
      </c>
      <c r="P1727">
        <v>59</v>
      </c>
      <c r="Q1727" t="s">
        <v>23</v>
      </c>
      <c r="R1727">
        <v>3</v>
      </c>
      <c r="S1727">
        <f>Table1[[#This Row],[Revenue]]-Table1[[#This Row],[ShippingCost]]</f>
        <v>4869</v>
      </c>
    </row>
    <row r="1728" spans="1:19" x14ac:dyDescent="0.25">
      <c r="A1728">
        <v>11723</v>
      </c>
      <c r="B1728">
        <v>2</v>
      </c>
      <c r="C1728">
        <v>4</v>
      </c>
      <c r="D1728" s="1" t="s">
        <v>133</v>
      </c>
      <c r="E1728" s="2">
        <v>42612</v>
      </c>
      <c r="F1728" s="1" t="s">
        <v>49</v>
      </c>
      <c r="G1728" s="1" t="s">
        <v>20</v>
      </c>
      <c r="H1728" s="1">
        <v>4</v>
      </c>
      <c r="I1728" s="1" t="s">
        <v>63</v>
      </c>
      <c r="J1728" s="1" t="s">
        <v>22</v>
      </c>
      <c r="K1728" s="2">
        <v>42616</v>
      </c>
      <c r="L1728">
        <v>1004</v>
      </c>
      <c r="M1728">
        <v>275</v>
      </c>
      <c r="N1728">
        <v>4979</v>
      </c>
      <c r="O1728">
        <v>2847</v>
      </c>
      <c r="P1728">
        <v>53</v>
      </c>
      <c r="Q1728" t="s">
        <v>23</v>
      </c>
      <c r="R1728">
        <v>4</v>
      </c>
      <c r="S1728">
        <f>Table1[[#This Row],[Revenue]]-Table1[[#This Row],[ShippingCost]]</f>
        <v>-2132</v>
      </c>
    </row>
    <row r="1729" spans="1:19" x14ac:dyDescent="0.25">
      <c r="A1729">
        <v>11724</v>
      </c>
      <c r="B1729">
        <v>2</v>
      </c>
      <c r="C1729">
        <v>5</v>
      </c>
      <c r="D1729" s="1" t="s">
        <v>134</v>
      </c>
      <c r="E1729" s="2">
        <v>42387</v>
      </c>
      <c r="F1729" s="1" t="s">
        <v>68</v>
      </c>
      <c r="G1729" s="1" t="s">
        <v>20</v>
      </c>
      <c r="H1729" s="1">
        <v>3</v>
      </c>
      <c r="I1729" s="1" t="s">
        <v>69</v>
      </c>
      <c r="J1729" s="1" t="s">
        <v>70</v>
      </c>
      <c r="K1729" s="2">
        <v>42390</v>
      </c>
      <c r="L1729">
        <v>398</v>
      </c>
      <c r="M1729">
        <v>398</v>
      </c>
      <c r="N1729">
        <v>7382</v>
      </c>
      <c r="O1729">
        <v>8187</v>
      </c>
      <c r="P1729">
        <v>86</v>
      </c>
      <c r="Q1729" t="s">
        <v>23</v>
      </c>
      <c r="R1729">
        <v>8</v>
      </c>
      <c r="S1729">
        <f>Table1[[#This Row],[Revenue]]-Table1[[#This Row],[ShippingCost]]</f>
        <v>805</v>
      </c>
    </row>
    <row r="1730" spans="1:19" x14ac:dyDescent="0.25">
      <c r="A1730">
        <v>11725</v>
      </c>
      <c r="B1730">
        <v>3</v>
      </c>
      <c r="C1730">
        <v>2</v>
      </c>
      <c r="D1730" s="1" t="s">
        <v>135</v>
      </c>
      <c r="E1730" s="2">
        <v>42536</v>
      </c>
      <c r="F1730" s="1" t="s">
        <v>64</v>
      </c>
      <c r="G1730" s="1" t="s">
        <v>28</v>
      </c>
      <c r="H1730" s="1">
        <v>3</v>
      </c>
      <c r="I1730" s="1" t="s">
        <v>61</v>
      </c>
      <c r="J1730" s="1" t="s">
        <v>22</v>
      </c>
      <c r="K1730" s="2">
        <v>42542</v>
      </c>
      <c r="L1730">
        <v>559</v>
      </c>
      <c r="M1730">
        <v>559</v>
      </c>
      <c r="N1730">
        <v>1798</v>
      </c>
      <c r="O1730">
        <v>2151</v>
      </c>
      <c r="P1730">
        <v>64</v>
      </c>
      <c r="Q1730" t="s">
        <v>23</v>
      </c>
      <c r="R1730">
        <v>5</v>
      </c>
      <c r="S1730">
        <f>Table1[[#This Row],[Revenue]]-Table1[[#This Row],[ShippingCost]]</f>
        <v>353</v>
      </c>
    </row>
    <row r="1731" spans="1:19" x14ac:dyDescent="0.25">
      <c r="A1731">
        <v>11726</v>
      </c>
      <c r="B1731">
        <v>3</v>
      </c>
      <c r="C1731">
        <v>6</v>
      </c>
      <c r="D1731" s="1" t="s">
        <v>136</v>
      </c>
      <c r="E1731" s="2">
        <v>42397</v>
      </c>
      <c r="F1731" s="1" t="s">
        <v>30</v>
      </c>
      <c r="G1731" s="1" t="s">
        <v>28</v>
      </c>
      <c r="H1731" s="1">
        <v>3</v>
      </c>
      <c r="I1731" s="1" t="s">
        <v>32</v>
      </c>
      <c r="J1731" s="1" t="s">
        <v>28</v>
      </c>
      <c r="K1731" s="2">
        <v>42400</v>
      </c>
      <c r="L1731">
        <v>539</v>
      </c>
      <c r="M1731">
        <v>453</v>
      </c>
      <c r="N1731">
        <v>6412</v>
      </c>
      <c r="O1731">
        <v>7314</v>
      </c>
      <c r="P1731">
        <v>90</v>
      </c>
      <c r="Q1731" t="s">
        <v>23</v>
      </c>
      <c r="R1731">
        <v>9</v>
      </c>
      <c r="S1731">
        <f>Table1[[#This Row],[Revenue]]-Table1[[#This Row],[ShippingCost]]</f>
        <v>902</v>
      </c>
    </row>
    <row r="1732" spans="1:19" x14ac:dyDescent="0.25">
      <c r="A1732">
        <v>11727</v>
      </c>
      <c r="B1732">
        <v>3</v>
      </c>
      <c r="C1732">
        <v>2</v>
      </c>
      <c r="D1732" s="1" t="s">
        <v>137</v>
      </c>
      <c r="E1732" s="2">
        <v>42425</v>
      </c>
      <c r="F1732" s="1" t="s">
        <v>52</v>
      </c>
      <c r="G1732" s="1" t="s">
        <v>20</v>
      </c>
      <c r="H1732" s="1">
        <v>3</v>
      </c>
      <c r="I1732" s="1" t="s">
        <v>68</v>
      </c>
      <c r="J1732" s="1" t="s">
        <v>20</v>
      </c>
      <c r="K1732" s="2">
        <v>42428</v>
      </c>
      <c r="L1732">
        <v>1006</v>
      </c>
      <c r="M1732">
        <v>683</v>
      </c>
      <c r="N1732">
        <v>7695</v>
      </c>
      <c r="O1732">
        <v>8599</v>
      </c>
      <c r="P1732">
        <v>60</v>
      </c>
      <c r="Q1732" t="s">
        <v>23</v>
      </c>
      <c r="R1732">
        <v>2</v>
      </c>
      <c r="S1732">
        <f>Table1[[#This Row],[Revenue]]-Table1[[#This Row],[ShippingCost]]</f>
        <v>904</v>
      </c>
    </row>
    <row r="1733" spans="1:19" x14ac:dyDescent="0.25">
      <c r="A1733">
        <v>11728</v>
      </c>
      <c r="B1733">
        <v>2</v>
      </c>
      <c r="C1733">
        <v>3</v>
      </c>
      <c r="D1733" s="1" t="s">
        <v>138</v>
      </c>
      <c r="E1733" s="2">
        <v>42394</v>
      </c>
      <c r="F1733" s="1" t="s">
        <v>69</v>
      </c>
      <c r="G1733" s="1" t="s">
        <v>70</v>
      </c>
      <c r="H1733" s="1">
        <v>3</v>
      </c>
      <c r="I1733" s="1" t="s">
        <v>58</v>
      </c>
      <c r="J1733" s="1" t="s">
        <v>26</v>
      </c>
      <c r="K1733" s="2">
        <v>42397</v>
      </c>
      <c r="L1733">
        <v>518</v>
      </c>
      <c r="M1733">
        <v>452</v>
      </c>
      <c r="N1733">
        <v>3772</v>
      </c>
      <c r="O1733">
        <v>4508</v>
      </c>
      <c r="P1733">
        <v>82</v>
      </c>
      <c r="Q1733" t="s">
        <v>23</v>
      </c>
      <c r="R1733">
        <v>8</v>
      </c>
      <c r="S1733">
        <f>Table1[[#This Row],[Revenue]]-Table1[[#This Row],[ShippingCost]]</f>
        <v>736</v>
      </c>
    </row>
    <row r="1734" spans="1:19" x14ac:dyDescent="0.25">
      <c r="A1734">
        <v>11729</v>
      </c>
      <c r="B1734">
        <v>3</v>
      </c>
      <c r="C1734">
        <v>1</v>
      </c>
      <c r="D1734" s="1" t="s">
        <v>139</v>
      </c>
      <c r="E1734" s="2">
        <v>42564</v>
      </c>
      <c r="F1734" s="1" t="s">
        <v>19</v>
      </c>
      <c r="G1734" s="1" t="s">
        <v>20</v>
      </c>
      <c r="H1734" s="1">
        <v>2</v>
      </c>
      <c r="I1734" s="1" t="s">
        <v>21</v>
      </c>
      <c r="J1734" s="1" t="s">
        <v>22</v>
      </c>
      <c r="K1734" s="2">
        <v>42565</v>
      </c>
      <c r="L1734">
        <v>818</v>
      </c>
      <c r="M1734">
        <v>553</v>
      </c>
      <c r="N1734">
        <v>31</v>
      </c>
      <c r="O1734">
        <v>5144</v>
      </c>
      <c r="P1734">
        <v>97</v>
      </c>
      <c r="Q1734" t="s">
        <v>23</v>
      </c>
      <c r="R1734">
        <v>2</v>
      </c>
      <c r="S1734">
        <f>Table1[[#This Row],[Revenue]]-Table1[[#This Row],[ShippingCost]]</f>
        <v>5113</v>
      </c>
    </row>
    <row r="1735" spans="1:19" x14ac:dyDescent="0.25">
      <c r="A1735">
        <v>11730</v>
      </c>
      <c r="B1735">
        <v>2</v>
      </c>
      <c r="C1735">
        <v>6</v>
      </c>
      <c r="D1735" s="1" t="s">
        <v>140</v>
      </c>
      <c r="E1735" s="2">
        <v>42571</v>
      </c>
      <c r="F1735" s="1" t="s">
        <v>25</v>
      </c>
      <c r="G1735" s="1" t="s">
        <v>26</v>
      </c>
      <c r="H1735" s="1">
        <v>8</v>
      </c>
      <c r="I1735" s="1" t="s">
        <v>27</v>
      </c>
      <c r="J1735" s="1" t="s">
        <v>28</v>
      </c>
      <c r="K1735" s="2">
        <v>42580</v>
      </c>
      <c r="L1735">
        <v>1134</v>
      </c>
      <c r="M1735">
        <v>370</v>
      </c>
      <c r="N1735">
        <v>7101</v>
      </c>
      <c r="O1735">
        <v>7894</v>
      </c>
      <c r="P1735">
        <v>53</v>
      </c>
      <c r="Q1735" t="s">
        <v>50</v>
      </c>
      <c r="R1735">
        <v>8</v>
      </c>
      <c r="S1735">
        <f>Table1[[#This Row],[Revenue]]-Table1[[#This Row],[ShippingCost]]</f>
        <v>793</v>
      </c>
    </row>
    <row r="1736" spans="1:19" x14ac:dyDescent="0.25">
      <c r="A1736">
        <v>11731</v>
      </c>
      <c r="B1736">
        <v>2</v>
      </c>
      <c r="C1736">
        <v>2</v>
      </c>
      <c r="D1736" s="1" t="s">
        <v>141</v>
      </c>
      <c r="E1736" s="2">
        <v>42403</v>
      </c>
      <c r="F1736" s="1" t="s">
        <v>27</v>
      </c>
      <c r="G1736" s="1" t="s">
        <v>28</v>
      </c>
      <c r="H1736" s="1">
        <v>7</v>
      </c>
      <c r="I1736" s="1" t="s">
        <v>30</v>
      </c>
      <c r="J1736" s="1" t="s">
        <v>28</v>
      </c>
      <c r="K1736" s="2">
        <v>42412</v>
      </c>
      <c r="L1736">
        <v>1150</v>
      </c>
      <c r="M1736">
        <v>274</v>
      </c>
      <c r="N1736">
        <v>6734</v>
      </c>
      <c r="O1736">
        <v>7057</v>
      </c>
      <c r="P1736">
        <v>71</v>
      </c>
      <c r="Q1736" t="s">
        <v>50</v>
      </c>
      <c r="R1736">
        <v>3</v>
      </c>
      <c r="S1736">
        <f>Table1[[#This Row],[Revenue]]-Table1[[#This Row],[ShippingCost]]</f>
        <v>323</v>
      </c>
    </row>
    <row r="1737" spans="1:19" x14ac:dyDescent="0.25">
      <c r="A1737">
        <v>11732</v>
      </c>
      <c r="B1737">
        <v>3</v>
      </c>
      <c r="C1737">
        <v>2</v>
      </c>
      <c r="D1737" s="1" t="s">
        <v>142</v>
      </c>
      <c r="E1737" s="2">
        <v>42419</v>
      </c>
      <c r="F1737" s="1" t="s">
        <v>32</v>
      </c>
      <c r="G1737" s="1" t="s">
        <v>28</v>
      </c>
      <c r="H1737" s="1">
        <v>9</v>
      </c>
      <c r="I1737" s="1" t="s">
        <v>33</v>
      </c>
      <c r="J1737" s="1" t="s">
        <v>28</v>
      </c>
      <c r="K1737" s="2">
        <v>42429</v>
      </c>
      <c r="L1737">
        <v>460</v>
      </c>
      <c r="M1737">
        <v>206</v>
      </c>
      <c r="N1737">
        <v>6672</v>
      </c>
      <c r="O1737">
        <v>7085</v>
      </c>
      <c r="P1737">
        <v>74</v>
      </c>
      <c r="Q1737" t="s">
        <v>50</v>
      </c>
      <c r="R1737">
        <v>8</v>
      </c>
      <c r="S1737">
        <f>Table1[[#This Row],[Revenue]]-Table1[[#This Row],[ShippingCost]]</f>
        <v>413</v>
      </c>
    </row>
    <row r="1738" spans="1:19" x14ac:dyDescent="0.25">
      <c r="A1738">
        <v>11733</v>
      </c>
      <c r="B1738">
        <v>2</v>
      </c>
      <c r="C1738">
        <v>3</v>
      </c>
      <c r="D1738" s="1" t="s">
        <v>143</v>
      </c>
      <c r="E1738" s="2">
        <v>42485</v>
      </c>
      <c r="F1738" s="1" t="s">
        <v>35</v>
      </c>
      <c r="G1738" s="1" t="s">
        <v>36</v>
      </c>
      <c r="H1738" s="1">
        <v>7</v>
      </c>
      <c r="I1738" s="1" t="s">
        <v>37</v>
      </c>
      <c r="J1738" s="1" t="s">
        <v>28</v>
      </c>
      <c r="K1738" s="2">
        <v>42495</v>
      </c>
      <c r="L1738">
        <v>871</v>
      </c>
      <c r="M1738">
        <v>283</v>
      </c>
      <c r="N1738">
        <v>3019</v>
      </c>
      <c r="O1738">
        <v>3537</v>
      </c>
      <c r="P1738">
        <v>94</v>
      </c>
      <c r="Q1738" t="s">
        <v>50</v>
      </c>
      <c r="R1738">
        <v>8</v>
      </c>
      <c r="S1738">
        <f>Table1[[#This Row],[Revenue]]-Table1[[#This Row],[ShippingCost]]</f>
        <v>518</v>
      </c>
    </row>
    <row r="1739" spans="1:19" x14ac:dyDescent="0.25">
      <c r="A1739">
        <v>11734</v>
      </c>
      <c r="B1739">
        <v>2</v>
      </c>
      <c r="C1739">
        <v>3</v>
      </c>
      <c r="D1739" s="1" t="s">
        <v>144</v>
      </c>
      <c r="E1739" s="2">
        <v>42371</v>
      </c>
      <c r="F1739" s="1" t="s">
        <v>37</v>
      </c>
      <c r="G1739" s="1" t="s">
        <v>28</v>
      </c>
      <c r="H1739" s="1">
        <v>9</v>
      </c>
      <c r="I1739" s="1" t="s">
        <v>39</v>
      </c>
      <c r="J1739" s="1" t="s">
        <v>28</v>
      </c>
      <c r="K1739" s="2"/>
      <c r="L1739">
        <v>1167</v>
      </c>
      <c r="M1739">
        <v>294</v>
      </c>
      <c r="N1739">
        <v>8090</v>
      </c>
      <c r="O1739">
        <v>8858</v>
      </c>
      <c r="P1739">
        <v>76</v>
      </c>
      <c r="Q1739" t="s">
        <v>50</v>
      </c>
      <c r="R1739">
        <v>4</v>
      </c>
      <c r="S1739">
        <f>Table1[[#This Row],[Revenue]]-Table1[[#This Row],[ShippingCost]]</f>
        <v>768</v>
      </c>
    </row>
    <row r="1740" spans="1:19" x14ac:dyDescent="0.25">
      <c r="A1740">
        <v>11735</v>
      </c>
      <c r="B1740">
        <v>2</v>
      </c>
      <c r="C1740">
        <v>4</v>
      </c>
      <c r="D1740" s="1" t="s">
        <v>145</v>
      </c>
      <c r="E1740" s="2">
        <v>42521</v>
      </c>
      <c r="F1740" s="1" t="s">
        <v>41</v>
      </c>
      <c r="G1740" s="1" t="s">
        <v>20</v>
      </c>
      <c r="H1740" s="1">
        <v>1</v>
      </c>
      <c r="I1740" s="1" t="s">
        <v>42</v>
      </c>
      <c r="J1740" s="1" t="s">
        <v>36</v>
      </c>
      <c r="K1740" s="2">
        <v>42522</v>
      </c>
      <c r="L1740">
        <v>272</v>
      </c>
      <c r="M1740">
        <v>272</v>
      </c>
      <c r="N1740">
        <v>392</v>
      </c>
      <c r="O1740">
        <v>-2011</v>
      </c>
      <c r="P1740">
        <v>68</v>
      </c>
      <c r="Q1740" t="s">
        <v>59</v>
      </c>
      <c r="R1740">
        <v>5</v>
      </c>
      <c r="S1740">
        <f>Table1[[#This Row],[Revenue]]-Table1[[#This Row],[ShippingCost]]</f>
        <v>-2403</v>
      </c>
    </row>
    <row r="1741" spans="1:19" x14ac:dyDescent="0.25">
      <c r="A1741">
        <v>11736</v>
      </c>
      <c r="B1741">
        <v>3</v>
      </c>
      <c r="C1741">
        <v>2</v>
      </c>
      <c r="D1741" s="1" t="s">
        <v>146</v>
      </c>
      <c r="E1741" s="2">
        <v>42575</v>
      </c>
      <c r="F1741" s="1" t="s">
        <v>44</v>
      </c>
      <c r="G1741" s="1" t="s">
        <v>36</v>
      </c>
      <c r="H1741" s="1">
        <v>4</v>
      </c>
      <c r="I1741" s="1" t="s">
        <v>25</v>
      </c>
      <c r="J1741" s="1" t="s">
        <v>26</v>
      </c>
      <c r="K1741" s="2">
        <v>42579</v>
      </c>
      <c r="L1741">
        <v>296</v>
      </c>
      <c r="M1741">
        <v>296</v>
      </c>
      <c r="N1741">
        <v>656</v>
      </c>
      <c r="O1741">
        <v>1251</v>
      </c>
      <c r="P1741">
        <v>94</v>
      </c>
      <c r="Q1741" t="s">
        <v>23</v>
      </c>
      <c r="R1741">
        <v>5</v>
      </c>
      <c r="S1741">
        <f>Table1[[#This Row],[Revenue]]-Table1[[#This Row],[ShippingCost]]</f>
        <v>595</v>
      </c>
    </row>
    <row r="1742" spans="1:19" x14ac:dyDescent="0.25">
      <c r="A1742">
        <v>11737</v>
      </c>
      <c r="B1742">
        <v>3</v>
      </c>
      <c r="C1742">
        <v>3</v>
      </c>
      <c r="D1742" s="1" t="s">
        <v>147</v>
      </c>
      <c r="E1742" s="2">
        <v>42575</v>
      </c>
      <c r="F1742" s="1" t="s">
        <v>46</v>
      </c>
      <c r="G1742" s="1" t="s">
        <v>28</v>
      </c>
      <c r="H1742" s="1">
        <v>4</v>
      </c>
      <c r="I1742" s="1" t="s">
        <v>47</v>
      </c>
      <c r="J1742" s="1" t="s">
        <v>26</v>
      </c>
      <c r="K1742" s="2">
        <v>42579</v>
      </c>
      <c r="L1742">
        <v>262</v>
      </c>
      <c r="M1742">
        <v>262</v>
      </c>
      <c r="N1742">
        <v>7457</v>
      </c>
      <c r="O1742">
        <v>8065</v>
      </c>
      <c r="P1742">
        <v>90</v>
      </c>
      <c r="Q1742" t="s">
        <v>23</v>
      </c>
      <c r="R1742">
        <v>9</v>
      </c>
      <c r="S1742">
        <f>Table1[[#This Row],[Revenue]]-Table1[[#This Row],[ShippingCost]]</f>
        <v>608</v>
      </c>
    </row>
    <row r="1743" spans="1:19" x14ac:dyDescent="0.25">
      <c r="A1743">
        <v>11738</v>
      </c>
      <c r="B1743">
        <v>3</v>
      </c>
      <c r="C1743">
        <v>4</v>
      </c>
      <c r="D1743" s="1" t="s">
        <v>148</v>
      </c>
      <c r="E1743" s="2">
        <v>42542</v>
      </c>
      <c r="F1743" s="1" t="s">
        <v>42</v>
      </c>
      <c r="G1743" s="1" t="s">
        <v>36</v>
      </c>
      <c r="H1743" s="1">
        <v>2</v>
      </c>
      <c r="I1743" s="1" t="s">
        <v>49</v>
      </c>
      <c r="J1743" s="1" t="s">
        <v>20</v>
      </c>
      <c r="K1743" s="2">
        <v>42544</v>
      </c>
      <c r="L1743">
        <v>801</v>
      </c>
      <c r="M1743">
        <v>635</v>
      </c>
      <c r="N1743">
        <v>2356</v>
      </c>
      <c r="O1743">
        <v>-143</v>
      </c>
      <c r="P1743">
        <v>92</v>
      </c>
      <c r="Q1743" t="s">
        <v>23</v>
      </c>
      <c r="R1743">
        <v>9</v>
      </c>
      <c r="S1743">
        <f>Table1[[#This Row],[Revenue]]-Table1[[#This Row],[ShippingCost]]</f>
        <v>-2499</v>
      </c>
    </row>
    <row r="1744" spans="1:19" x14ac:dyDescent="0.25">
      <c r="A1744">
        <v>11739</v>
      </c>
      <c r="B1744">
        <v>3</v>
      </c>
      <c r="C1744">
        <v>4</v>
      </c>
      <c r="D1744" s="1" t="s">
        <v>149</v>
      </c>
      <c r="E1744" s="2">
        <v>42591</v>
      </c>
      <c r="F1744" s="1" t="s">
        <v>47</v>
      </c>
      <c r="G1744" s="1" t="s">
        <v>26</v>
      </c>
      <c r="H1744" s="1">
        <v>5</v>
      </c>
      <c r="I1744" s="1" t="s">
        <v>52</v>
      </c>
      <c r="J1744" s="1" t="s">
        <v>20</v>
      </c>
      <c r="K1744" s="2">
        <v>42593</v>
      </c>
      <c r="L1744">
        <v>260</v>
      </c>
      <c r="M1744">
        <v>260</v>
      </c>
      <c r="N1744">
        <v>6269</v>
      </c>
      <c r="O1744">
        <v>4214</v>
      </c>
      <c r="P1744">
        <v>73</v>
      </c>
      <c r="Q1744" t="s">
        <v>50</v>
      </c>
      <c r="R1744">
        <v>3</v>
      </c>
      <c r="S1744">
        <f>Table1[[#This Row],[Revenue]]-Table1[[#This Row],[ShippingCost]]</f>
        <v>-2055</v>
      </c>
    </row>
    <row r="1745" spans="1:19" x14ac:dyDescent="0.25">
      <c r="A1745">
        <v>11740</v>
      </c>
      <c r="B1745">
        <v>3</v>
      </c>
      <c r="C1745">
        <v>4</v>
      </c>
      <c r="D1745" s="1" t="s">
        <v>150</v>
      </c>
      <c r="E1745" s="2">
        <v>42609</v>
      </c>
      <c r="F1745" s="1" t="s">
        <v>54</v>
      </c>
      <c r="G1745" s="1" t="s">
        <v>26</v>
      </c>
      <c r="H1745" s="1">
        <v>10</v>
      </c>
      <c r="I1745" s="1" t="s">
        <v>46</v>
      </c>
      <c r="J1745" s="1" t="s">
        <v>28</v>
      </c>
      <c r="K1745" s="2">
        <v>42618</v>
      </c>
      <c r="L1745">
        <v>533</v>
      </c>
      <c r="M1745">
        <v>533</v>
      </c>
      <c r="N1745">
        <v>1465</v>
      </c>
      <c r="O1745">
        <v>-494</v>
      </c>
      <c r="P1745">
        <v>52</v>
      </c>
      <c r="Q1745" t="s">
        <v>50</v>
      </c>
      <c r="R1745">
        <v>1</v>
      </c>
      <c r="S1745">
        <f>Table1[[#This Row],[Revenue]]-Table1[[#This Row],[ShippingCost]]</f>
        <v>-1959</v>
      </c>
    </row>
    <row r="1746" spans="1:19" x14ac:dyDescent="0.25">
      <c r="A1746">
        <v>11741</v>
      </c>
      <c r="B1746">
        <v>3</v>
      </c>
      <c r="C1746">
        <v>6</v>
      </c>
      <c r="D1746" s="1" t="s">
        <v>151</v>
      </c>
      <c r="E1746" s="2">
        <v>42526</v>
      </c>
      <c r="F1746" s="1" t="s">
        <v>39</v>
      </c>
      <c r="G1746" s="1" t="s">
        <v>28</v>
      </c>
      <c r="H1746" s="1">
        <v>2</v>
      </c>
      <c r="I1746" s="1" t="s">
        <v>35</v>
      </c>
      <c r="J1746" s="1" t="s">
        <v>36</v>
      </c>
      <c r="K1746" s="2">
        <v>42526</v>
      </c>
      <c r="L1746">
        <v>1171</v>
      </c>
      <c r="M1746">
        <v>376</v>
      </c>
      <c r="N1746">
        <v>3013</v>
      </c>
      <c r="O1746">
        <v>4003</v>
      </c>
      <c r="P1746">
        <v>74</v>
      </c>
      <c r="Q1746" t="s">
        <v>23</v>
      </c>
      <c r="R1746">
        <v>7</v>
      </c>
      <c r="S1746">
        <f>Table1[[#This Row],[Revenue]]-Table1[[#This Row],[ShippingCost]]</f>
        <v>990</v>
      </c>
    </row>
    <row r="1747" spans="1:19" x14ac:dyDescent="0.25">
      <c r="A1747">
        <v>11742</v>
      </c>
      <c r="B1747">
        <v>3</v>
      </c>
      <c r="C1747">
        <v>4</v>
      </c>
      <c r="D1747" s="1" t="s">
        <v>152</v>
      </c>
      <c r="E1747" s="2">
        <v>42453</v>
      </c>
      <c r="F1747" s="1" t="s">
        <v>33</v>
      </c>
      <c r="G1747" s="1" t="s">
        <v>28</v>
      </c>
      <c r="H1747" s="1">
        <v>2</v>
      </c>
      <c r="I1747" s="1" t="s">
        <v>54</v>
      </c>
      <c r="J1747" s="1" t="s">
        <v>26</v>
      </c>
      <c r="K1747" s="2">
        <v>42455</v>
      </c>
      <c r="L1747">
        <v>246</v>
      </c>
      <c r="M1747">
        <v>246</v>
      </c>
      <c r="N1747">
        <v>4683</v>
      </c>
      <c r="O1747">
        <v>2315</v>
      </c>
      <c r="P1747">
        <v>64</v>
      </c>
      <c r="Q1747" t="s">
        <v>23</v>
      </c>
      <c r="R1747">
        <v>2</v>
      </c>
      <c r="S1747">
        <f>Table1[[#This Row],[Revenue]]-Table1[[#This Row],[ShippingCost]]</f>
        <v>-2368</v>
      </c>
    </row>
    <row r="1748" spans="1:19" x14ac:dyDescent="0.25">
      <c r="A1748">
        <v>11743</v>
      </c>
      <c r="B1748">
        <v>2</v>
      </c>
      <c r="C1748">
        <v>1</v>
      </c>
      <c r="D1748" s="1" t="s">
        <v>153</v>
      </c>
      <c r="E1748" s="2">
        <v>42472</v>
      </c>
      <c r="F1748" s="1" t="s">
        <v>58</v>
      </c>
      <c r="G1748" s="1" t="s">
        <v>26</v>
      </c>
      <c r="H1748" s="1">
        <v>4</v>
      </c>
      <c r="I1748" s="1" t="s">
        <v>19</v>
      </c>
      <c r="J1748" s="1" t="s">
        <v>20</v>
      </c>
      <c r="K1748" s="2">
        <v>42476</v>
      </c>
      <c r="L1748">
        <v>503</v>
      </c>
      <c r="M1748">
        <v>503</v>
      </c>
      <c r="N1748">
        <v>2950</v>
      </c>
      <c r="O1748">
        <v>7266</v>
      </c>
      <c r="P1748">
        <v>71</v>
      </c>
      <c r="Q1748" t="s">
        <v>23</v>
      </c>
      <c r="R1748">
        <v>3</v>
      </c>
      <c r="S1748">
        <f>Table1[[#This Row],[Revenue]]-Table1[[#This Row],[ShippingCost]]</f>
        <v>4316</v>
      </c>
    </row>
    <row r="1749" spans="1:19" x14ac:dyDescent="0.25">
      <c r="A1749">
        <v>11744</v>
      </c>
      <c r="B1749">
        <v>3</v>
      </c>
      <c r="C1749">
        <v>4</v>
      </c>
      <c r="D1749" s="1" t="s">
        <v>154</v>
      </c>
      <c r="E1749" s="2">
        <v>42411</v>
      </c>
      <c r="F1749" s="1" t="s">
        <v>61</v>
      </c>
      <c r="G1749" s="1" t="s">
        <v>22</v>
      </c>
      <c r="H1749" s="1">
        <v>2</v>
      </c>
      <c r="I1749" s="1" t="s">
        <v>44</v>
      </c>
      <c r="J1749" s="1" t="s">
        <v>36</v>
      </c>
      <c r="K1749" s="2">
        <v>42413</v>
      </c>
      <c r="L1749">
        <v>964</v>
      </c>
      <c r="M1749">
        <v>582</v>
      </c>
      <c r="N1749">
        <v>1980</v>
      </c>
      <c r="O1749">
        <v>-779</v>
      </c>
      <c r="P1749">
        <v>95</v>
      </c>
      <c r="Q1749" t="s">
        <v>23</v>
      </c>
      <c r="R1749">
        <v>5</v>
      </c>
      <c r="S1749">
        <f>Table1[[#This Row],[Revenue]]-Table1[[#This Row],[ShippingCost]]</f>
        <v>-2759</v>
      </c>
    </row>
    <row r="1750" spans="1:19" x14ac:dyDescent="0.25">
      <c r="A1750">
        <v>11745</v>
      </c>
      <c r="B1750">
        <v>3</v>
      </c>
      <c r="C1750">
        <v>2</v>
      </c>
      <c r="D1750" s="1" t="s">
        <v>155</v>
      </c>
      <c r="E1750" s="2">
        <v>42541</v>
      </c>
      <c r="F1750" s="1" t="s">
        <v>63</v>
      </c>
      <c r="G1750" s="1" t="s">
        <v>22</v>
      </c>
      <c r="H1750" s="1">
        <v>4</v>
      </c>
      <c r="I1750" s="1" t="s">
        <v>64</v>
      </c>
      <c r="J1750" s="1" t="s">
        <v>28</v>
      </c>
      <c r="K1750" s="2">
        <v>42548</v>
      </c>
      <c r="L1750">
        <v>412</v>
      </c>
      <c r="M1750">
        <v>296</v>
      </c>
      <c r="N1750">
        <v>4733</v>
      </c>
      <c r="O1750">
        <v>4930</v>
      </c>
      <c r="P1750">
        <v>52</v>
      </c>
      <c r="Q1750" t="s">
        <v>23</v>
      </c>
      <c r="R1750">
        <v>7</v>
      </c>
      <c r="S1750">
        <f>Table1[[#This Row],[Revenue]]-Table1[[#This Row],[ShippingCost]]</f>
        <v>197</v>
      </c>
    </row>
    <row r="1751" spans="1:19" x14ac:dyDescent="0.25">
      <c r="A1751">
        <v>11746</v>
      </c>
      <c r="B1751">
        <v>2</v>
      </c>
      <c r="C1751">
        <v>5</v>
      </c>
      <c r="D1751" s="1" t="s">
        <v>156</v>
      </c>
      <c r="E1751" s="2">
        <v>42433</v>
      </c>
      <c r="F1751" s="1" t="s">
        <v>21</v>
      </c>
      <c r="G1751" s="1" t="s">
        <v>22</v>
      </c>
      <c r="H1751" s="1">
        <v>3</v>
      </c>
      <c r="I1751" s="1" t="s">
        <v>41</v>
      </c>
      <c r="J1751" s="1" t="s">
        <v>20</v>
      </c>
      <c r="K1751" s="2">
        <v>42436</v>
      </c>
      <c r="L1751">
        <v>287</v>
      </c>
      <c r="M1751">
        <v>287</v>
      </c>
      <c r="N1751">
        <v>2875</v>
      </c>
      <c r="O1751">
        <v>3433</v>
      </c>
      <c r="P1751">
        <v>97</v>
      </c>
      <c r="Q1751" t="s">
        <v>23</v>
      </c>
      <c r="R1751">
        <v>3</v>
      </c>
      <c r="S1751">
        <f>Table1[[#This Row],[Revenue]]-Table1[[#This Row],[ShippingCost]]</f>
        <v>558</v>
      </c>
    </row>
    <row r="1752" spans="1:19" x14ac:dyDescent="0.25">
      <c r="A1752">
        <v>11747</v>
      </c>
      <c r="B1752">
        <v>3</v>
      </c>
      <c r="C1752">
        <v>4</v>
      </c>
      <c r="D1752" s="1" t="s">
        <v>157</v>
      </c>
      <c r="E1752" s="2">
        <v>42504</v>
      </c>
      <c r="F1752" s="1" t="s">
        <v>49</v>
      </c>
      <c r="G1752" s="1" t="s">
        <v>20</v>
      </c>
      <c r="H1752" s="1">
        <v>1</v>
      </c>
      <c r="I1752" s="1" t="s">
        <v>63</v>
      </c>
      <c r="J1752" s="1" t="s">
        <v>22</v>
      </c>
      <c r="K1752" s="2">
        <v>42505</v>
      </c>
      <c r="L1752">
        <v>398</v>
      </c>
      <c r="M1752">
        <v>376</v>
      </c>
      <c r="N1752">
        <v>4753</v>
      </c>
      <c r="O1752">
        <v>3382</v>
      </c>
      <c r="P1752">
        <v>58</v>
      </c>
      <c r="Q1752" t="s">
        <v>23</v>
      </c>
      <c r="R1752">
        <v>9</v>
      </c>
      <c r="S1752">
        <f>Table1[[#This Row],[Revenue]]-Table1[[#This Row],[ShippingCost]]</f>
        <v>-1371</v>
      </c>
    </row>
    <row r="1753" spans="1:19" x14ac:dyDescent="0.25">
      <c r="A1753">
        <v>11748</v>
      </c>
      <c r="B1753">
        <v>2</v>
      </c>
      <c r="C1753">
        <v>3</v>
      </c>
      <c r="D1753" s="1" t="s">
        <v>158</v>
      </c>
      <c r="E1753" s="2">
        <v>42498</v>
      </c>
      <c r="F1753" s="1" t="s">
        <v>68</v>
      </c>
      <c r="G1753" s="1" t="s">
        <v>20</v>
      </c>
      <c r="H1753" s="1">
        <v>1</v>
      </c>
      <c r="I1753" s="1" t="s">
        <v>69</v>
      </c>
      <c r="J1753" s="1" t="s">
        <v>70</v>
      </c>
      <c r="K1753" s="2">
        <v>42499</v>
      </c>
      <c r="L1753">
        <v>947</v>
      </c>
      <c r="M1753">
        <v>643</v>
      </c>
      <c r="N1753">
        <v>7880</v>
      </c>
      <c r="O1753">
        <v>8812</v>
      </c>
      <c r="P1753">
        <v>53</v>
      </c>
      <c r="Q1753" t="s">
        <v>23</v>
      </c>
      <c r="R1753">
        <v>8</v>
      </c>
      <c r="S1753">
        <f>Table1[[#This Row],[Revenue]]-Table1[[#This Row],[ShippingCost]]</f>
        <v>932</v>
      </c>
    </row>
    <row r="1754" spans="1:19" x14ac:dyDescent="0.25">
      <c r="A1754">
        <v>11749</v>
      </c>
      <c r="B1754">
        <v>3</v>
      </c>
      <c r="C1754">
        <v>1</v>
      </c>
      <c r="D1754" s="1" t="s">
        <v>159</v>
      </c>
      <c r="E1754" s="2">
        <v>42507</v>
      </c>
      <c r="F1754" s="1" t="s">
        <v>64</v>
      </c>
      <c r="G1754" s="1" t="s">
        <v>28</v>
      </c>
      <c r="H1754" s="1">
        <v>1</v>
      </c>
      <c r="I1754" s="1" t="s">
        <v>61</v>
      </c>
      <c r="J1754" s="1" t="s">
        <v>22</v>
      </c>
      <c r="K1754" s="2">
        <v>42507</v>
      </c>
      <c r="L1754">
        <v>941</v>
      </c>
      <c r="M1754">
        <v>263</v>
      </c>
      <c r="N1754">
        <v>4797</v>
      </c>
      <c r="O1754">
        <v>10512</v>
      </c>
      <c r="P1754">
        <v>70</v>
      </c>
      <c r="Q1754" t="s">
        <v>23</v>
      </c>
      <c r="R1754">
        <v>9</v>
      </c>
      <c r="S1754">
        <f>Table1[[#This Row],[Revenue]]-Table1[[#This Row],[ShippingCost]]</f>
        <v>5715</v>
      </c>
    </row>
    <row r="1755" spans="1:19" x14ac:dyDescent="0.25">
      <c r="A1755">
        <v>11750</v>
      </c>
      <c r="B1755">
        <v>2</v>
      </c>
      <c r="C1755">
        <v>1</v>
      </c>
      <c r="D1755" s="1" t="s">
        <v>160</v>
      </c>
      <c r="E1755" s="2">
        <v>42525</v>
      </c>
      <c r="F1755" s="1" t="s">
        <v>30</v>
      </c>
      <c r="G1755" s="1" t="s">
        <v>28</v>
      </c>
      <c r="H1755" s="1">
        <v>6</v>
      </c>
      <c r="I1755" s="1" t="s">
        <v>32</v>
      </c>
      <c r="J1755" s="1" t="s">
        <v>28</v>
      </c>
      <c r="K1755" s="2">
        <v>42534</v>
      </c>
      <c r="L1755">
        <v>650</v>
      </c>
      <c r="M1755">
        <v>382</v>
      </c>
      <c r="N1755">
        <v>6438</v>
      </c>
      <c r="O1755">
        <v>11198</v>
      </c>
      <c r="P1755">
        <v>54</v>
      </c>
      <c r="Q1755" t="s">
        <v>50</v>
      </c>
      <c r="R1755">
        <v>6</v>
      </c>
      <c r="S1755">
        <f>Table1[[#This Row],[Revenue]]-Table1[[#This Row],[ShippingCost]]</f>
        <v>4760</v>
      </c>
    </row>
    <row r="1756" spans="1:19" x14ac:dyDescent="0.25">
      <c r="A1756">
        <v>11751</v>
      </c>
      <c r="B1756">
        <v>3</v>
      </c>
      <c r="C1756">
        <v>4</v>
      </c>
      <c r="D1756" s="1" t="s">
        <v>161</v>
      </c>
      <c r="E1756" s="2">
        <v>42591</v>
      </c>
      <c r="F1756" s="1" t="s">
        <v>52</v>
      </c>
      <c r="G1756" s="1" t="s">
        <v>20</v>
      </c>
      <c r="H1756" s="1">
        <v>10</v>
      </c>
      <c r="I1756" s="1" t="s">
        <v>68</v>
      </c>
      <c r="J1756" s="1" t="s">
        <v>20</v>
      </c>
      <c r="K1756" s="2">
        <v>42604</v>
      </c>
      <c r="L1756">
        <v>225</v>
      </c>
      <c r="M1756">
        <v>225</v>
      </c>
      <c r="N1756">
        <v>7199</v>
      </c>
      <c r="O1756">
        <v>4386</v>
      </c>
      <c r="P1756">
        <v>66</v>
      </c>
      <c r="Q1756" t="s">
        <v>50</v>
      </c>
      <c r="R1756">
        <v>10</v>
      </c>
      <c r="S1756">
        <f>Table1[[#This Row],[Revenue]]-Table1[[#This Row],[ShippingCost]]</f>
        <v>-2813</v>
      </c>
    </row>
    <row r="1757" spans="1:19" x14ac:dyDescent="0.25">
      <c r="A1757">
        <v>11752</v>
      </c>
      <c r="B1757">
        <v>2</v>
      </c>
      <c r="C1757">
        <v>1</v>
      </c>
      <c r="D1757" s="1" t="s">
        <v>162</v>
      </c>
      <c r="E1757" s="2">
        <v>42455</v>
      </c>
      <c r="F1757" s="1" t="s">
        <v>69</v>
      </c>
      <c r="G1757" s="1" t="s">
        <v>70</v>
      </c>
      <c r="H1757" s="1">
        <v>7</v>
      </c>
      <c r="I1757" s="1" t="s">
        <v>58</v>
      </c>
      <c r="J1757" s="1" t="s">
        <v>26</v>
      </c>
      <c r="K1757" s="2">
        <v>42463</v>
      </c>
      <c r="L1757">
        <v>698</v>
      </c>
      <c r="M1757">
        <v>614</v>
      </c>
      <c r="N1757">
        <v>5821</v>
      </c>
      <c r="O1757">
        <v>11534</v>
      </c>
      <c r="P1757">
        <v>99</v>
      </c>
      <c r="Q1757" t="s">
        <v>50</v>
      </c>
      <c r="R1757">
        <v>8</v>
      </c>
      <c r="S1757">
        <f>Table1[[#This Row],[Revenue]]-Table1[[#This Row],[ShippingCost]]</f>
        <v>5713</v>
      </c>
    </row>
    <row r="1758" spans="1:19" x14ac:dyDescent="0.25">
      <c r="A1758">
        <v>11753</v>
      </c>
      <c r="B1758">
        <v>2</v>
      </c>
      <c r="C1758">
        <v>3</v>
      </c>
      <c r="D1758" s="1" t="s">
        <v>130</v>
      </c>
      <c r="E1758" s="2">
        <v>42478</v>
      </c>
      <c r="F1758" s="1" t="s">
        <v>19</v>
      </c>
      <c r="G1758" s="1" t="s">
        <v>20</v>
      </c>
      <c r="H1758" s="1">
        <v>7</v>
      </c>
      <c r="I1758" s="1" t="s">
        <v>21</v>
      </c>
      <c r="J1758" s="1" t="s">
        <v>22</v>
      </c>
      <c r="K1758" s="2">
        <v>42488</v>
      </c>
      <c r="L1758">
        <v>342</v>
      </c>
      <c r="M1758">
        <v>220</v>
      </c>
      <c r="N1758">
        <v>2982</v>
      </c>
      <c r="O1758">
        <v>3670</v>
      </c>
      <c r="P1758">
        <v>66</v>
      </c>
      <c r="Q1758" t="s">
        <v>50</v>
      </c>
      <c r="R1758">
        <v>2</v>
      </c>
      <c r="S1758">
        <f>Table1[[#This Row],[Revenue]]-Table1[[#This Row],[ShippingCost]]</f>
        <v>688</v>
      </c>
    </row>
    <row r="1759" spans="1:19" x14ac:dyDescent="0.25">
      <c r="A1759">
        <v>11754</v>
      </c>
      <c r="B1759">
        <v>3</v>
      </c>
      <c r="C1759">
        <v>3</v>
      </c>
      <c r="D1759" s="1" t="s">
        <v>163</v>
      </c>
      <c r="E1759" s="2">
        <v>42576</v>
      </c>
      <c r="F1759" s="1" t="s">
        <v>25</v>
      </c>
      <c r="G1759" s="1" t="s">
        <v>26</v>
      </c>
      <c r="H1759" s="1">
        <v>5</v>
      </c>
      <c r="I1759" s="1" t="s">
        <v>27</v>
      </c>
      <c r="J1759" s="1" t="s">
        <v>28</v>
      </c>
      <c r="K1759" s="2"/>
      <c r="L1759">
        <v>679</v>
      </c>
      <c r="M1759">
        <v>336</v>
      </c>
      <c r="N1759">
        <v>-4</v>
      </c>
      <c r="O1759">
        <v>144</v>
      </c>
      <c r="P1759">
        <v>80</v>
      </c>
      <c r="Q1759" t="s">
        <v>50</v>
      </c>
      <c r="R1759">
        <v>1</v>
      </c>
      <c r="S1759">
        <f>Table1[[#This Row],[Revenue]]-Table1[[#This Row],[ShippingCost]]</f>
        <v>148</v>
      </c>
    </row>
    <row r="1760" spans="1:19" x14ac:dyDescent="0.25">
      <c r="A1760">
        <v>11755</v>
      </c>
      <c r="B1760">
        <v>2</v>
      </c>
      <c r="C1760">
        <v>2</v>
      </c>
      <c r="D1760" s="1" t="s">
        <v>164</v>
      </c>
      <c r="E1760" s="2">
        <v>42608</v>
      </c>
      <c r="F1760" s="1" t="s">
        <v>27</v>
      </c>
      <c r="G1760" s="1" t="s">
        <v>28</v>
      </c>
      <c r="H1760" s="1">
        <v>2</v>
      </c>
      <c r="I1760" s="1" t="s">
        <v>30</v>
      </c>
      <c r="J1760" s="1" t="s">
        <v>28</v>
      </c>
      <c r="K1760" s="2">
        <v>42610</v>
      </c>
      <c r="L1760">
        <v>1041</v>
      </c>
      <c r="M1760">
        <v>539</v>
      </c>
      <c r="N1760">
        <v>5065</v>
      </c>
      <c r="O1760">
        <v>5536</v>
      </c>
      <c r="P1760">
        <v>77</v>
      </c>
      <c r="Q1760" t="s">
        <v>59</v>
      </c>
      <c r="R1760">
        <v>8</v>
      </c>
      <c r="S1760">
        <f>Table1[[#This Row],[Revenue]]-Table1[[#This Row],[ShippingCost]]</f>
        <v>471</v>
      </c>
    </row>
    <row r="1761" spans="1:19" x14ac:dyDescent="0.25">
      <c r="A1761">
        <v>11756</v>
      </c>
      <c r="B1761">
        <v>3</v>
      </c>
      <c r="C1761">
        <v>3</v>
      </c>
      <c r="D1761" s="1" t="s">
        <v>165</v>
      </c>
      <c r="E1761" s="2">
        <v>42500</v>
      </c>
      <c r="F1761" s="1" t="s">
        <v>32</v>
      </c>
      <c r="G1761" s="1" t="s">
        <v>28</v>
      </c>
      <c r="H1761" s="1">
        <v>4</v>
      </c>
      <c r="I1761" s="1" t="s">
        <v>33</v>
      </c>
      <c r="J1761" s="1" t="s">
        <v>28</v>
      </c>
      <c r="K1761" s="2">
        <v>42504</v>
      </c>
      <c r="L1761">
        <v>870</v>
      </c>
      <c r="M1761">
        <v>210</v>
      </c>
      <c r="N1761">
        <v>4122</v>
      </c>
      <c r="O1761">
        <v>4229</v>
      </c>
      <c r="P1761">
        <v>73</v>
      </c>
      <c r="Q1761" t="s">
        <v>23</v>
      </c>
      <c r="R1761">
        <v>8</v>
      </c>
      <c r="S1761">
        <f>Table1[[#This Row],[Revenue]]-Table1[[#This Row],[ShippingCost]]</f>
        <v>107</v>
      </c>
    </row>
    <row r="1762" spans="1:19" x14ac:dyDescent="0.25">
      <c r="A1762">
        <v>11757</v>
      </c>
      <c r="B1762">
        <v>2</v>
      </c>
      <c r="C1762">
        <v>1</v>
      </c>
      <c r="D1762" s="1" t="s">
        <v>166</v>
      </c>
      <c r="E1762" s="2">
        <v>42611</v>
      </c>
      <c r="F1762" s="1" t="s">
        <v>35</v>
      </c>
      <c r="G1762" s="1" t="s">
        <v>36</v>
      </c>
      <c r="H1762" s="1">
        <v>3</v>
      </c>
      <c r="I1762" s="1" t="s">
        <v>37</v>
      </c>
      <c r="J1762" s="1" t="s">
        <v>28</v>
      </c>
      <c r="K1762" s="2">
        <v>42614</v>
      </c>
      <c r="L1762">
        <v>689</v>
      </c>
      <c r="M1762">
        <v>528</v>
      </c>
      <c r="N1762">
        <v>7908</v>
      </c>
      <c r="O1762">
        <v>11555</v>
      </c>
      <c r="P1762">
        <v>56</v>
      </c>
      <c r="Q1762" t="s">
        <v>23</v>
      </c>
      <c r="R1762">
        <v>8</v>
      </c>
      <c r="S1762">
        <f>Table1[[#This Row],[Revenue]]-Table1[[#This Row],[ShippingCost]]</f>
        <v>3647</v>
      </c>
    </row>
    <row r="1763" spans="1:19" x14ac:dyDescent="0.25">
      <c r="A1763">
        <v>11758</v>
      </c>
      <c r="B1763">
        <v>3</v>
      </c>
      <c r="C1763">
        <v>4</v>
      </c>
      <c r="D1763" s="1" t="s">
        <v>167</v>
      </c>
      <c r="E1763" s="2">
        <v>42502</v>
      </c>
      <c r="F1763" s="1" t="s">
        <v>37</v>
      </c>
      <c r="G1763" s="1" t="s">
        <v>28</v>
      </c>
      <c r="H1763" s="1">
        <v>2</v>
      </c>
      <c r="I1763" s="1" t="s">
        <v>39</v>
      </c>
      <c r="J1763" s="1" t="s">
        <v>28</v>
      </c>
      <c r="K1763" s="2">
        <v>42504</v>
      </c>
      <c r="L1763">
        <v>1176</v>
      </c>
      <c r="M1763">
        <v>437</v>
      </c>
      <c r="N1763">
        <v>1669</v>
      </c>
      <c r="O1763">
        <v>-1008</v>
      </c>
      <c r="P1763">
        <v>81</v>
      </c>
      <c r="Q1763" t="s">
        <v>23</v>
      </c>
      <c r="R1763">
        <v>1</v>
      </c>
      <c r="S1763">
        <f>Table1[[#This Row],[Revenue]]-Table1[[#This Row],[ShippingCost]]</f>
        <v>-2677</v>
      </c>
    </row>
    <row r="1764" spans="1:19" x14ac:dyDescent="0.25">
      <c r="A1764">
        <v>11759</v>
      </c>
      <c r="B1764">
        <v>3</v>
      </c>
      <c r="C1764">
        <v>1</v>
      </c>
      <c r="D1764" s="1" t="s">
        <v>168</v>
      </c>
      <c r="E1764" s="2">
        <v>42603</v>
      </c>
      <c r="F1764" s="1" t="s">
        <v>41</v>
      </c>
      <c r="G1764" s="1" t="s">
        <v>20</v>
      </c>
      <c r="H1764" s="1">
        <v>5</v>
      </c>
      <c r="I1764" s="1" t="s">
        <v>42</v>
      </c>
      <c r="J1764" s="1" t="s">
        <v>36</v>
      </c>
      <c r="K1764" s="2">
        <v>42606</v>
      </c>
      <c r="L1764">
        <v>365</v>
      </c>
      <c r="M1764">
        <v>365</v>
      </c>
      <c r="N1764">
        <v>7528</v>
      </c>
      <c r="O1764">
        <v>12495</v>
      </c>
      <c r="P1764">
        <v>79</v>
      </c>
      <c r="Q1764" t="s">
        <v>50</v>
      </c>
      <c r="R1764">
        <v>10</v>
      </c>
      <c r="S1764">
        <f>Table1[[#This Row],[Revenue]]-Table1[[#This Row],[ShippingCost]]</f>
        <v>4967</v>
      </c>
    </row>
    <row r="1765" spans="1:19" x14ac:dyDescent="0.25">
      <c r="A1765">
        <v>11760</v>
      </c>
      <c r="B1765">
        <v>2</v>
      </c>
      <c r="C1765">
        <v>2</v>
      </c>
      <c r="D1765" s="1" t="s">
        <v>169</v>
      </c>
      <c r="E1765" s="2">
        <v>42515</v>
      </c>
      <c r="F1765" s="1" t="s">
        <v>44</v>
      </c>
      <c r="G1765" s="1" t="s">
        <v>36</v>
      </c>
      <c r="H1765" s="1">
        <v>5</v>
      </c>
      <c r="I1765" s="1" t="s">
        <v>25</v>
      </c>
      <c r="J1765" s="1" t="s">
        <v>26</v>
      </c>
      <c r="K1765" s="2">
        <v>42517</v>
      </c>
      <c r="L1765">
        <v>808</v>
      </c>
      <c r="M1765">
        <v>217</v>
      </c>
      <c r="N1765">
        <v>820</v>
      </c>
      <c r="O1765">
        <v>1713</v>
      </c>
      <c r="P1765">
        <v>69</v>
      </c>
      <c r="Q1765" t="s">
        <v>50</v>
      </c>
      <c r="R1765">
        <v>1</v>
      </c>
      <c r="S1765">
        <f>Table1[[#This Row],[Revenue]]-Table1[[#This Row],[ShippingCost]]</f>
        <v>893</v>
      </c>
    </row>
    <row r="1766" spans="1:19" x14ac:dyDescent="0.25">
      <c r="A1766">
        <v>11761</v>
      </c>
      <c r="B1766">
        <v>3</v>
      </c>
      <c r="C1766">
        <v>5</v>
      </c>
      <c r="D1766" s="1" t="s">
        <v>170</v>
      </c>
      <c r="E1766" s="2">
        <v>42521</v>
      </c>
      <c r="F1766" s="1" t="s">
        <v>46</v>
      </c>
      <c r="G1766" s="1" t="s">
        <v>28</v>
      </c>
      <c r="H1766" s="1">
        <v>2</v>
      </c>
      <c r="I1766" s="1" t="s">
        <v>47</v>
      </c>
      <c r="J1766" s="1" t="s">
        <v>26</v>
      </c>
      <c r="K1766" s="2">
        <v>42522</v>
      </c>
      <c r="L1766">
        <v>270</v>
      </c>
      <c r="M1766">
        <v>270</v>
      </c>
      <c r="N1766">
        <v>8414</v>
      </c>
      <c r="O1766">
        <v>8770</v>
      </c>
      <c r="P1766">
        <v>81</v>
      </c>
      <c r="Q1766" t="s">
        <v>23</v>
      </c>
      <c r="R1766">
        <v>2</v>
      </c>
      <c r="S1766">
        <f>Table1[[#This Row],[Revenue]]-Table1[[#This Row],[ShippingCost]]</f>
        <v>356</v>
      </c>
    </row>
    <row r="1767" spans="1:19" x14ac:dyDescent="0.25">
      <c r="A1767">
        <v>11762</v>
      </c>
      <c r="B1767">
        <v>2</v>
      </c>
      <c r="C1767">
        <v>5</v>
      </c>
      <c r="D1767" s="1" t="s">
        <v>171</v>
      </c>
      <c r="E1767" s="2">
        <v>42591</v>
      </c>
      <c r="F1767" s="1" t="s">
        <v>42</v>
      </c>
      <c r="G1767" s="1" t="s">
        <v>36</v>
      </c>
      <c r="H1767" s="1">
        <v>3</v>
      </c>
      <c r="I1767" s="1" t="s">
        <v>49</v>
      </c>
      <c r="J1767" s="1" t="s">
        <v>20</v>
      </c>
      <c r="K1767" s="2">
        <v>42594</v>
      </c>
      <c r="L1767">
        <v>683</v>
      </c>
      <c r="M1767">
        <v>270</v>
      </c>
      <c r="N1767">
        <v>-398</v>
      </c>
      <c r="O1767">
        <v>285</v>
      </c>
      <c r="P1767">
        <v>92</v>
      </c>
      <c r="Q1767" t="s">
        <v>23</v>
      </c>
      <c r="R1767">
        <v>8</v>
      </c>
      <c r="S1767">
        <f>Table1[[#This Row],[Revenue]]-Table1[[#This Row],[ShippingCost]]</f>
        <v>683</v>
      </c>
    </row>
    <row r="1768" spans="1:19" x14ac:dyDescent="0.25">
      <c r="A1768">
        <v>11763</v>
      </c>
      <c r="B1768">
        <v>3</v>
      </c>
      <c r="C1768">
        <v>2</v>
      </c>
      <c r="D1768" s="1" t="s">
        <v>172</v>
      </c>
      <c r="E1768" s="2">
        <v>42470</v>
      </c>
      <c r="F1768" s="1" t="s">
        <v>47</v>
      </c>
      <c r="G1768" s="1" t="s">
        <v>26</v>
      </c>
      <c r="H1768" s="1">
        <v>4</v>
      </c>
      <c r="I1768" s="1" t="s">
        <v>52</v>
      </c>
      <c r="J1768" s="1" t="s">
        <v>20</v>
      </c>
      <c r="K1768" s="2">
        <v>42474</v>
      </c>
      <c r="L1768">
        <v>355</v>
      </c>
      <c r="M1768">
        <v>355</v>
      </c>
      <c r="N1768">
        <v>6501</v>
      </c>
      <c r="O1768">
        <v>6932</v>
      </c>
      <c r="P1768">
        <v>92</v>
      </c>
      <c r="Q1768" t="s">
        <v>23</v>
      </c>
      <c r="R1768">
        <v>4</v>
      </c>
      <c r="S1768">
        <f>Table1[[#This Row],[Revenue]]-Table1[[#This Row],[ShippingCost]]</f>
        <v>431</v>
      </c>
    </row>
    <row r="1769" spans="1:19" x14ac:dyDescent="0.25">
      <c r="A1769">
        <v>11764</v>
      </c>
      <c r="B1769">
        <v>2</v>
      </c>
      <c r="C1769">
        <v>2</v>
      </c>
      <c r="D1769" s="1" t="s">
        <v>173</v>
      </c>
      <c r="E1769" s="2">
        <v>42603</v>
      </c>
      <c r="F1769" s="1" t="s">
        <v>54</v>
      </c>
      <c r="G1769" s="1" t="s">
        <v>26</v>
      </c>
      <c r="H1769" s="1">
        <v>3</v>
      </c>
      <c r="I1769" s="1" t="s">
        <v>46</v>
      </c>
      <c r="J1769" s="1" t="s">
        <v>28</v>
      </c>
      <c r="K1769" s="2">
        <v>42606</v>
      </c>
      <c r="L1769">
        <v>1192</v>
      </c>
      <c r="M1769">
        <v>439</v>
      </c>
      <c r="N1769">
        <v>1825</v>
      </c>
      <c r="O1769">
        <v>2255</v>
      </c>
      <c r="P1769">
        <v>67</v>
      </c>
      <c r="Q1769" t="s">
        <v>23</v>
      </c>
      <c r="R1769">
        <v>10</v>
      </c>
      <c r="S1769">
        <f>Table1[[#This Row],[Revenue]]-Table1[[#This Row],[ShippingCost]]</f>
        <v>430</v>
      </c>
    </row>
    <row r="1770" spans="1:19" x14ac:dyDescent="0.25">
      <c r="A1770">
        <v>11765</v>
      </c>
      <c r="B1770">
        <v>2</v>
      </c>
      <c r="C1770">
        <v>2</v>
      </c>
      <c r="D1770" s="1" t="s">
        <v>174</v>
      </c>
      <c r="E1770" s="2">
        <v>42394</v>
      </c>
      <c r="F1770" s="1" t="s">
        <v>39</v>
      </c>
      <c r="G1770" s="1" t="s">
        <v>28</v>
      </c>
      <c r="H1770" s="1">
        <v>1</v>
      </c>
      <c r="I1770" s="1" t="s">
        <v>35</v>
      </c>
      <c r="J1770" s="1" t="s">
        <v>36</v>
      </c>
      <c r="K1770" s="2">
        <v>42396</v>
      </c>
      <c r="L1770">
        <v>496</v>
      </c>
      <c r="M1770">
        <v>496</v>
      </c>
      <c r="N1770">
        <v>3520</v>
      </c>
      <c r="O1770">
        <v>4402</v>
      </c>
      <c r="P1770">
        <v>56</v>
      </c>
      <c r="Q1770" t="s">
        <v>23</v>
      </c>
      <c r="R1770">
        <v>5</v>
      </c>
      <c r="S1770">
        <f>Table1[[#This Row],[Revenue]]-Table1[[#This Row],[ShippingCost]]</f>
        <v>882</v>
      </c>
    </row>
    <row r="1771" spans="1:19" x14ac:dyDescent="0.25">
      <c r="A1771">
        <v>11766</v>
      </c>
      <c r="B1771">
        <v>2</v>
      </c>
      <c r="C1771">
        <v>1</v>
      </c>
      <c r="D1771" s="1" t="s">
        <v>175</v>
      </c>
      <c r="E1771" s="2">
        <v>42511</v>
      </c>
      <c r="F1771" s="1" t="s">
        <v>33</v>
      </c>
      <c r="G1771" s="1" t="s">
        <v>28</v>
      </c>
      <c r="H1771" s="1">
        <v>4</v>
      </c>
      <c r="I1771" s="1" t="s">
        <v>54</v>
      </c>
      <c r="J1771" s="1" t="s">
        <v>26</v>
      </c>
      <c r="K1771" s="2">
        <v>42515</v>
      </c>
      <c r="L1771">
        <v>943</v>
      </c>
      <c r="M1771">
        <v>525</v>
      </c>
      <c r="N1771">
        <v>2326</v>
      </c>
      <c r="O1771">
        <v>6700</v>
      </c>
      <c r="P1771">
        <v>97</v>
      </c>
      <c r="Q1771" t="s">
        <v>23</v>
      </c>
      <c r="R1771">
        <v>4</v>
      </c>
      <c r="S1771">
        <f>Table1[[#This Row],[Revenue]]-Table1[[#This Row],[ShippingCost]]</f>
        <v>4374</v>
      </c>
    </row>
    <row r="1772" spans="1:19" x14ac:dyDescent="0.25">
      <c r="A1772">
        <v>11767</v>
      </c>
      <c r="B1772">
        <v>3</v>
      </c>
      <c r="C1772">
        <v>1</v>
      </c>
      <c r="D1772" s="1" t="s">
        <v>176</v>
      </c>
      <c r="E1772" s="2">
        <v>42382</v>
      </c>
      <c r="F1772" s="1" t="s">
        <v>58</v>
      </c>
      <c r="G1772" s="1" t="s">
        <v>26</v>
      </c>
      <c r="H1772" s="1">
        <v>3</v>
      </c>
      <c r="I1772" s="1" t="s">
        <v>19</v>
      </c>
      <c r="J1772" s="1" t="s">
        <v>20</v>
      </c>
      <c r="K1772" s="2">
        <v>42385</v>
      </c>
      <c r="L1772">
        <v>202</v>
      </c>
      <c r="M1772">
        <v>202</v>
      </c>
      <c r="N1772">
        <v>2830</v>
      </c>
      <c r="O1772">
        <v>6860</v>
      </c>
      <c r="P1772">
        <v>96</v>
      </c>
      <c r="Q1772" t="s">
        <v>23</v>
      </c>
      <c r="R1772">
        <v>2</v>
      </c>
      <c r="S1772">
        <f>Table1[[#This Row],[Revenue]]-Table1[[#This Row],[ShippingCost]]</f>
        <v>4030</v>
      </c>
    </row>
    <row r="1773" spans="1:19" x14ac:dyDescent="0.25">
      <c r="A1773">
        <v>11768</v>
      </c>
      <c r="B1773">
        <v>2</v>
      </c>
      <c r="C1773">
        <v>5</v>
      </c>
      <c r="D1773" s="1" t="s">
        <v>177</v>
      </c>
      <c r="E1773" s="2">
        <v>42468</v>
      </c>
      <c r="F1773" s="1" t="s">
        <v>61</v>
      </c>
      <c r="G1773" s="1" t="s">
        <v>22</v>
      </c>
      <c r="H1773" s="1">
        <v>3</v>
      </c>
      <c r="I1773" s="1" t="s">
        <v>44</v>
      </c>
      <c r="J1773" s="1" t="s">
        <v>36</v>
      </c>
      <c r="K1773" s="2">
        <v>42471</v>
      </c>
      <c r="L1773">
        <v>504</v>
      </c>
      <c r="M1773">
        <v>286</v>
      </c>
      <c r="N1773">
        <v>2404</v>
      </c>
      <c r="O1773">
        <v>2710</v>
      </c>
      <c r="P1773">
        <v>52</v>
      </c>
      <c r="Q1773" t="s">
        <v>23</v>
      </c>
      <c r="R1773">
        <v>7</v>
      </c>
      <c r="S1773">
        <f>Table1[[#This Row],[Revenue]]-Table1[[#This Row],[ShippingCost]]</f>
        <v>306</v>
      </c>
    </row>
    <row r="1774" spans="1:19" x14ac:dyDescent="0.25">
      <c r="A1774">
        <v>11769</v>
      </c>
      <c r="B1774">
        <v>2</v>
      </c>
      <c r="C1774">
        <v>2</v>
      </c>
      <c r="D1774" s="1" t="s">
        <v>178</v>
      </c>
      <c r="E1774" s="2">
        <v>42433</v>
      </c>
      <c r="F1774" s="1" t="s">
        <v>63</v>
      </c>
      <c r="G1774" s="1" t="s">
        <v>22</v>
      </c>
      <c r="H1774" s="1">
        <v>3</v>
      </c>
      <c r="I1774" s="1" t="s">
        <v>64</v>
      </c>
      <c r="J1774" s="1" t="s">
        <v>28</v>
      </c>
      <c r="K1774" s="2">
        <v>42433</v>
      </c>
      <c r="L1774">
        <v>1014</v>
      </c>
      <c r="M1774">
        <v>235</v>
      </c>
      <c r="N1774">
        <v>3038</v>
      </c>
      <c r="O1774">
        <v>3544</v>
      </c>
      <c r="P1774">
        <v>100</v>
      </c>
      <c r="Q1774" t="s">
        <v>23</v>
      </c>
      <c r="R1774">
        <v>5</v>
      </c>
      <c r="S1774">
        <f>Table1[[#This Row],[Revenue]]-Table1[[#This Row],[ShippingCost]]</f>
        <v>506</v>
      </c>
    </row>
    <row r="1775" spans="1:19" x14ac:dyDescent="0.25">
      <c r="A1775">
        <v>11770</v>
      </c>
      <c r="B1775">
        <v>3</v>
      </c>
      <c r="C1775">
        <v>5</v>
      </c>
      <c r="D1775" s="1" t="s">
        <v>179</v>
      </c>
      <c r="E1775" s="2">
        <v>42535</v>
      </c>
      <c r="F1775" s="1" t="s">
        <v>21</v>
      </c>
      <c r="G1775" s="1" t="s">
        <v>22</v>
      </c>
      <c r="H1775" s="1">
        <v>5</v>
      </c>
      <c r="I1775" s="1" t="s">
        <v>41</v>
      </c>
      <c r="J1775" s="1" t="s">
        <v>20</v>
      </c>
      <c r="K1775" s="2">
        <v>42542</v>
      </c>
      <c r="L1775">
        <v>501</v>
      </c>
      <c r="M1775">
        <v>501</v>
      </c>
      <c r="N1775">
        <v>4122</v>
      </c>
      <c r="O1775">
        <v>5083</v>
      </c>
      <c r="P1775">
        <v>94</v>
      </c>
      <c r="Q1775" t="s">
        <v>50</v>
      </c>
      <c r="R1775">
        <v>4</v>
      </c>
      <c r="S1775">
        <f>Table1[[#This Row],[Revenue]]-Table1[[#This Row],[ShippingCost]]</f>
        <v>961</v>
      </c>
    </row>
    <row r="1776" spans="1:19" x14ac:dyDescent="0.25">
      <c r="A1776">
        <v>11771</v>
      </c>
      <c r="B1776">
        <v>3</v>
      </c>
      <c r="C1776">
        <v>6</v>
      </c>
      <c r="D1776" s="1" t="s">
        <v>180</v>
      </c>
      <c r="E1776" s="2">
        <v>42499</v>
      </c>
      <c r="F1776" s="1" t="s">
        <v>49</v>
      </c>
      <c r="G1776" s="1" t="s">
        <v>20</v>
      </c>
      <c r="H1776" s="1">
        <v>7</v>
      </c>
      <c r="I1776" s="1" t="s">
        <v>63</v>
      </c>
      <c r="J1776" s="1" t="s">
        <v>22</v>
      </c>
      <c r="K1776" s="2">
        <v>42509</v>
      </c>
      <c r="L1776">
        <v>1119</v>
      </c>
      <c r="M1776">
        <v>269</v>
      </c>
      <c r="N1776">
        <v>2820</v>
      </c>
      <c r="O1776">
        <v>3269</v>
      </c>
      <c r="P1776">
        <v>96</v>
      </c>
      <c r="Q1776" t="s">
        <v>50</v>
      </c>
      <c r="R1776">
        <v>7</v>
      </c>
      <c r="S1776">
        <f>Table1[[#This Row],[Revenue]]-Table1[[#This Row],[ShippingCost]]</f>
        <v>449</v>
      </c>
    </row>
    <row r="1777" spans="1:19" x14ac:dyDescent="0.25">
      <c r="A1777">
        <v>11772</v>
      </c>
      <c r="B1777">
        <v>3</v>
      </c>
      <c r="C1777">
        <v>4</v>
      </c>
      <c r="D1777" s="1" t="s">
        <v>181</v>
      </c>
      <c r="E1777" s="2">
        <v>42393</v>
      </c>
      <c r="F1777" s="1" t="s">
        <v>68</v>
      </c>
      <c r="G1777" s="1" t="s">
        <v>20</v>
      </c>
      <c r="H1777" s="1">
        <v>7</v>
      </c>
      <c r="I1777" s="1" t="s">
        <v>69</v>
      </c>
      <c r="J1777" s="1" t="s">
        <v>70</v>
      </c>
      <c r="K1777" s="2">
        <v>42403</v>
      </c>
      <c r="L1777">
        <v>583</v>
      </c>
      <c r="M1777">
        <v>583</v>
      </c>
      <c r="N1777">
        <v>685</v>
      </c>
      <c r="O1777">
        <v>-542</v>
      </c>
      <c r="P1777">
        <v>51</v>
      </c>
      <c r="Q1777" t="s">
        <v>50</v>
      </c>
      <c r="R1777">
        <v>10</v>
      </c>
      <c r="S1777">
        <f>Table1[[#This Row],[Revenue]]-Table1[[#This Row],[ShippingCost]]</f>
        <v>-1227</v>
      </c>
    </row>
    <row r="1778" spans="1:19" x14ac:dyDescent="0.25">
      <c r="A1778">
        <v>11773</v>
      </c>
      <c r="B1778">
        <v>2</v>
      </c>
      <c r="C1778">
        <v>3</v>
      </c>
      <c r="D1778" s="1" t="s">
        <v>182</v>
      </c>
      <c r="E1778" s="2">
        <v>42492</v>
      </c>
      <c r="F1778" s="1" t="s">
        <v>64</v>
      </c>
      <c r="G1778" s="1" t="s">
        <v>28</v>
      </c>
      <c r="H1778" s="1">
        <v>5</v>
      </c>
      <c r="I1778" s="1" t="s">
        <v>61</v>
      </c>
      <c r="J1778" s="1" t="s">
        <v>22</v>
      </c>
      <c r="K1778" s="2">
        <v>42498</v>
      </c>
      <c r="L1778">
        <v>680</v>
      </c>
      <c r="M1778">
        <v>680</v>
      </c>
      <c r="N1778">
        <v>3965</v>
      </c>
      <c r="O1778">
        <v>4520</v>
      </c>
      <c r="P1778">
        <v>56</v>
      </c>
      <c r="Q1778" t="s">
        <v>50</v>
      </c>
      <c r="R1778">
        <v>7</v>
      </c>
      <c r="S1778">
        <f>Table1[[#This Row],[Revenue]]-Table1[[#This Row],[ShippingCost]]</f>
        <v>555</v>
      </c>
    </row>
    <row r="1779" spans="1:19" x14ac:dyDescent="0.25">
      <c r="A1779">
        <v>11774</v>
      </c>
      <c r="B1779">
        <v>3</v>
      </c>
      <c r="C1779">
        <v>1</v>
      </c>
      <c r="D1779" s="1" t="s">
        <v>183</v>
      </c>
      <c r="E1779" s="2">
        <v>42457</v>
      </c>
      <c r="F1779" s="1" t="s">
        <v>30</v>
      </c>
      <c r="G1779" s="1" t="s">
        <v>28</v>
      </c>
      <c r="H1779" s="1">
        <v>9</v>
      </c>
      <c r="I1779" s="1" t="s">
        <v>32</v>
      </c>
      <c r="J1779" s="1" t="s">
        <v>28</v>
      </c>
      <c r="K1779" s="2"/>
      <c r="L1779">
        <v>969</v>
      </c>
      <c r="M1779">
        <v>216</v>
      </c>
      <c r="N1779">
        <v>1166</v>
      </c>
      <c r="O1779">
        <v>5514</v>
      </c>
      <c r="P1779">
        <v>83</v>
      </c>
      <c r="Q1779" t="s">
        <v>50</v>
      </c>
      <c r="R1779">
        <v>3</v>
      </c>
      <c r="S1779">
        <f>Table1[[#This Row],[Revenue]]-Table1[[#This Row],[ShippingCost]]</f>
        <v>4348</v>
      </c>
    </row>
    <row r="1780" spans="1:19" x14ac:dyDescent="0.25">
      <c r="A1780">
        <v>11775</v>
      </c>
      <c r="B1780">
        <v>2</v>
      </c>
      <c r="C1780">
        <v>3</v>
      </c>
      <c r="D1780" s="1" t="s">
        <v>184</v>
      </c>
      <c r="E1780" s="2">
        <v>42585</v>
      </c>
      <c r="F1780" s="1" t="s">
        <v>52</v>
      </c>
      <c r="G1780" s="1" t="s">
        <v>20</v>
      </c>
      <c r="H1780" s="1">
        <v>2</v>
      </c>
      <c r="I1780" s="1" t="s">
        <v>68</v>
      </c>
      <c r="J1780" s="1" t="s">
        <v>20</v>
      </c>
      <c r="K1780" s="2">
        <v>42587</v>
      </c>
      <c r="L1780">
        <v>630</v>
      </c>
      <c r="M1780">
        <v>513</v>
      </c>
      <c r="N1780">
        <v>4557</v>
      </c>
      <c r="O1780">
        <v>5076</v>
      </c>
      <c r="P1780">
        <v>92</v>
      </c>
      <c r="Q1780" t="s">
        <v>59</v>
      </c>
      <c r="R1780">
        <v>2</v>
      </c>
      <c r="S1780">
        <f>Table1[[#This Row],[Revenue]]-Table1[[#This Row],[ShippingCost]]</f>
        <v>519</v>
      </c>
    </row>
    <row r="1781" spans="1:19" x14ac:dyDescent="0.25">
      <c r="A1781">
        <v>11776</v>
      </c>
      <c r="B1781">
        <v>3</v>
      </c>
      <c r="C1781">
        <v>6</v>
      </c>
      <c r="D1781" s="1" t="s">
        <v>185</v>
      </c>
      <c r="E1781" s="2">
        <v>42540</v>
      </c>
      <c r="F1781" s="1" t="s">
        <v>69</v>
      </c>
      <c r="G1781" s="1" t="s">
        <v>70</v>
      </c>
      <c r="H1781" s="1">
        <v>4</v>
      </c>
      <c r="I1781" s="1" t="s">
        <v>58</v>
      </c>
      <c r="J1781" s="1" t="s">
        <v>26</v>
      </c>
      <c r="K1781" s="2">
        <v>42544</v>
      </c>
      <c r="L1781">
        <v>291</v>
      </c>
      <c r="M1781">
        <v>291</v>
      </c>
      <c r="N1781">
        <v>8085</v>
      </c>
      <c r="O1781">
        <v>8921</v>
      </c>
      <c r="P1781">
        <v>99</v>
      </c>
      <c r="Q1781" t="s">
        <v>23</v>
      </c>
      <c r="R1781">
        <v>9</v>
      </c>
      <c r="S1781">
        <f>Table1[[#This Row],[Revenue]]-Table1[[#This Row],[ShippingCost]]</f>
        <v>836</v>
      </c>
    </row>
    <row r="1782" spans="1:19" x14ac:dyDescent="0.25">
      <c r="A1782">
        <v>11777</v>
      </c>
      <c r="B1782">
        <v>2</v>
      </c>
      <c r="C1782">
        <v>6</v>
      </c>
      <c r="D1782" s="1" t="s">
        <v>186</v>
      </c>
      <c r="E1782" s="2">
        <v>42595</v>
      </c>
      <c r="F1782" s="1" t="s">
        <v>19</v>
      </c>
      <c r="G1782" s="1" t="s">
        <v>20</v>
      </c>
      <c r="H1782" s="1">
        <v>3</v>
      </c>
      <c r="I1782" s="1" t="s">
        <v>21</v>
      </c>
      <c r="J1782" s="1" t="s">
        <v>22</v>
      </c>
      <c r="K1782" s="2">
        <v>42598</v>
      </c>
      <c r="L1782">
        <v>356</v>
      </c>
      <c r="M1782">
        <v>356</v>
      </c>
      <c r="N1782">
        <v>375</v>
      </c>
      <c r="O1782">
        <v>1240</v>
      </c>
      <c r="P1782">
        <v>62</v>
      </c>
      <c r="Q1782" t="s">
        <v>23</v>
      </c>
      <c r="R1782">
        <v>8</v>
      </c>
      <c r="S1782">
        <f>Table1[[#This Row],[Revenue]]-Table1[[#This Row],[ShippingCost]]</f>
        <v>865</v>
      </c>
    </row>
    <row r="1783" spans="1:19" x14ac:dyDescent="0.25">
      <c r="A1783">
        <v>11778</v>
      </c>
      <c r="B1783">
        <v>2</v>
      </c>
      <c r="C1783">
        <v>1</v>
      </c>
      <c r="D1783" s="1" t="s">
        <v>187</v>
      </c>
      <c r="E1783" s="2">
        <v>42589</v>
      </c>
      <c r="F1783" s="1" t="s">
        <v>25</v>
      </c>
      <c r="G1783" s="1" t="s">
        <v>26</v>
      </c>
      <c r="H1783" s="1">
        <v>3</v>
      </c>
      <c r="I1783" s="1" t="s">
        <v>27</v>
      </c>
      <c r="J1783" s="1" t="s">
        <v>28</v>
      </c>
      <c r="K1783" s="2">
        <v>42592</v>
      </c>
      <c r="L1783">
        <v>689</v>
      </c>
      <c r="M1783">
        <v>399</v>
      </c>
      <c r="N1783">
        <v>2870</v>
      </c>
      <c r="O1783">
        <v>7914</v>
      </c>
      <c r="P1783">
        <v>65</v>
      </c>
      <c r="Q1783" t="s">
        <v>23</v>
      </c>
      <c r="R1783">
        <v>2</v>
      </c>
      <c r="S1783">
        <f>Table1[[#This Row],[Revenue]]-Table1[[#This Row],[ShippingCost]]</f>
        <v>5044</v>
      </c>
    </row>
    <row r="1784" spans="1:19" x14ac:dyDescent="0.25">
      <c r="A1784">
        <v>11779</v>
      </c>
      <c r="B1784">
        <v>3</v>
      </c>
      <c r="C1784">
        <v>3</v>
      </c>
      <c r="D1784" s="1" t="s">
        <v>188</v>
      </c>
      <c r="E1784" s="2">
        <v>42607</v>
      </c>
      <c r="F1784" s="1" t="s">
        <v>27</v>
      </c>
      <c r="G1784" s="1" t="s">
        <v>28</v>
      </c>
      <c r="H1784" s="1">
        <v>8</v>
      </c>
      <c r="I1784" s="1" t="s">
        <v>30</v>
      </c>
      <c r="J1784" s="1" t="s">
        <v>28</v>
      </c>
      <c r="K1784" s="2">
        <v>42612</v>
      </c>
      <c r="L1784">
        <v>1011</v>
      </c>
      <c r="M1784">
        <v>429</v>
      </c>
      <c r="N1784">
        <v>-194</v>
      </c>
      <c r="O1784">
        <v>511</v>
      </c>
      <c r="P1784">
        <v>97</v>
      </c>
      <c r="Q1784" t="s">
        <v>50</v>
      </c>
      <c r="R1784">
        <v>9</v>
      </c>
      <c r="S1784">
        <f>Table1[[#This Row],[Revenue]]-Table1[[#This Row],[ShippingCost]]</f>
        <v>705</v>
      </c>
    </row>
    <row r="1785" spans="1:19" x14ac:dyDescent="0.25">
      <c r="A1785">
        <v>11780</v>
      </c>
      <c r="B1785">
        <v>3</v>
      </c>
      <c r="C1785">
        <v>2</v>
      </c>
      <c r="D1785" s="1" t="s">
        <v>189</v>
      </c>
      <c r="E1785" s="2">
        <v>42506</v>
      </c>
      <c r="F1785" s="1" t="s">
        <v>32</v>
      </c>
      <c r="G1785" s="1" t="s">
        <v>28</v>
      </c>
      <c r="H1785" s="1">
        <v>5</v>
      </c>
      <c r="I1785" s="1" t="s">
        <v>33</v>
      </c>
      <c r="J1785" s="1" t="s">
        <v>28</v>
      </c>
      <c r="K1785" s="2">
        <v>42510</v>
      </c>
      <c r="L1785">
        <v>923</v>
      </c>
      <c r="M1785">
        <v>339</v>
      </c>
      <c r="N1785">
        <v>7915</v>
      </c>
      <c r="O1785">
        <v>8213</v>
      </c>
      <c r="P1785">
        <v>92</v>
      </c>
      <c r="Q1785" t="s">
        <v>50</v>
      </c>
      <c r="R1785">
        <v>1</v>
      </c>
      <c r="S1785">
        <f>Table1[[#This Row],[Revenue]]-Table1[[#This Row],[ShippingCost]]</f>
        <v>298</v>
      </c>
    </row>
    <row r="1786" spans="1:19" x14ac:dyDescent="0.25">
      <c r="A1786">
        <v>11781</v>
      </c>
      <c r="B1786">
        <v>2</v>
      </c>
      <c r="C1786">
        <v>4</v>
      </c>
      <c r="D1786" s="1" t="s">
        <v>190</v>
      </c>
      <c r="E1786" s="2">
        <v>42417</v>
      </c>
      <c r="F1786" s="1" t="s">
        <v>35</v>
      </c>
      <c r="G1786" s="1" t="s">
        <v>36</v>
      </c>
      <c r="H1786" s="1">
        <v>1</v>
      </c>
      <c r="I1786" s="1" t="s">
        <v>37</v>
      </c>
      <c r="J1786" s="1" t="s">
        <v>28</v>
      </c>
      <c r="K1786" s="2">
        <v>42417</v>
      </c>
      <c r="L1786">
        <v>265</v>
      </c>
      <c r="M1786">
        <v>265</v>
      </c>
      <c r="N1786">
        <v>6771</v>
      </c>
      <c r="O1786">
        <v>4137</v>
      </c>
      <c r="P1786">
        <v>71</v>
      </c>
      <c r="Q1786" t="s">
        <v>23</v>
      </c>
      <c r="R1786">
        <v>1</v>
      </c>
      <c r="S1786">
        <f>Table1[[#This Row],[Revenue]]-Table1[[#This Row],[ShippingCost]]</f>
        <v>-2634</v>
      </c>
    </row>
    <row r="1787" spans="1:19" x14ac:dyDescent="0.25">
      <c r="A1787">
        <v>11782</v>
      </c>
      <c r="B1787">
        <v>2</v>
      </c>
      <c r="C1787">
        <v>4</v>
      </c>
      <c r="D1787" s="1" t="s">
        <v>191</v>
      </c>
      <c r="E1787" s="2">
        <v>42480</v>
      </c>
      <c r="F1787" s="1" t="s">
        <v>37</v>
      </c>
      <c r="G1787" s="1" t="s">
        <v>28</v>
      </c>
      <c r="H1787" s="1">
        <v>1</v>
      </c>
      <c r="I1787" s="1" t="s">
        <v>39</v>
      </c>
      <c r="J1787" s="1" t="s">
        <v>28</v>
      </c>
      <c r="K1787" s="2">
        <v>42481</v>
      </c>
      <c r="L1787">
        <v>220</v>
      </c>
      <c r="M1787">
        <v>220</v>
      </c>
      <c r="N1787">
        <v>952</v>
      </c>
      <c r="O1787">
        <v>-640</v>
      </c>
      <c r="P1787">
        <v>77</v>
      </c>
      <c r="Q1787" t="s">
        <v>23</v>
      </c>
      <c r="R1787">
        <v>8</v>
      </c>
      <c r="S1787">
        <f>Table1[[#This Row],[Revenue]]-Table1[[#This Row],[ShippingCost]]</f>
        <v>-1592</v>
      </c>
    </row>
    <row r="1788" spans="1:19" x14ac:dyDescent="0.25">
      <c r="A1788">
        <v>11783</v>
      </c>
      <c r="B1788">
        <v>3</v>
      </c>
      <c r="C1788">
        <v>4</v>
      </c>
      <c r="D1788" s="1" t="s">
        <v>192</v>
      </c>
      <c r="E1788" s="2">
        <v>42534</v>
      </c>
      <c r="F1788" s="1" t="s">
        <v>41</v>
      </c>
      <c r="G1788" s="1" t="s">
        <v>20</v>
      </c>
      <c r="H1788" s="1">
        <v>1</v>
      </c>
      <c r="I1788" s="1" t="s">
        <v>42</v>
      </c>
      <c r="J1788" s="1" t="s">
        <v>36</v>
      </c>
      <c r="K1788" s="2">
        <v>42535</v>
      </c>
      <c r="L1788">
        <v>219</v>
      </c>
      <c r="M1788">
        <v>219</v>
      </c>
      <c r="N1788">
        <v>3790</v>
      </c>
      <c r="O1788">
        <v>2095</v>
      </c>
      <c r="P1788">
        <v>85</v>
      </c>
      <c r="Q1788" t="s">
        <v>23</v>
      </c>
      <c r="R1788">
        <v>1</v>
      </c>
      <c r="S1788">
        <f>Table1[[#This Row],[Revenue]]-Table1[[#This Row],[ShippingCost]]</f>
        <v>-1695</v>
      </c>
    </row>
    <row r="1789" spans="1:19" x14ac:dyDescent="0.25">
      <c r="A1789">
        <v>11784</v>
      </c>
      <c r="B1789">
        <v>3</v>
      </c>
      <c r="C1789">
        <v>5</v>
      </c>
      <c r="D1789" s="1" t="s">
        <v>174</v>
      </c>
      <c r="E1789" s="2">
        <v>42538</v>
      </c>
      <c r="F1789" s="1" t="s">
        <v>44</v>
      </c>
      <c r="G1789" s="1" t="s">
        <v>36</v>
      </c>
      <c r="H1789" s="1">
        <v>4</v>
      </c>
      <c r="I1789" s="1" t="s">
        <v>25</v>
      </c>
      <c r="J1789" s="1" t="s">
        <v>26</v>
      </c>
      <c r="K1789" s="2">
        <v>42542</v>
      </c>
      <c r="L1789">
        <v>1096</v>
      </c>
      <c r="M1789">
        <v>628</v>
      </c>
      <c r="N1789">
        <v>6646</v>
      </c>
      <c r="O1789">
        <v>7458</v>
      </c>
      <c r="P1789">
        <v>58</v>
      </c>
      <c r="Q1789" t="s">
        <v>23</v>
      </c>
      <c r="R1789">
        <v>4</v>
      </c>
      <c r="S1789">
        <f>Table1[[#This Row],[Revenue]]-Table1[[#This Row],[ShippingCost]]</f>
        <v>812</v>
      </c>
    </row>
    <row r="1790" spans="1:19" x14ac:dyDescent="0.25">
      <c r="A1790">
        <v>11785</v>
      </c>
      <c r="B1790">
        <v>3</v>
      </c>
      <c r="C1790">
        <v>6</v>
      </c>
      <c r="D1790" s="1" t="s">
        <v>193</v>
      </c>
      <c r="E1790" s="2">
        <v>42551</v>
      </c>
      <c r="F1790" s="1" t="s">
        <v>46</v>
      </c>
      <c r="G1790" s="1" t="s">
        <v>28</v>
      </c>
      <c r="H1790" s="1">
        <v>4</v>
      </c>
      <c r="I1790" s="1" t="s">
        <v>47</v>
      </c>
      <c r="J1790" s="1" t="s">
        <v>26</v>
      </c>
      <c r="K1790" s="2">
        <v>42557</v>
      </c>
      <c r="L1790">
        <v>661</v>
      </c>
      <c r="M1790">
        <v>661</v>
      </c>
      <c r="N1790">
        <v>5750</v>
      </c>
      <c r="O1790">
        <v>6438</v>
      </c>
      <c r="P1790">
        <v>50</v>
      </c>
      <c r="Q1790" t="s">
        <v>23</v>
      </c>
      <c r="R1790">
        <v>4</v>
      </c>
      <c r="S1790">
        <f>Table1[[#This Row],[Revenue]]-Table1[[#This Row],[ShippingCost]]</f>
        <v>688</v>
      </c>
    </row>
    <row r="1791" spans="1:19" x14ac:dyDescent="0.25">
      <c r="A1791">
        <v>11786</v>
      </c>
      <c r="B1791">
        <v>2</v>
      </c>
      <c r="C1791">
        <v>3</v>
      </c>
      <c r="D1791" s="1" t="s">
        <v>194</v>
      </c>
      <c r="E1791" s="2">
        <v>42372</v>
      </c>
      <c r="F1791" s="1" t="s">
        <v>42</v>
      </c>
      <c r="G1791" s="1" t="s">
        <v>36</v>
      </c>
      <c r="H1791" s="1">
        <v>2</v>
      </c>
      <c r="I1791" s="1" t="s">
        <v>49</v>
      </c>
      <c r="J1791" s="1" t="s">
        <v>20</v>
      </c>
      <c r="K1791" s="2">
        <v>42374</v>
      </c>
      <c r="L1791">
        <v>719</v>
      </c>
      <c r="M1791">
        <v>655</v>
      </c>
      <c r="N1791">
        <v>1584</v>
      </c>
      <c r="O1791">
        <v>2007</v>
      </c>
      <c r="P1791">
        <v>76</v>
      </c>
      <c r="Q1791" t="s">
        <v>23</v>
      </c>
      <c r="R1791">
        <v>9</v>
      </c>
      <c r="S1791">
        <f>Table1[[#This Row],[Revenue]]-Table1[[#This Row],[ShippingCost]]</f>
        <v>423</v>
      </c>
    </row>
    <row r="1792" spans="1:19" x14ac:dyDescent="0.25">
      <c r="A1792">
        <v>11787</v>
      </c>
      <c r="B1792">
        <v>2</v>
      </c>
      <c r="C1792">
        <v>6</v>
      </c>
      <c r="D1792" s="1" t="s">
        <v>195</v>
      </c>
      <c r="E1792" s="2">
        <v>42385</v>
      </c>
      <c r="F1792" s="1" t="s">
        <v>47</v>
      </c>
      <c r="G1792" s="1" t="s">
        <v>26</v>
      </c>
      <c r="H1792" s="1">
        <v>2</v>
      </c>
      <c r="I1792" s="1" t="s">
        <v>52</v>
      </c>
      <c r="J1792" s="1" t="s">
        <v>20</v>
      </c>
      <c r="K1792" s="2">
        <v>42387</v>
      </c>
      <c r="L1792">
        <v>319</v>
      </c>
      <c r="M1792">
        <v>319</v>
      </c>
      <c r="N1792">
        <v>1234</v>
      </c>
      <c r="O1792">
        <v>2045</v>
      </c>
      <c r="P1792">
        <v>65</v>
      </c>
      <c r="Q1792" t="s">
        <v>23</v>
      </c>
      <c r="R1792">
        <v>7</v>
      </c>
      <c r="S1792">
        <f>Table1[[#This Row],[Revenue]]-Table1[[#This Row],[ShippingCost]]</f>
        <v>811</v>
      </c>
    </row>
    <row r="1793" spans="1:19" x14ac:dyDescent="0.25">
      <c r="A1793">
        <v>11788</v>
      </c>
      <c r="B1793">
        <v>2</v>
      </c>
      <c r="C1793">
        <v>2</v>
      </c>
      <c r="D1793" s="1" t="s">
        <v>196</v>
      </c>
      <c r="E1793" s="2">
        <v>42414</v>
      </c>
      <c r="F1793" s="1" t="s">
        <v>54</v>
      </c>
      <c r="G1793" s="1" t="s">
        <v>26</v>
      </c>
      <c r="H1793" s="1">
        <v>3</v>
      </c>
      <c r="I1793" s="1" t="s">
        <v>46</v>
      </c>
      <c r="J1793" s="1" t="s">
        <v>28</v>
      </c>
      <c r="K1793" s="2">
        <v>42417</v>
      </c>
      <c r="L1793">
        <v>444</v>
      </c>
      <c r="M1793">
        <v>255</v>
      </c>
      <c r="N1793">
        <v>6036</v>
      </c>
      <c r="O1793">
        <v>6505</v>
      </c>
      <c r="P1793">
        <v>53</v>
      </c>
      <c r="Q1793" t="s">
        <v>23</v>
      </c>
      <c r="R1793">
        <v>5</v>
      </c>
      <c r="S1793">
        <f>Table1[[#This Row],[Revenue]]-Table1[[#This Row],[ShippingCost]]</f>
        <v>469</v>
      </c>
    </row>
    <row r="1794" spans="1:19" x14ac:dyDescent="0.25">
      <c r="A1794">
        <v>11789</v>
      </c>
      <c r="B1794">
        <v>2</v>
      </c>
      <c r="C1794">
        <v>3</v>
      </c>
      <c r="D1794" s="1" t="s">
        <v>197</v>
      </c>
      <c r="E1794" s="2">
        <v>42428</v>
      </c>
      <c r="F1794" s="1" t="s">
        <v>39</v>
      </c>
      <c r="G1794" s="1" t="s">
        <v>28</v>
      </c>
      <c r="H1794" s="1">
        <v>2</v>
      </c>
      <c r="I1794" s="1" t="s">
        <v>35</v>
      </c>
      <c r="J1794" s="1" t="s">
        <v>36</v>
      </c>
      <c r="K1794" s="2">
        <v>42429</v>
      </c>
      <c r="L1794">
        <v>967</v>
      </c>
      <c r="M1794">
        <v>581</v>
      </c>
      <c r="N1794">
        <v>363</v>
      </c>
      <c r="O1794">
        <v>711</v>
      </c>
      <c r="P1794">
        <v>70</v>
      </c>
      <c r="Q1794" t="s">
        <v>23</v>
      </c>
      <c r="R1794">
        <v>7</v>
      </c>
      <c r="S1794">
        <f>Table1[[#This Row],[Revenue]]-Table1[[#This Row],[ShippingCost]]</f>
        <v>348</v>
      </c>
    </row>
    <row r="1795" spans="1:19" x14ac:dyDescent="0.25">
      <c r="A1795">
        <v>11790</v>
      </c>
      <c r="B1795">
        <v>2</v>
      </c>
      <c r="C1795">
        <v>5</v>
      </c>
      <c r="D1795" s="1" t="s">
        <v>198</v>
      </c>
      <c r="E1795" s="2">
        <v>42452</v>
      </c>
      <c r="F1795" s="1" t="s">
        <v>33</v>
      </c>
      <c r="G1795" s="1" t="s">
        <v>28</v>
      </c>
      <c r="H1795" s="1">
        <v>6</v>
      </c>
      <c r="I1795" s="1" t="s">
        <v>54</v>
      </c>
      <c r="J1795" s="1" t="s">
        <v>26</v>
      </c>
      <c r="K1795" s="2">
        <v>42460</v>
      </c>
      <c r="L1795">
        <v>508</v>
      </c>
      <c r="M1795">
        <v>202</v>
      </c>
      <c r="N1795">
        <v>5611</v>
      </c>
      <c r="O1795">
        <v>6081</v>
      </c>
      <c r="P1795">
        <v>84</v>
      </c>
      <c r="Q1795" t="s">
        <v>50</v>
      </c>
      <c r="R1795">
        <v>7</v>
      </c>
      <c r="S1795">
        <f>Table1[[#This Row],[Revenue]]-Table1[[#This Row],[ShippingCost]]</f>
        <v>470</v>
      </c>
    </row>
    <row r="1796" spans="1:19" x14ac:dyDescent="0.25">
      <c r="A1796">
        <v>11791</v>
      </c>
      <c r="B1796">
        <v>3</v>
      </c>
      <c r="C1796">
        <v>2</v>
      </c>
      <c r="D1796" s="1" t="s">
        <v>199</v>
      </c>
      <c r="E1796" s="2">
        <v>42463</v>
      </c>
      <c r="F1796" s="1" t="s">
        <v>58</v>
      </c>
      <c r="G1796" s="1" t="s">
        <v>26</v>
      </c>
      <c r="H1796" s="1">
        <v>7</v>
      </c>
      <c r="I1796" s="1" t="s">
        <v>19</v>
      </c>
      <c r="J1796" s="1" t="s">
        <v>20</v>
      </c>
      <c r="K1796" s="2">
        <v>42472</v>
      </c>
      <c r="L1796">
        <v>815</v>
      </c>
      <c r="M1796">
        <v>781</v>
      </c>
      <c r="N1796">
        <v>3242</v>
      </c>
      <c r="O1796">
        <v>3489</v>
      </c>
      <c r="P1796">
        <v>60</v>
      </c>
      <c r="Q1796" t="s">
        <v>50</v>
      </c>
      <c r="R1796">
        <v>2</v>
      </c>
      <c r="S1796">
        <f>Table1[[#This Row],[Revenue]]-Table1[[#This Row],[ShippingCost]]</f>
        <v>247</v>
      </c>
    </row>
    <row r="1797" spans="1:19" x14ac:dyDescent="0.25">
      <c r="A1797">
        <v>11792</v>
      </c>
      <c r="B1797">
        <v>2</v>
      </c>
      <c r="C1797">
        <v>1</v>
      </c>
      <c r="D1797" s="1" t="s">
        <v>200</v>
      </c>
      <c r="E1797" s="2">
        <v>42549</v>
      </c>
      <c r="F1797" s="1" t="s">
        <v>61</v>
      </c>
      <c r="G1797" s="1" t="s">
        <v>22</v>
      </c>
      <c r="H1797" s="1">
        <v>7</v>
      </c>
      <c r="I1797" s="1" t="s">
        <v>44</v>
      </c>
      <c r="J1797" s="1" t="s">
        <v>36</v>
      </c>
      <c r="K1797" s="2">
        <v>42558</v>
      </c>
      <c r="L1797">
        <v>749</v>
      </c>
      <c r="M1797">
        <v>612</v>
      </c>
      <c r="N1797">
        <v>708</v>
      </c>
      <c r="O1797">
        <v>6373</v>
      </c>
      <c r="P1797">
        <v>77</v>
      </c>
      <c r="Q1797" t="s">
        <v>50</v>
      </c>
      <c r="R1797">
        <v>5</v>
      </c>
      <c r="S1797">
        <f>Table1[[#This Row],[Revenue]]-Table1[[#This Row],[ShippingCost]]</f>
        <v>5665</v>
      </c>
    </row>
    <row r="1798" spans="1:19" x14ac:dyDescent="0.25">
      <c r="A1798">
        <v>11793</v>
      </c>
      <c r="B1798">
        <v>3</v>
      </c>
      <c r="C1798">
        <v>3</v>
      </c>
      <c r="D1798" s="1" t="s">
        <v>201</v>
      </c>
      <c r="E1798" s="2">
        <v>42604</v>
      </c>
      <c r="F1798" s="1" t="s">
        <v>63</v>
      </c>
      <c r="G1798" s="1" t="s">
        <v>22</v>
      </c>
      <c r="H1798" s="1">
        <v>5</v>
      </c>
      <c r="I1798" s="1" t="s">
        <v>64</v>
      </c>
      <c r="J1798" s="1" t="s">
        <v>28</v>
      </c>
      <c r="K1798" s="2">
        <v>42612</v>
      </c>
      <c r="L1798">
        <v>252</v>
      </c>
      <c r="M1798">
        <v>252</v>
      </c>
      <c r="N1798">
        <v>2431</v>
      </c>
      <c r="O1798">
        <v>2729</v>
      </c>
      <c r="P1798">
        <v>94</v>
      </c>
      <c r="Q1798" t="s">
        <v>50</v>
      </c>
      <c r="R1798">
        <v>9</v>
      </c>
      <c r="S1798">
        <f>Table1[[#This Row],[Revenue]]-Table1[[#This Row],[ShippingCost]]</f>
        <v>298</v>
      </c>
    </row>
    <row r="1799" spans="1:19" x14ac:dyDescent="0.25">
      <c r="A1799">
        <v>11794</v>
      </c>
      <c r="B1799">
        <v>2</v>
      </c>
      <c r="C1799">
        <v>5</v>
      </c>
      <c r="D1799" s="1" t="s">
        <v>202</v>
      </c>
      <c r="E1799" s="2">
        <v>42435</v>
      </c>
      <c r="F1799" s="1" t="s">
        <v>21</v>
      </c>
      <c r="G1799" s="1" t="s">
        <v>22</v>
      </c>
      <c r="H1799" s="1">
        <v>10</v>
      </c>
      <c r="I1799" s="1" t="s">
        <v>41</v>
      </c>
      <c r="J1799" s="1" t="s">
        <v>20</v>
      </c>
      <c r="K1799" s="2"/>
      <c r="L1799">
        <v>824</v>
      </c>
      <c r="M1799">
        <v>545</v>
      </c>
      <c r="N1799">
        <v>7805</v>
      </c>
      <c r="O1799">
        <v>8613</v>
      </c>
      <c r="P1799">
        <v>76</v>
      </c>
      <c r="Q1799" t="s">
        <v>50</v>
      </c>
      <c r="R1799">
        <v>2</v>
      </c>
      <c r="S1799">
        <f>Table1[[#This Row],[Revenue]]-Table1[[#This Row],[ShippingCost]]</f>
        <v>808</v>
      </c>
    </row>
    <row r="1800" spans="1:19" x14ac:dyDescent="0.25">
      <c r="A1800">
        <v>11795</v>
      </c>
      <c r="B1800">
        <v>3</v>
      </c>
      <c r="C1800">
        <v>4</v>
      </c>
      <c r="D1800" s="1" t="s">
        <v>203</v>
      </c>
      <c r="E1800" s="2">
        <v>42536</v>
      </c>
      <c r="F1800" s="1" t="s">
        <v>49</v>
      </c>
      <c r="G1800" s="1" t="s">
        <v>20</v>
      </c>
      <c r="H1800" s="1">
        <v>2</v>
      </c>
      <c r="I1800" s="1" t="s">
        <v>63</v>
      </c>
      <c r="J1800" s="1" t="s">
        <v>22</v>
      </c>
      <c r="K1800" s="2">
        <v>42538</v>
      </c>
      <c r="L1800">
        <v>326</v>
      </c>
      <c r="M1800">
        <v>326</v>
      </c>
      <c r="N1800">
        <v>6463</v>
      </c>
      <c r="O1800">
        <v>4767</v>
      </c>
      <c r="P1800">
        <v>60</v>
      </c>
      <c r="Q1800" t="s">
        <v>59</v>
      </c>
      <c r="R1800">
        <v>3</v>
      </c>
      <c r="S1800">
        <f>Table1[[#This Row],[Revenue]]-Table1[[#This Row],[ShippingCost]]</f>
        <v>-1696</v>
      </c>
    </row>
    <row r="1801" spans="1:19" x14ac:dyDescent="0.25">
      <c r="A1801">
        <v>11796</v>
      </c>
      <c r="B1801">
        <v>3</v>
      </c>
      <c r="C1801">
        <v>2</v>
      </c>
      <c r="D1801" s="1" t="s">
        <v>204</v>
      </c>
      <c r="E1801" s="2">
        <v>42570</v>
      </c>
      <c r="F1801" s="1" t="s">
        <v>68</v>
      </c>
      <c r="G1801" s="1" t="s">
        <v>20</v>
      </c>
      <c r="H1801" s="1">
        <v>3</v>
      </c>
      <c r="I1801" s="1" t="s">
        <v>69</v>
      </c>
      <c r="J1801" s="1" t="s">
        <v>70</v>
      </c>
      <c r="K1801" s="2">
        <v>42573</v>
      </c>
      <c r="L1801">
        <v>722</v>
      </c>
      <c r="M1801">
        <v>308</v>
      </c>
      <c r="N1801">
        <v>-177</v>
      </c>
      <c r="O1801">
        <v>307</v>
      </c>
      <c r="P1801">
        <v>83</v>
      </c>
      <c r="Q1801" t="s">
        <v>23</v>
      </c>
      <c r="R1801">
        <v>2</v>
      </c>
      <c r="S1801">
        <f>Table1[[#This Row],[Revenue]]-Table1[[#This Row],[ShippingCost]]</f>
        <v>484</v>
      </c>
    </row>
    <row r="1802" spans="1:19" x14ac:dyDescent="0.25">
      <c r="A1802">
        <v>11797</v>
      </c>
      <c r="B1802">
        <v>2</v>
      </c>
      <c r="C1802">
        <v>5</v>
      </c>
      <c r="D1802" s="1" t="s">
        <v>205</v>
      </c>
      <c r="E1802" s="2">
        <v>42428</v>
      </c>
      <c r="F1802" s="1" t="s">
        <v>64</v>
      </c>
      <c r="G1802" s="1" t="s">
        <v>28</v>
      </c>
      <c r="H1802" s="1">
        <v>4</v>
      </c>
      <c r="I1802" s="1" t="s">
        <v>61</v>
      </c>
      <c r="J1802" s="1" t="s">
        <v>22</v>
      </c>
      <c r="K1802" s="2">
        <v>42432</v>
      </c>
      <c r="L1802">
        <v>228</v>
      </c>
      <c r="M1802">
        <v>228</v>
      </c>
      <c r="N1802">
        <v>6603</v>
      </c>
      <c r="O1802">
        <v>7537</v>
      </c>
      <c r="P1802">
        <v>88</v>
      </c>
      <c r="Q1802" t="s">
        <v>23</v>
      </c>
      <c r="R1802">
        <v>9</v>
      </c>
      <c r="S1802">
        <f>Table1[[#This Row],[Revenue]]-Table1[[#This Row],[ShippingCost]]</f>
        <v>934</v>
      </c>
    </row>
    <row r="1803" spans="1:19" x14ac:dyDescent="0.25">
      <c r="A1803">
        <v>11798</v>
      </c>
      <c r="B1803">
        <v>3</v>
      </c>
      <c r="C1803">
        <v>1</v>
      </c>
      <c r="D1803" s="1" t="s">
        <v>206</v>
      </c>
      <c r="E1803" s="2">
        <v>42471</v>
      </c>
      <c r="F1803" s="1" t="s">
        <v>30</v>
      </c>
      <c r="G1803" s="1" t="s">
        <v>28</v>
      </c>
      <c r="H1803" s="1">
        <v>1</v>
      </c>
      <c r="I1803" s="1" t="s">
        <v>32</v>
      </c>
      <c r="J1803" s="1" t="s">
        <v>28</v>
      </c>
      <c r="K1803" s="2">
        <v>42472</v>
      </c>
      <c r="L1803">
        <v>406</v>
      </c>
      <c r="M1803">
        <v>406</v>
      </c>
      <c r="N1803">
        <v>8073</v>
      </c>
      <c r="O1803">
        <v>12642</v>
      </c>
      <c r="P1803">
        <v>74</v>
      </c>
      <c r="Q1803" t="s">
        <v>23</v>
      </c>
      <c r="R1803">
        <v>8</v>
      </c>
      <c r="S1803">
        <f>Table1[[#This Row],[Revenue]]-Table1[[#This Row],[ShippingCost]]</f>
        <v>4569</v>
      </c>
    </row>
    <row r="1804" spans="1:19" x14ac:dyDescent="0.25">
      <c r="A1804">
        <v>11799</v>
      </c>
      <c r="B1804">
        <v>2</v>
      </c>
      <c r="C1804">
        <v>5</v>
      </c>
      <c r="D1804" s="1" t="s">
        <v>207</v>
      </c>
      <c r="E1804" s="2">
        <v>42516</v>
      </c>
      <c r="F1804" s="1" t="s">
        <v>52</v>
      </c>
      <c r="G1804" s="1" t="s">
        <v>20</v>
      </c>
      <c r="H1804" s="1">
        <v>5</v>
      </c>
      <c r="I1804" s="1" t="s">
        <v>68</v>
      </c>
      <c r="J1804" s="1" t="s">
        <v>20</v>
      </c>
      <c r="K1804" s="2">
        <v>42519</v>
      </c>
      <c r="L1804">
        <v>1146</v>
      </c>
      <c r="M1804">
        <v>673</v>
      </c>
      <c r="N1804">
        <v>3109</v>
      </c>
      <c r="O1804">
        <v>3255</v>
      </c>
      <c r="P1804">
        <v>58</v>
      </c>
      <c r="Q1804" t="s">
        <v>50</v>
      </c>
      <c r="R1804">
        <v>10</v>
      </c>
      <c r="S1804">
        <f>Table1[[#This Row],[Revenue]]-Table1[[#This Row],[ShippingCost]]</f>
        <v>146</v>
      </c>
    </row>
    <row r="1805" spans="1:19" x14ac:dyDescent="0.25">
      <c r="A1805">
        <v>11800</v>
      </c>
      <c r="B1805">
        <v>2</v>
      </c>
      <c r="C1805">
        <v>2</v>
      </c>
      <c r="D1805" s="1" t="s">
        <v>208</v>
      </c>
      <c r="E1805" s="2">
        <v>42516</v>
      </c>
      <c r="F1805" s="1" t="s">
        <v>69</v>
      </c>
      <c r="G1805" s="1" t="s">
        <v>70</v>
      </c>
      <c r="H1805" s="1">
        <v>9</v>
      </c>
      <c r="I1805" s="1" t="s">
        <v>58</v>
      </c>
      <c r="J1805" s="1" t="s">
        <v>26</v>
      </c>
      <c r="K1805" s="2">
        <v>42524</v>
      </c>
      <c r="L1805">
        <v>779</v>
      </c>
      <c r="M1805">
        <v>764</v>
      </c>
      <c r="N1805">
        <v>3884</v>
      </c>
      <c r="O1805">
        <v>4146</v>
      </c>
      <c r="P1805">
        <v>69</v>
      </c>
      <c r="Q1805" t="s">
        <v>50</v>
      </c>
      <c r="R1805">
        <v>6</v>
      </c>
      <c r="S1805">
        <f>Table1[[#This Row],[Revenue]]-Table1[[#This Row],[ShippingCost]]</f>
        <v>262</v>
      </c>
    </row>
    <row r="1806" spans="1:19" x14ac:dyDescent="0.25">
      <c r="A1806">
        <v>11801</v>
      </c>
      <c r="B1806">
        <v>2</v>
      </c>
      <c r="C1806">
        <v>1</v>
      </c>
      <c r="D1806" s="1" t="s">
        <v>209</v>
      </c>
      <c r="E1806" s="2">
        <v>42495</v>
      </c>
      <c r="F1806" s="1" t="s">
        <v>19</v>
      </c>
      <c r="G1806" s="1" t="s">
        <v>20</v>
      </c>
      <c r="H1806" s="1">
        <v>4</v>
      </c>
      <c r="I1806" s="1" t="s">
        <v>21</v>
      </c>
      <c r="J1806" s="1" t="s">
        <v>22</v>
      </c>
      <c r="K1806" s="2">
        <v>42498</v>
      </c>
      <c r="L1806">
        <v>628</v>
      </c>
      <c r="M1806">
        <v>349</v>
      </c>
      <c r="N1806">
        <v>3795</v>
      </c>
      <c r="O1806">
        <v>8188</v>
      </c>
      <c r="P1806">
        <v>55</v>
      </c>
      <c r="Q1806" t="s">
        <v>23</v>
      </c>
      <c r="R1806">
        <v>7</v>
      </c>
      <c r="S1806">
        <f>Table1[[#This Row],[Revenue]]-Table1[[#This Row],[ShippingCost]]</f>
        <v>4393</v>
      </c>
    </row>
    <row r="1807" spans="1:19" x14ac:dyDescent="0.25">
      <c r="A1807">
        <v>11802</v>
      </c>
      <c r="B1807">
        <v>2</v>
      </c>
      <c r="C1807">
        <v>5</v>
      </c>
      <c r="D1807" s="1" t="s">
        <v>210</v>
      </c>
      <c r="E1807" s="2">
        <v>42386</v>
      </c>
      <c r="F1807" s="1" t="s">
        <v>25</v>
      </c>
      <c r="G1807" s="1" t="s">
        <v>26</v>
      </c>
      <c r="H1807" s="1">
        <v>4</v>
      </c>
      <c r="I1807" s="1" t="s">
        <v>27</v>
      </c>
      <c r="J1807" s="1" t="s">
        <v>28</v>
      </c>
      <c r="K1807" s="2">
        <v>42390</v>
      </c>
      <c r="L1807">
        <v>568</v>
      </c>
      <c r="M1807">
        <v>420</v>
      </c>
      <c r="N1807">
        <v>401</v>
      </c>
      <c r="O1807">
        <v>1235</v>
      </c>
      <c r="P1807">
        <v>63</v>
      </c>
      <c r="Q1807" t="s">
        <v>23</v>
      </c>
      <c r="R1807">
        <v>3</v>
      </c>
      <c r="S1807">
        <f>Table1[[#This Row],[Revenue]]-Table1[[#This Row],[ShippingCost]]</f>
        <v>834</v>
      </c>
    </row>
    <row r="1808" spans="1:19" x14ac:dyDescent="0.25">
      <c r="A1808">
        <v>11803</v>
      </c>
      <c r="B1808">
        <v>2</v>
      </c>
      <c r="C1808">
        <v>1</v>
      </c>
      <c r="D1808" s="1" t="s">
        <v>211</v>
      </c>
      <c r="E1808" s="2">
        <v>42430</v>
      </c>
      <c r="F1808" s="1" t="s">
        <v>27</v>
      </c>
      <c r="G1808" s="1" t="s">
        <v>28</v>
      </c>
      <c r="H1808" s="1">
        <v>3</v>
      </c>
      <c r="I1808" s="1" t="s">
        <v>30</v>
      </c>
      <c r="J1808" s="1" t="s">
        <v>28</v>
      </c>
      <c r="K1808" s="2">
        <v>42433</v>
      </c>
      <c r="L1808">
        <v>576</v>
      </c>
      <c r="M1808">
        <v>359</v>
      </c>
      <c r="N1808">
        <v>8</v>
      </c>
      <c r="O1808">
        <v>3710</v>
      </c>
      <c r="P1808">
        <v>52</v>
      </c>
      <c r="Q1808" t="s">
        <v>23</v>
      </c>
      <c r="R1808">
        <v>5</v>
      </c>
      <c r="S1808">
        <f>Table1[[#This Row],[Revenue]]-Table1[[#This Row],[ShippingCost]]</f>
        <v>3702</v>
      </c>
    </row>
    <row r="1809" spans="1:19" x14ac:dyDescent="0.25">
      <c r="A1809">
        <v>11804</v>
      </c>
      <c r="B1809">
        <v>3</v>
      </c>
      <c r="C1809">
        <v>5</v>
      </c>
      <c r="D1809" s="1" t="s">
        <v>212</v>
      </c>
      <c r="E1809" s="2">
        <v>42484</v>
      </c>
      <c r="F1809" s="1" t="s">
        <v>32</v>
      </c>
      <c r="G1809" s="1" t="s">
        <v>28</v>
      </c>
      <c r="H1809" s="1">
        <v>4</v>
      </c>
      <c r="I1809" s="1" t="s">
        <v>33</v>
      </c>
      <c r="J1809" s="1" t="s">
        <v>28</v>
      </c>
      <c r="K1809" s="2">
        <v>42488</v>
      </c>
      <c r="L1809">
        <v>437</v>
      </c>
      <c r="M1809">
        <v>374</v>
      </c>
      <c r="N1809">
        <v>5763</v>
      </c>
      <c r="O1809">
        <v>6748</v>
      </c>
      <c r="P1809">
        <v>62</v>
      </c>
      <c r="Q1809" t="s">
        <v>23</v>
      </c>
      <c r="R1809">
        <v>1</v>
      </c>
      <c r="S1809">
        <f>Table1[[#This Row],[Revenue]]-Table1[[#This Row],[ShippingCost]]</f>
        <v>985</v>
      </c>
    </row>
    <row r="1810" spans="1:19" x14ac:dyDescent="0.25">
      <c r="A1810">
        <v>11805</v>
      </c>
      <c r="B1810">
        <v>3</v>
      </c>
      <c r="C1810">
        <v>3</v>
      </c>
      <c r="D1810" s="1" t="s">
        <v>213</v>
      </c>
      <c r="E1810" s="2">
        <v>42434</v>
      </c>
      <c r="F1810" s="1" t="s">
        <v>35</v>
      </c>
      <c r="G1810" s="1" t="s">
        <v>36</v>
      </c>
      <c r="H1810" s="1">
        <v>4</v>
      </c>
      <c r="I1810" s="1" t="s">
        <v>37</v>
      </c>
      <c r="J1810" s="1" t="s">
        <v>28</v>
      </c>
      <c r="K1810" s="2">
        <v>42438</v>
      </c>
      <c r="L1810">
        <v>692</v>
      </c>
      <c r="M1810">
        <v>692</v>
      </c>
      <c r="N1810">
        <v>4059</v>
      </c>
      <c r="O1810">
        <v>4695</v>
      </c>
      <c r="P1810">
        <v>63</v>
      </c>
      <c r="Q1810" t="s">
        <v>23</v>
      </c>
      <c r="R1810">
        <v>8</v>
      </c>
      <c r="S1810">
        <f>Table1[[#This Row],[Revenue]]-Table1[[#This Row],[ShippingCost]]</f>
        <v>636</v>
      </c>
    </row>
    <row r="1811" spans="1:19" x14ac:dyDescent="0.25">
      <c r="A1811">
        <v>11806</v>
      </c>
      <c r="B1811">
        <v>3</v>
      </c>
      <c r="C1811">
        <v>6</v>
      </c>
      <c r="D1811" s="1" t="s">
        <v>214</v>
      </c>
      <c r="E1811" s="2">
        <v>42576</v>
      </c>
      <c r="F1811" s="1" t="s">
        <v>37</v>
      </c>
      <c r="G1811" s="1" t="s">
        <v>28</v>
      </c>
      <c r="H1811" s="1">
        <v>1</v>
      </c>
      <c r="I1811" s="1" t="s">
        <v>39</v>
      </c>
      <c r="J1811" s="1" t="s">
        <v>28</v>
      </c>
      <c r="K1811" s="2">
        <v>42577</v>
      </c>
      <c r="L1811">
        <v>436</v>
      </c>
      <c r="M1811">
        <v>401</v>
      </c>
      <c r="N1811">
        <v>1798</v>
      </c>
      <c r="O1811">
        <v>2533</v>
      </c>
      <c r="P1811">
        <v>97</v>
      </c>
      <c r="Q1811" t="s">
        <v>23</v>
      </c>
      <c r="R1811">
        <v>5</v>
      </c>
      <c r="S1811">
        <f>Table1[[#This Row],[Revenue]]-Table1[[#This Row],[ShippingCost]]</f>
        <v>735</v>
      </c>
    </row>
    <row r="1812" spans="1:19" x14ac:dyDescent="0.25">
      <c r="A1812">
        <v>11807</v>
      </c>
      <c r="B1812">
        <v>3</v>
      </c>
      <c r="C1812">
        <v>2</v>
      </c>
      <c r="D1812" s="1" t="s">
        <v>215</v>
      </c>
      <c r="E1812" s="2">
        <v>42597</v>
      </c>
      <c r="F1812" s="1" t="s">
        <v>41</v>
      </c>
      <c r="G1812" s="1" t="s">
        <v>20</v>
      </c>
      <c r="H1812" s="1">
        <v>4</v>
      </c>
      <c r="I1812" s="1" t="s">
        <v>42</v>
      </c>
      <c r="J1812" s="1" t="s">
        <v>36</v>
      </c>
      <c r="K1812" s="2">
        <v>42601</v>
      </c>
      <c r="L1812">
        <v>761</v>
      </c>
      <c r="M1812">
        <v>327</v>
      </c>
      <c r="N1812">
        <v>7035</v>
      </c>
      <c r="O1812">
        <v>7205</v>
      </c>
      <c r="P1812">
        <v>66</v>
      </c>
      <c r="Q1812" t="s">
        <v>23</v>
      </c>
      <c r="R1812">
        <v>1</v>
      </c>
      <c r="S1812">
        <f>Table1[[#This Row],[Revenue]]-Table1[[#This Row],[ShippingCost]]</f>
        <v>170</v>
      </c>
    </row>
    <row r="1813" spans="1:19" x14ac:dyDescent="0.25">
      <c r="A1813">
        <v>11808</v>
      </c>
      <c r="B1813">
        <v>2</v>
      </c>
      <c r="C1813">
        <v>5</v>
      </c>
      <c r="D1813" s="1" t="s">
        <v>216</v>
      </c>
      <c r="E1813" s="2">
        <v>42430</v>
      </c>
      <c r="F1813" s="1" t="s">
        <v>44</v>
      </c>
      <c r="G1813" s="1" t="s">
        <v>36</v>
      </c>
      <c r="H1813" s="1">
        <v>1</v>
      </c>
      <c r="I1813" s="1" t="s">
        <v>25</v>
      </c>
      <c r="J1813" s="1" t="s">
        <v>26</v>
      </c>
      <c r="K1813" s="2">
        <v>42431</v>
      </c>
      <c r="L1813">
        <v>1146</v>
      </c>
      <c r="M1813">
        <v>473</v>
      </c>
      <c r="N1813">
        <v>1179</v>
      </c>
      <c r="O1813">
        <v>1685</v>
      </c>
      <c r="P1813">
        <v>94</v>
      </c>
      <c r="Q1813" t="s">
        <v>23</v>
      </c>
      <c r="R1813">
        <v>6</v>
      </c>
      <c r="S1813">
        <f>Table1[[#This Row],[Revenue]]-Table1[[#This Row],[ShippingCost]]</f>
        <v>506</v>
      </c>
    </row>
    <row r="1814" spans="1:19" x14ac:dyDescent="0.25">
      <c r="A1814">
        <v>11809</v>
      </c>
      <c r="B1814">
        <v>3</v>
      </c>
      <c r="C1814">
        <v>4</v>
      </c>
      <c r="D1814" s="1" t="s">
        <v>217</v>
      </c>
      <c r="E1814" s="2">
        <v>42450</v>
      </c>
      <c r="F1814" s="1" t="s">
        <v>46</v>
      </c>
      <c r="G1814" s="1" t="s">
        <v>28</v>
      </c>
      <c r="H1814" s="1">
        <v>2</v>
      </c>
      <c r="I1814" s="1" t="s">
        <v>47</v>
      </c>
      <c r="J1814" s="1" t="s">
        <v>26</v>
      </c>
      <c r="K1814" s="2">
        <v>42450</v>
      </c>
      <c r="L1814">
        <v>1180</v>
      </c>
      <c r="M1814">
        <v>369</v>
      </c>
      <c r="N1814">
        <v>7965</v>
      </c>
      <c r="O1814">
        <v>6106</v>
      </c>
      <c r="P1814">
        <v>62</v>
      </c>
      <c r="Q1814" t="s">
        <v>23</v>
      </c>
      <c r="R1814">
        <v>2</v>
      </c>
      <c r="S1814">
        <f>Table1[[#This Row],[Revenue]]-Table1[[#This Row],[ShippingCost]]</f>
        <v>-1859</v>
      </c>
    </row>
    <row r="1815" spans="1:19" x14ac:dyDescent="0.25">
      <c r="A1815">
        <v>11810</v>
      </c>
      <c r="B1815">
        <v>3</v>
      </c>
      <c r="C1815">
        <v>5</v>
      </c>
      <c r="D1815" s="1" t="s">
        <v>218</v>
      </c>
      <c r="E1815" s="2">
        <v>42592</v>
      </c>
      <c r="F1815" s="1" t="s">
        <v>42</v>
      </c>
      <c r="G1815" s="1" t="s">
        <v>36</v>
      </c>
      <c r="H1815" s="1">
        <v>8</v>
      </c>
      <c r="I1815" s="1" t="s">
        <v>49</v>
      </c>
      <c r="J1815" s="1" t="s">
        <v>20</v>
      </c>
      <c r="K1815" s="2">
        <v>42600</v>
      </c>
      <c r="L1815">
        <v>245</v>
      </c>
      <c r="M1815">
        <v>245</v>
      </c>
      <c r="N1815">
        <v>6048</v>
      </c>
      <c r="O1815">
        <v>6778</v>
      </c>
      <c r="P1815">
        <v>67</v>
      </c>
      <c r="Q1815" t="s">
        <v>50</v>
      </c>
      <c r="R1815">
        <v>1</v>
      </c>
      <c r="S1815">
        <f>Table1[[#This Row],[Revenue]]-Table1[[#This Row],[ShippingCost]]</f>
        <v>730</v>
      </c>
    </row>
    <row r="1816" spans="1:19" x14ac:dyDescent="0.25">
      <c r="A1816">
        <v>11811</v>
      </c>
      <c r="B1816">
        <v>2</v>
      </c>
      <c r="C1816">
        <v>1</v>
      </c>
      <c r="D1816" s="1" t="s">
        <v>219</v>
      </c>
      <c r="E1816" s="2">
        <v>42528</v>
      </c>
      <c r="F1816" s="1" t="s">
        <v>47</v>
      </c>
      <c r="G1816" s="1" t="s">
        <v>26</v>
      </c>
      <c r="H1816" s="1">
        <v>8</v>
      </c>
      <c r="I1816" s="1" t="s">
        <v>52</v>
      </c>
      <c r="J1816" s="1" t="s">
        <v>20</v>
      </c>
      <c r="K1816" s="2">
        <v>42536</v>
      </c>
      <c r="L1816">
        <v>452</v>
      </c>
      <c r="M1816">
        <v>380</v>
      </c>
      <c r="N1816">
        <v>7839</v>
      </c>
      <c r="O1816">
        <v>12996</v>
      </c>
      <c r="P1816">
        <v>53</v>
      </c>
      <c r="Q1816" t="s">
        <v>50</v>
      </c>
      <c r="R1816">
        <v>6</v>
      </c>
      <c r="S1816">
        <f>Table1[[#This Row],[Revenue]]-Table1[[#This Row],[ShippingCost]]</f>
        <v>5157</v>
      </c>
    </row>
    <row r="1817" spans="1:19" x14ac:dyDescent="0.25">
      <c r="A1817">
        <v>11812</v>
      </c>
      <c r="B1817">
        <v>3</v>
      </c>
      <c r="C1817">
        <v>1</v>
      </c>
      <c r="D1817" s="1" t="s">
        <v>220</v>
      </c>
      <c r="E1817" s="2">
        <v>42429</v>
      </c>
      <c r="F1817" s="1" t="s">
        <v>54</v>
      </c>
      <c r="G1817" s="1" t="s">
        <v>26</v>
      </c>
      <c r="H1817" s="1">
        <v>8</v>
      </c>
      <c r="I1817" s="1" t="s">
        <v>46</v>
      </c>
      <c r="J1817" s="1" t="s">
        <v>28</v>
      </c>
      <c r="K1817" s="2">
        <v>42437</v>
      </c>
      <c r="L1817">
        <v>429</v>
      </c>
      <c r="M1817">
        <v>391</v>
      </c>
      <c r="N1817">
        <v>1918</v>
      </c>
      <c r="O1817">
        <v>5363</v>
      </c>
      <c r="P1817">
        <v>84</v>
      </c>
      <c r="Q1817" t="s">
        <v>50</v>
      </c>
      <c r="R1817">
        <v>7</v>
      </c>
      <c r="S1817">
        <f>Table1[[#This Row],[Revenue]]-Table1[[#This Row],[ShippingCost]]</f>
        <v>3445</v>
      </c>
    </row>
    <row r="1818" spans="1:19" x14ac:dyDescent="0.25">
      <c r="A1818">
        <v>11813</v>
      </c>
      <c r="B1818">
        <v>3</v>
      </c>
      <c r="C1818">
        <v>2</v>
      </c>
      <c r="D1818" s="1" t="s">
        <v>221</v>
      </c>
      <c r="E1818" s="2">
        <v>42451</v>
      </c>
      <c r="F1818" s="1" t="s">
        <v>39</v>
      </c>
      <c r="G1818" s="1" t="s">
        <v>28</v>
      </c>
      <c r="H1818" s="1">
        <v>10</v>
      </c>
      <c r="I1818" s="1" t="s">
        <v>35</v>
      </c>
      <c r="J1818" s="1" t="s">
        <v>36</v>
      </c>
      <c r="K1818" s="2">
        <v>42461</v>
      </c>
      <c r="L1818">
        <v>601</v>
      </c>
      <c r="M1818">
        <v>365</v>
      </c>
      <c r="N1818">
        <v>803</v>
      </c>
      <c r="O1818">
        <v>1765</v>
      </c>
      <c r="P1818">
        <v>50</v>
      </c>
      <c r="Q1818" t="s">
        <v>50</v>
      </c>
      <c r="R1818">
        <v>4</v>
      </c>
      <c r="S1818">
        <f>Table1[[#This Row],[Revenue]]-Table1[[#This Row],[ShippingCost]]</f>
        <v>962</v>
      </c>
    </row>
    <row r="1819" spans="1:19" x14ac:dyDescent="0.25">
      <c r="A1819">
        <v>11814</v>
      </c>
      <c r="B1819">
        <v>3</v>
      </c>
      <c r="C1819">
        <v>5</v>
      </c>
      <c r="D1819" s="1" t="s">
        <v>222</v>
      </c>
      <c r="E1819" s="2">
        <v>42393</v>
      </c>
      <c r="F1819" s="1" t="s">
        <v>33</v>
      </c>
      <c r="G1819" s="1" t="s">
        <v>28</v>
      </c>
      <c r="H1819" s="1">
        <v>8</v>
      </c>
      <c r="I1819" s="1" t="s">
        <v>54</v>
      </c>
      <c r="J1819" s="1" t="s">
        <v>26</v>
      </c>
      <c r="K1819" s="2"/>
      <c r="L1819">
        <v>790</v>
      </c>
      <c r="M1819">
        <v>501</v>
      </c>
      <c r="N1819">
        <v>7970</v>
      </c>
      <c r="O1819">
        <v>8413</v>
      </c>
      <c r="P1819">
        <v>89</v>
      </c>
      <c r="Q1819" t="s">
        <v>50</v>
      </c>
      <c r="R1819">
        <v>1</v>
      </c>
      <c r="S1819">
        <f>Table1[[#This Row],[Revenue]]-Table1[[#This Row],[ShippingCost]]</f>
        <v>443</v>
      </c>
    </row>
    <row r="1820" spans="1:19" x14ac:dyDescent="0.25">
      <c r="A1820">
        <v>11815</v>
      </c>
      <c r="B1820">
        <v>2</v>
      </c>
      <c r="C1820">
        <v>2</v>
      </c>
      <c r="D1820" s="1" t="s">
        <v>223</v>
      </c>
      <c r="E1820" s="2">
        <v>42488</v>
      </c>
      <c r="F1820" s="1" t="s">
        <v>58</v>
      </c>
      <c r="G1820" s="1" t="s">
        <v>26</v>
      </c>
      <c r="H1820" s="1">
        <v>1</v>
      </c>
      <c r="I1820" s="1" t="s">
        <v>19</v>
      </c>
      <c r="J1820" s="1" t="s">
        <v>20</v>
      </c>
      <c r="K1820" s="2">
        <v>42489</v>
      </c>
      <c r="L1820">
        <v>898</v>
      </c>
      <c r="M1820">
        <v>313</v>
      </c>
      <c r="N1820">
        <v>4872</v>
      </c>
      <c r="O1820">
        <v>5745</v>
      </c>
      <c r="P1820">
        <v>72</v>
      </c>
      <c r="Q1820" t="s">
        <v>59</v>
      </c>
      <c r="R1820">
        <v>9</v>
      </c>
      <c r="S1820">
        <f>Table1[[#This Row],[Revenue]]-Table1[[#This Row],[ShippingCost]]</f>
        <v>873</v>
      </c>
    </row>
    <row r="1821" spans="1:19" x14ac:dyDescent="0.25">
      <c r="A1821">
        <v>11816</v>
      </c>
      <c r="B1821">
        <v>2</v>
      </c>
      <c r="C1821">
        <v>4</v>
      </c>
      <c r="D1821" s="1" t="s">
        <v>224</v>
      </c>
      <c r="E1821" s="2">
        <v>42451</v>
      </c>
      <c r="F1821" s="1" t="s">
        <v>61</v>
      </c>
      <c r="G1821" s="1" t="s">
        <v>22</v>
      </c>
      <c r="H1821" s="1">
        <v>4</v>
      </c>
      <c r="I1821" s="1" t="s">
        <v>44</v>
      </c>
      <c r="J1821" s="1" t="s">
        <v>36</v>
      </c>
      <c r="K1821" s="2">
        <v>42455</v>
      </c>
      <c r="L1821">
        <v>1082</v>
      </c>
      <c r="M1821">
        <v>620</v>
      </c>
      <c r="N1821">
        <v>4786</v>
      </c>
      <c r="O1821">
        <v>2738</v>
      </c>
      <c r="P1821">
        <v>97</v>
      </c>
      <c r="Q1821" t="s">
        <v>23</v>
      </c>
      <c r="R1821">
        <v>2</v>
      </c>
      <c r="S1821">
        <f>Table1[[#This Row],[Revenue]]-Table1[[#This Row],[ShippingCost]]</f>
        <v>-2048</v>
      </c>
    </row>
    <row r="1822" spans="1:19" x14ac:dyDescent="0.25">
      <c r="A1822">
        <v>11817</v>
      </c>
      <c r="B1822">
        <v>2</v>
      </c>
      <c r="C1822">
        <v>1</v>
      </c>
      <c r="D1822" s="1" t="s">
        <v>225</v>
      </c>
      <c r="E1822" s="2">
        <v>42497</v>
      </c>
      <c r="F1822" s="1" t="s">
        <v>63</v>
      </c>
      <c r="G1822" s="1" t="s">
        <v>22</v>
      </c>
      <c r="H1822" s="1">
        <v>1</v>
      </c>
      <c r="I1822" s="1" t="s">
        <v>64</v>
      </c>
      <c r="J1822" s="1" t="s">
        <v>28</v>
      </c>
      <c r="K1822" s="2">
        <v>42498</v>
      </c>
      <c r="L1822">
        <v>1167</v>
      </c>
      <c r="M1822">
        <v>627</v>
      </c>
      <c r="N1822">
        <v>7258</v>
      </c>
      <c r="O1822">
        <v>11700</v>
      </c>
      <c r="P1822">
        <v>82</v>
      </c>
      <c r="Q1822" t="s">
        <v>23</v>
      </c>
      <c r="R1822">
        <v>9</v>
      </c>
      <c r="S1822">
        <f>Table1[[#This Row],[Revenue]]-Table1[[#This Row],[ShippingCost]]</f>
        <v>4442</v>
      </c>
    </row>
    <row r="1823" spans="1:19" x14ac:dyDescent="0.25">
      <c r="A1823">
        <v>11818</v>
      </c>
      <c r="B1823">
        <v>2</v>
      </c>
      <c r="C1823">
        <v>6</v>
      </c>
      <c r="D1823" s="1" t="s">
        <v>226</v>
      </c>
      <c r="E1823" s="2">
        <v>42432</v>
      </c>
      <c r="F1823" s="1" t="s">
        <v>21</v>
      </c>
      <c r="G1823" s="1" t="s">
        <v>22</v>
      </c>
      <c r="H1823" s="1">
        <v>2</v>
      </c>
      <c r="I1823" s="1" t="s">
        <v>41</v>
      </c>
      <c r="J1823" s="1" t="s">
        <v>20</v>
      </c>
      <c r="K1823" s="2">
        <v>42434</v>
      </c>
      <c r="L1823">
        <v>396</v>
      </c>
      <c r="M1823">
        <v>337</v>
      </c>
      <c r="N1823">
        <v>4932</v>
      </c>
      <c r="O1823">
        <v>5355</v>
      </c>
      <c r="P1823">
        <v>89</v>
      </c>
      <c r="Q1823" t="s">
        <v>23</v>
      </c>
      <c r="R1823">
        <v>5</v>
      </c>
      <c r="S1823">
        <f>Table1[[#This Row],[Revenue]]-Table1[[#This Row],[ShippingCost]]</f>
        <v>423</v>
      </c>
    </row>
    <row r="1824" spans="1:19" x14ac:dyDescent="0.25">
      <c r="A1824">
        <v>11819</v>
      </c>
      <c r="B1824">
        <v>3</v>
      </c>
      <c r="C1824">
        <v>1</v>
      </c>
      <c r="D1824" s="1" t="s">
        <v>227</v>
      </c>
      <c r="E1824" s="2">
        <v>42453</v>
      </c>
      <c r="F1824" s="1" t="s">
        <v>49</v>
      </c>
      <c r="G1824" s="1" t="s">
        <v>20</v>
      </c>
      <c r="H1824" s="1">
        <v>5</v>
      </c>
      <c r="I1824" s="1" t="s">
        <v>63</v>
      </c>
      <c r="J1824" s="1" t="s">
        <v>22</v>
      </c>
      <c r="K1824" s="2">
        <v>42456</v>
      </c>
      <c r="L1824">
        <v>1143</v>
      </c>
      <c r="M1824">
        <v>669</v>
      </c>
      <c r="N1824">
        <v>7606</v>
      </c>
      <c r="O1824">
        <v>11703</v>
      </c>
      <c r="P1824">
        <v>92</v>
      </c>
      <c r="Q1824" t="s">
        <v>50</v>
      </c>
      <c r="R1824">
        <v>9</v>
      </c>
      <c r="S1824">
        <f>Table1[[#This Row],[Revenue]]-Table1[[#This Row],[ShippingCost]]</f>
        <v>4097</v>
      </c>
    </row>
    <row r="1825" spans="1:19" x14ac:dyDescent="0.25">
      <c r="A1825">
        <v>11820</v>
      </c>
      <c r="B1825">
        <v>3</v>
      </c>
      <c r="C1825">
        <v>1</v>
      </c>
      <c r="D1825" s="1" t="s">
        <v>228</v>
      </c>
      <c r="E1825" s="2">
        <v>42462</v>
      </c>
      <c r="F1825" s="1" t="s">
        <v>68</v>
      </c>
      <c r="G1825" s="1" t="s">
        <v>20</v>
      </c>
      <c r="H1825" s="1">
        <v>10</v>
      </c>
      <c r="I1825" s="1" t="s">
        <v>69</v>
      </c>
      <c r="J1825" s="1" t="s">
        <v>70</v>
      </c>
      <c r="K1825" s="2">
        <v>42469</v>
      </c>
      <c r="L1825">
        <v>497</v>
      </c>
      <c r="M1825">
        <v>216</v>
      </c>
      <c r="N1825">
        <v>7995</v>
      </c>
      <c r="O1825">
        <v>11529</v>
      </c>
      <c r="P1825">
        <v>63</v>
      </c>
      <c r="Q1825" t="s">
        <v>50</v>
      </c>
      <c r="R1825">
        <v>9</v>
      </c>
      <c r="S1825">
        <f>Table1[[#This Row],[Revenue]]-Table1[[#This Row],[ShippingCost]]</f>
        <v>3534</v>
      </c>
    </row>
    <row r="1826" spans="1:19" x14ac:dyDescent="0.25">
      <c r="A1826">
        <v>11821</v>
      </c>
      <c r="B1826">
        <v>3</v>
      </c>
      <c r="C1826">
        <v>4</v>
      </c>
      <c r="D1826" s="1" t="s">
        <v>229</v>
      </c>
      <c r="E1826" s="2">
        <v>42540</v>
      </c>
      <c r="F1826" s="1" t="s">
        <v>64</v>
      </c>
      <c r="G1826" s="1" t="s">
        <v>28</v>
      </c>
      <c r="H1826" s="1">
        <v>2</v>
      </c>
      <c r="I1826" s="1" t="s">
        <v>61</v>
      </c>
      <c r="J1826" s="1" t="s">
        <v>22</v>
      </c>
      <c r="K1826" s="2">
        <v>42541</v>
      </c>
      <c r="L1826">
        <v>1116</v>
      </c>
      <c r="M1826">
        <v>780</v>
      </c>
      <c r="N1826">
        <v>302</v>
      </c>
      <c r="O1826">
        <v>-2262</v>
      </c>
      <c r="P1826">
        <v>57</v>
      </c>
      <c r="Q1826" t="s">
        <v>23</v>
      </c>
      <c r="R1826">
        <v>10</v>
      </c>
      <c r="S1826">
        <f>Table1[[#This Row],[Revenue]]-Table1[[#This Row],[ShippingCost]]</f>
        <v>-2564</v>
      </c>
    </row>
    <row r="1827" spans="1:19" x14ac:dyDescent="0.25">
      <c r="A1827">
        <v>11822</v>
      </c>
      <c r="B1827">
        <v>2</v>
      </c>
      <c r="C1827">
        <v>4</v>
      </c>
      <c r="D1827" s="1" t="s">
        <v>230</v>
      </c>
      <c r="E1827" s="2">
        <v>42446</v>
      </c>
      <c r="F1827" s="1" t="s">
        <v>30</v>
      </c>
      <c r="G1827" s="1" t="s">
        <v>28</v>
      </c>
      <c r="H1827" s="1">
        <v>2</v>
      </c>
      <c r="I1827" s="1" t="s">
        <v>32</v>
      </c>
      <c r="J1827" s="1" t="s">
        <v>28</v>
      </c>
      <c r="K1827" s="2">
        <v>42448</v>
      </c>
      <c r="L1827">
        <v>620</v>
      </c>
      <c r="M1827">
        <v>530</v>
      </c>
      <c r="N1827">
        <v>1946</v>
      </c>
      <c r="O1827">
        <v>-210</v>
      </c>
      <c r="P1827">
        <v>99</v>
      </c>
      <c r="Q1827" t="s">
        <v>23</v>
      </c>
      <c r="R1827">
        <v>1</v>
      </c>
      <c r="S1827">
        <f>Table1[[#This Row],[Revenue]]-Table1[[#This Row],[ShippingCost]]</f>
        <v>-2156</v>
      </c>
    </row>
    <row r="1828" spans="1:19" x14ac:dyDescent="0.25">
      <c r="A1828">
        <v>11823</v>
      </c>
      <c r="B1828">
        <v>3</v>
      </c>
      <c r="C1828">
        <v>5</v>
      </c>
      <c r="D1828" s="1" t="s">
        <v>231</v>
      </c>
      <c r="E1828" s="2">
        <v>42442</v>
      </c>
      <c r="F1828" s="1" t="s">
        <v>52</v>
      </c>
      <c r="G1828" s="1" t="s">
        <v>20</v>
      </c>
      <c r="H1828" s="1">
        <v>1</v>
      </c>
      <c r="I1828" s="1" t="s">
        <v>68</v>
      </c>
      <c r="J1828" s="1" t="s">
        <v>20</v>
      </c>
      <c r="K1828" s="2">
        <v>42443</v>
      </c>
      <c r="L1828">
        <v>536</v>
      </c>
      <c r="M1828">
        <v>536</v>
      </c>
      <c r="N1828">
        <v>3143</v>
      </c>
      <c r="O1828">
        <v>3855</v>
      </c>
      <c r="P1828">
        <v>98</v>
      </c>
      <c r="Q1828" t="s">
        <v>23</v>
      </c>
      <c r="R1828">
        <v>4</v>
      </c>
      <c r="S1828">
        <f>Table1[[#This Row],[Revenue]]-Table1[[#This Row],[ShippingCost]]</f>
        <v>712</v>
      </c>
    </row>
    <row r="1829" spans="1:19" x14ac:dyDescent="0.25">
      <c r="A1829">
        <v>11824</v>
      </c>
      <c r="B1829">
        <v>2</v>
      </c>
      <c r="C1829">
        <v>4</v>
      </c>
      <c r="D1829" s="1" t="s">
        <v>232</v>
      </c>
      <c r="E1829" s="2">
        <v>42422</v>
      </c>
      <c r="F1829" s="1" t="s">
        <v>69</v>
      </c>
      <c r="G1829" s="1" t="s">
        <v>70</v>
      </c>
      <c r="H1829" s="1">
        <v>2</v>
      </c>
      <c r="I1829" s="1" t="s">
        <v>58</v>
      </c>
      <c r="J1829" s="1" t="s">
        <v>26</v>
      </c>
      <c r="K1829" s="2">
        <v>42424</v>
      </c>
      <c r="L1829">
        <v>1119</v>
      </c>
      <c r="M1829">
        <v>709</v>
      </c>
      <c r="N1829">
        <v>3118</v>
      </c>
      <c r="O1829">
        <v>1422</v>
      </c>
      <c r="P1829">
        <v>91</v>
      </c>
      <c r="Q1829" t="s">
        <v>23</v>
      </c>
      <c r="R1829">
        <v>10</v>
      </c>
      <c r="S1829">
        <f>Table1[[#This Row],[Revenue]]-Table1[[#This Row],[ShippingCost]]</f>
        <v>-1696</v>
      </c>
    </row>
    <row r="1830" spans="1:19" x14ac:dyDescent="0.25">
      <c r="A1830">
        <v>11825</v>
      </c>
      <c r="B1830">
        <v>3</v>
      </c>
      <c r="C1830">
        <v>3</v>
      </c>
      <c r="D1830" s="1" t="s">
        <v>233</v>
      </c>
      <c r="E1830" s="2">
        <v>42404</v>
      </c>
      <c r="F1830" s="1" t="s">
        <v>19</v>
      </c>
      <c r="G1830" s="1" t="s">
        <v>20</v>
      </c>
      <c r="H1830" s="1">
        <v>3</v>
      </c>
      <c r="I1830" s="1" t="s">
        <v>21</v>
      </c>
      <c r="J1830" s="1" t="s">
        <v>22</v>
      </c>
      <c r="K1830" s="2">
        <v>42407</v>
      </c>
      <c r="L1830">
        <v>888</v>
      </c>
      <c r="M1830">
        <v>204</v>
      </c>
      <c r="N1830">
        <v>5985</v>
      </c>
      <c r="O1830">
        <v>6200</v>
      </c>
      <c r="P1830">
        <v>60</v>
      </c>
      <c r="Q1830" t="s">
        <v>23</v>
      </c>
      <c r="R1830">
        <v>2</v>
      </c>
      <c r="S1830">
        <f>Table1[[#This Row],[Revenue]]-Table1[[#This Row],[ShippingCost]]</f>
        <v>215</v>
      </c>
    </row>
    <row r="1831" spans="1:19" x14ac:dyDescent="0.25">
      <c r="A1831">
        <v>11826</v>
      </c>
      <c r="B1831">
        <v>2</v>
      </c>
      <c r="C1831">
        <v>4</v>
      </c>
      <c r="D1831" s="1" t="s">
        <v>234</v>
      </c>
      <c r="E1831" s="2">
        <v>42501</v>
      </c>
      <c r="F1831" s="1" t="s">
        <v>25</v>
      </c>
      <c r="G1831" s="1" t="s">
        <v>26</v>
      </c>
      <c r="H1831" s="1">
        <v>4</v>
      </c>
      <c r="I1831" s="1" t="s">
        <v>27</v>
      </c>
      <c r="J1831" s="1" t="s">
        <v>28</v>
      </c>
      <c r="K1831" s="2">
        <v>42505</v>
      </c>
      <c r="L1831">
        <v>708</v>
      </c>
      <c r="M1831">
        <v>338</v>
      </c>
      <c r="N1831">
        <v>6542</v>
      </c>
      <c r="O1831">
        <v>4367</v>
      </c>
      <c r="P1831">
        <v>53</v>
      </c>
      <c r="Q1831" t="s">
        <v>23</v>
      </c>
      <c r="R1831">
        <v>7</v>
      </c>
      <c r="S1831">
        <f>Table1[[#This Row],[Revenue]]-Table1[[#This Row],[ShippingCost]]</f>
        <v>-2175</v>
      </c>
    </row>
    <row r="1832" spans="1:19" x14ac:dyDescent="0.25">
      <c r="A1832">
        <v>11827</v>
      </c>
      <c r="B1832">
        <v>3</v>
      </c>
      <c r="C1832">
        <v>2</v>
      </c>
      <c r="D1832" s="1" t="s">
        <v>235</v>
      </c>
      <c r="E1832" s="2">
        <v>42469</v>
      </c>
      <c r="F1832" s="1" t="s">
        <v>27</v>
      </c>
      <c r="G1832" s="1" t="s">
        <v>28</v>
      </c>
      <c r="H1832" s="1">
        <v>4</v>
      </c>
      <c r="I1832" s="1" t="s">
        <v>30</v>
      </c>
      <c r="J1832" s="1" t="s">
        <v>28</v>
      </c>
      <c r="K1832" s="2">
        <v>42473</v>
      </c>
      <c r="L1832">
        <v>261</v>
      </c>
      <c r="M1832">
        <v>261</v>
      </c>
      <c r="N1832">
        <v>-473</v>
      </c>
      <c r="O1832">
        <v>401</v>
      </c>
      <c r="P1832">
        <v>82</v>
      </c>
      <c r="Q1832" t="s">
        <v>23</v>
      </c>
      <c r="R1832">
        <v>6</v>
      </c>
      <c r="S1832">
        <f>Table1[[#This Row],[Revenue]]-Table1[[#This Row],[ShippingCost]]</f>
        <v>874</v>
      </c>
    </row>
    <row r="1833" spans="1:19" x14ac:dyDescent="0.25">
      <c r="A1833">
        <v>11828</v>
      </c>
      <c r="B1833">
        <v>3</v>
      </c>
      <c r="C1833">
        <v>5</v>
      </c>
      <c r="D1833" s="1" t="s">
        <v>236</v>
      </c>
      <c r="E1833" s="2">
        <v>42611</v>
      </c>
      <c r="F1833" s="1" t="s">
        <v>32</v>
      </c>
      <c r="G1833" s="1" t="s">
        <v>28</v>
      </c>
      <c r="H1833" s="1">
        <v>2</v>
      </c>
      <c r="I1833" s="1" t="s">
        <v>33</v>
      </c>
      <c r="J1833" s="1" t="s">
        <v>28</v>
      </c>
      <c r="K1833" s="2">
        <v>42613</v>
      </c>
      <c r="L1833">
        <v>232</v>
      </c>
      <c r="M1833">
        <v>232</v>
      </c>
      <c r="N1833">
        <v>4391</v>
      </c>
      <c r="O1833">
        <v>4655</v>
      </c>
      <c r="P1833">
        <v>62</v>
      </c>
      <c r="Q1833" t="s">
        <v>23</v>
      </c>
      <c r="R1833">
        <v>9</v>
      </c>
      <c r="S1833">
        <f>Table1[[#This Row],[Revenue]]-Table1[[#This Row],[ShippingCost]]</f>
        <v>264</v>
      </c>
    </row>
    <row r="1834" spans="1:19" x14ac:dyDescent="0.25">
      <c r="A1834">
        <v>11829</v>
      </c>
      <c r="B1834">
        <v>2</v>
      </c>
      <c r="C1834">
        <v>2</v>
      </c>
      <c r="D1834" s="1" t="s">
        <v>237</v>
      </c>
      <c r="E1834" s="2">
        <v>42558</v>
      </c>
      <c r="F1834" s="1" t="s">
        <v>35</v>
      </c>
      <c r="G1834" s="1" t="s">
        <v>36</v>
      </c>
      <c r="H1834" s="1">
        <v>2</v>
      </c>
      <c r="I1834" s="1" t="s">
        <v>37</v>
      </c>
      <c r="J1834" s="1" t="s">
        <v>28</v>
      </c>
      <c r="K1834" s="2">
        <v>42558</v>
      </c>
      <c r="L1834">
        <v>957</v>
      </c>
      <c r="M1834">
        <v>690</v>
      </c>
      <c r="N1834">
        <v>7558</v>
      </c>
      <c r="O1834">
        <v>8319</v>
      </c>
      <c r="P1834">
        <v>52</v>
      </c>
      <c r="Q1834" t="s">
        <v>23</v>
      </c>
      <c r="R1834">
        <v>8</v>
      </c>
      <c r="S1834">
        <f>Table1[[#This Row],[Revenue]]-Table1[[#This Row],[ShippingCost]]</f>
        <v>761</v>
      </c>
    </row>
    <row r="1835" spans="1:19" x14ac:dyDescent="0.25">
      <c r="A1835">
        <v>11830</v>
      </c>
      <c r="B1835">
        <v>2</v>
      </c>
      <c r="C1835">
        <v>5</v>
      </c>
      <c r="D1835" s="1" t="s">
        <v>238</v>
      </c>
      <c r="E1835" s="2">
        <v>42447</v>
      </c>
      <c r="F1835" s="1" t="s">
        <v>37</v>
      </c>
      <c r="G1835" s="1" t="s">
        <v>28</v>
      </c>
      <c r="H1835" s="1">
        <v>10</v>
      </c>
      <c r="I1835" s="1" t="s">
        <v>39</v>
      </c>
      <c r="J1835" s="1" t="s">
        <v>28</v>
      </c>
      <c r="K1835" s="2">
        <v>42457</v>
      </c>
      <c r="L1835">
        <v>660</v>
      </c>
      <c r="M1835">
        <v>660</v>
      </c>
      <c r="N1835">
        <v>3577</v>
      </c>
      <c r="O1835">
        <v>4430</v>
      </c>
      <c r="P1835">
        <v>78</v>
      </c>
      <c r="Q1835" t="s">
        <v>50</v>
      </c>
      <c r="R1835">
        <v>7</v>
      </c>
      <c r="S1835">
        <f>Table1[[#This Row],[Revenue]]-Table1[[#This Row],[ShippingCost]]</f>
        <v>853</v>
      </c>
    </row>
    <row r="1836" spans="1:19" x14ac:dyDescent="0.25">
      <c r="A1836">
        <v>11831</v>
      </c>
      <c r="B1836">
        <v>3</v>
      </c>
      <c r="C1836">
        <v>2</v>
      </c>
      <c r="D1836" s="1" t="s">
        <v>239</v>
      </c>
      <c r="E1836" s="2">
        <v>42591</v>
      </c>
      <c r="F1836" s="1" t="s">
        <v>41</v>
      </c>
      <c r="G1836" s="1" t="s">
        <v>20</v>
      </c>
      <c r="H1836" s="1">
        <v>6</v>
      </c>
      <c r="I1836" s="1" t="s">
        <v>42</v>
      </c>
      <c r="J1836" s="1" t="s">
        <v>36</v>
      </c>
      <c r="K1836" s="2">
        <v>42597</v>
      </c>
      <c r="L1836">
        <v>258</v>
      </c>
      <c r="M1836">
        <v>258</v>
      </c>
      <c r="N1836">
        <v>6009</v>
      </c>
      <c r="O1836">
        <v>6165</v>
      </c>
      <c r="P1836">
        <v>60</v>
      </c>
      <c r="Q1836" t="s">
        <v>50</v>
      </c>
      <c r="R1836">
        <v>8</v>
      </c>
      <c r="S1836">
        <f>Table1[[#This Row],[Revenue]]-Table1[[#This Row],[ShippingCost]]</f>
        <v>156</v>
      </c>
    </row>
    <row r="1837" spans="1:19" x14ac:dyDescent="0.25">
      <c r="A1837">
        <v>11832</v>
      </c>
      <c r="B1837">
        <v>3</v>
      </c>
      <c r="C1837">
        <v>2</v>
      </c>
      <c r="D1837" s="1" t="s">
        <v>240</v>
      </c>
      <c r="E1837" s="2">
        <v>42487</v>
      </c>
      <c r="F1837" s="1" t="s">
        <v>44</v>
      </c>
      <c r="G1837" s="1" t="s">
        <v>36</v>
      </c>
      <c r="H1837" s="1">
        <v>8</v>
      </c>
      <c r="I1837" s="1" t="s">
        <v>25</v>
      </c>
      <c r="J1837" s="1" t="s">
        <v>26</v>
      </c>
      <c r="K1837" s="2">
        <v>42495</v>
      </c>
      <c r="L1837">
        <v>405</v>
      </c>
      <c r="M1837">
        <v>405</v>
      </c>
      <c r="N1837">
        <v>2536</v>
      </c>
      <c r="O1837">
        <v>2911</v>
      </c>
      <c r="P1837">
        <v>75</v>
      </c>
      <c r="Q1837" t="s">
        <v>50</v>
      </c>
      <c r="R1837">
        <v>3</v>
      </c>
      <c r="S1837">
        <f>Table1[[#This Row],[Revenue]]-Table1[[#This Row],[ShippingCost]]</f>
        <v>375</v>
      </c>
    </row>
    <row r="1838" spans="1:19" x14ac:dyDescent="0.25">
      <c r="A1838">
        <v>11833</v>
      </c>
      <c r="B1838">
        <v>3</v>
      </c>
      <c r="C1838">
        <v>2</v>
      </c>
      <c r="D1838" s="1" t="s">
        <v>241</v>
      </c>
      <c r="E1838" s="2">
        <v>42426</v>
      </c>
      <c r="F1838" s="1" t="s">
        <v>46</v>
      </c>
      <c r="G1838" s="1" t="s">
        <v>28</v>
      </c>
      <c r="H1838" s="1">
        <v>8</v>
      </c>
      <c r="I1838" s="1" t="s">
        <v>47</v>
      </c>
      <c r="J1838" s="1" t="s">
        <v>26</v>
      </c>
      <c r="K1838" s="2">
        <v>42434</v>
      </c>
      <c r="L1838">
        <v>918</v>
      </c>
      <c r="M1838">
        <v>470</v>
      </c>
      <c r="N1838">
        <v>2839</v>
      </c>
      <c r="O1838">
        <v>3504</v>
      </c>
      <c r="P1838">
        <v>67</v>
      </c>
      <c r="Q1838" t="s">
        <v>50</v>
      </c>
      <c r="R1838">
        <v>9</v>
      </c>
      <c r="S1838">
        <f>Table1[[#This Row],[Revenue]]-Table1[[#This Row],[ShippingCost]]</f>
        <v>665</v>
      </c>
    </row>
    <row r="1839" spans="1:19" x14ac:dyDescent="0.25">
      <c r="A1839">
        <v>11834</v>
      </c>
      <c r="B1839">
        <v>2</v>
      </c>
      <c r="C1839">
        <v>1</v>
      </c>
      <c r="D1839" s="1" t="s">
        <v>242</v>
      </c>
      <c r="E1839" s="2">
        <v>42463</v>
      </c>
      <c r="F1839" s="1" t="s">
        <v>42</v>
      </c>
      <c r="G1839" s="1" t="s">
        <v>36</v>
      </c>
      <c r="H1839" s="1">
        <v>6</v>
      </c>
      <c r="I1839" s="1" t="s">
        <v>49</v>
      </c>
      <c r="J1839" s="1" t="s">
        <v>20</v>
      </c>
      <c r="K1839" s="2"/>
      <c r="L1839">
        <v>320</v>
      </c>
      <c r="M1839">
        <v>320</v>
      </c>
      <c r="N1839">
        <v>4053</v>
      </c>
      <c r="O1839">
        <v>8405</v>
      </c>
      <c r="P1839">
        <v>90</v>
      </c>
      <c r="Q1839" t="s">
        <v>50</v>
      </c>
      <c r="R1839">
        <v>5</v>
      </c>
      <c r="S1839">
        <f>Table1[[#This Row],[Revenue]]-Table1[[#This Row],[ShippingCost]]</f>
        <v>4352</v>
      </c>
    </row>
    <row r="1840" spans="1:19" x14ac:dyDescent="0.25">
      <c r="A1840">
        <v>11835</v>
      </c>
      <c r="B1840">
        <v>2</v>
      </c>
      <c r="C1840">
        <v>5</v>
      </c>
      <c r="D1840" s="1" t="s">
        <v>243</v>
      </c>
      <c r="E1840" s="2">
        <v>42516</v>
      </c>
      <c r="F1840" s="1" t="s">
        <v>47</v>
      </c>
      <c r="G1840" s="1" t="s">
        <v>26</v>
      </c>
      <c r="H1840" s="1">
        <v>1</v>
      </c>
      <c r="I1840" s="1" t="s">
        <v>52</v>
      </c>
      <c r="J1840" s="1" t="s">
        <v>20</v>
      </c>
      <c r="K1840" s="2">
        <v>42517</v>
      </c>
      <c r="L1840">
        <v>912</v>
      </c>
      <c r="M1840">
        <v>712</v>
      </c>
      <c r="N1840">
        <v>-447</v>
      </c>
      <c r="O1840">
        <v>163</v>
      </c>
      <c r="P1840">
        <v>52</v>
      </c>
      <c r="Q1840" t="s">
        <v>59</v>
      </c>
      <c r="R1840">
        <v>10</v>
      </c>
      <c r="S1840">
        <f>Table1[[#This Row],[Revenue]]-Table1[[#This Row],[ShippingCost]]</f>
        <v>610</v>
      </c>
    </row>
    <row r="1841" spans="1:19" x14ac:dyDescent="0.25">
      <c r="A1841">
        <v>11836</v>
      </c>
      <c r="B1841">
        <v>2</v>
      </c>
      <c r="C1841">
        <v>2</v>
      </c>
      <c r="D1841" s="1" t="s">
        <v>244</v>
      </c>
      <c r="E1841" s="2">
        <v>42394</v>
      </c>
      <c r="F1841" s="1" t="s">
        <v>54</v>
      </c>
      <c r="G1841" s="1" t="s">
        <v>26</v>
      </c>
      <c r="H1841" s="1">
        <v>4</v>
      </c>
      <c r="I1841" s="1" t="s">
        <v>46</v>
      </c>
      <c r="J1841" s="1" t="s">
        <v>28</v>
      </c>
      <c r="K1841" s="2">
        <v>42398</v>
      </c>
      <c r="L1841">
        <v>1104</v>
      </c>
      <c r="M1841">
        <v>481</v>
      </c>
      <c r="N1841">
        <v>-25</v>
      </c>
      <c r="O1841">
        <v>672</v>
      </c>
      <c r="P1841">
        <v>93</v>
      </c>
      <c r="Q1841" t="s">
        <v>23</v>
      </c>
      <c r="R1841">
        <v>1</v>
      </c>
      <c r="S1841">
        <f>Table1[[#This Row],[Revenue]]-Table1[[#This Row],[ShippingCost]]</f>
        <v>697</v>
      </c>
    </row>
    <row r="1842" spans="1:19" x14ac:dyDescent="0.25">
      <c r="A1842">
        <v>11837</v>
      </c>
      <c r="B1842">
        <v>2</v>
      </c>
      <c r="C1842">
        <v>2</v>
      </c>
      <c r="D1842" s="1" t="s">
        <v>245</v>
      </c>
      <c r="E1842" s="2">
        <v>42514</v>
      </c>
      <c r="F1842" s="1" t="s">
        <v>39</v>
      </c>
      <c r="G1842" s="1" t="s">
        <v>28</v>
      </c>
      <c r="H1842" s="1">
        <v>4</v>
      </c>
      <c r="I1842" s="1" t="s">
        <v>35</v>
      </c>
      <c r="J1842" s="1" t="s">
        <v>36</v>
      </c>
      <c r="K1842" s="2">
        <v>42518</v>
      </c>
      <c r="L1842">
        <v>917</v>
      </c>
      <c r="M1842">
        <v>237</v>
      </c>
      <c r="N1842">
        <v>7339</v>
      </c>
      <c r="O1842">
        <v>7822</v>
      </c>
      <c r="P1842">
        <v>80</v>
      </c>
      <c r="Q1842" t="s">
        <v>23</v>
      </c>
      <c r="R1842">
        <v>6</v>
      </c>
      <c r="S1842">
        <f>Table1[[#This Row],[Revenue]]-Table1[[#This Row],[ShippingCost]]</f>
        <v>483</v>
      </c>
    </row>
    <row r="1843" spans="1:19" x14ac:dyDescent="0.25">
      <c r="A1843">
        <v>11838</v>
      </c>
      <c r="B1843">
        <v>2</v>
      </c>
      <c r="C1843">
        <v>3</v>
      </c>
      <c r="D1843" s="1" t="s">
        <v>246</v>
      </c>
      <c r="E1843" s="2">
        <v>42433</v>
      </c>
      <c r="F1843" s="1" t="s">
        <v>33</v>
      </c>
      <c r="G1843" s="1" t="s">
        <v>28</v>
      </c>
      <c r="H1843" s="1">
        <v>2</v>
      </c>
      <c r="I1843" s="1" t="s">
        <v>54</v>
      </c>
      <c r="J1843" s="1" t="s">
        <v>26</v>
      </c>
      <c r="K1843" s="2">
        <v>42435</v>
      </c>
      <c r="L1843">
        <v>1013</v>
      </c>
      <c r="M1843">
        <v>424</v>
      </c>
      <c r="N1843">
        <v>8006</v>
      </c>
      <c r="O1843">
        <v>8753</v>
      </c>
      <c r="P1843">
        <v>80</v>
      </c>
      <c r="Q1843" t="s">
        <v>23</v>
      </c>
      <c r="R1843">
        <v>4</v>
      </c>
      <c r="S1843">
        <f>Table1[[#This Row],[Revenue]]-Table1[[#This Row],[ShippingCost]]</f>
        <v>747</v>
      </c>
    </row>
    <row r="1844" spans="1:19" x14ac:dyDescent="0.25">
      <c r="A1844">
        <v>11839</v>
      </c>
      <c r="B1844">
        <v>2</v>
      </c>
      <c r="C1844">
        <v>6</v>
      </c>
      <c r="D1844" s="1" t="s">
        <v>247</v>
      </c>
      <c r="E1844" s="2">
        <v>42421</v>
      </c>
      <c r="F1844" s="1" t="s">
        <v>58</v>
      </c>
      <c r="G1844" s="1" t="s">
        <v>26</v>
      </c>
      <c r="H1844" s="1">
        <v>7</v>
      </c>
      <c r="I1844" s="1" t="s">
        <v>19</v>
      </c>
      <c r="J1844" s="1" t="s">
        <v>20</v>
      </c>
      <c r="K1844" s="2">
        <v>42425</v>
      </c>
      <c r="L1844">
        <v>474</v>
      </c>
      <c r="M1844">
        <v>474</v>
      </c>
      <c r="N1844">
        <v>8376</v>
      </c>
      <c r="O1844">
        <v>8984</v>
      </c>
      <c r="P1844">
        <v>69</v>
      </c>
      <c r="Q1844" t="s">
        <v>50</v>
      </c>
      <c r="R1844">
        <v>10</v>
      </c>
      <c r="S1844">
        <f>Table1[[#This Row],[Revenue]]-Table1[[#This Row],[ShippingCost]]</f>
        <v>608</v>
      </c>
    </row>
    <row r="1845" spans="1:19" x14ac:dyDescent="0.25">
      <c r="A1845">
        <v>11840</v>
      </c>
      <c r="B1845">
        <v>2</v>
      </c>
      <c r="C1845">
        <v>1</v>
      </c>
      <c r="D1845" s="1" t="s">
        <v>248</v>
      </c>
      <c r="E1845" s="2">
        <v>42597</v>
      </c>
      <c r="F1845" s="1" t="s">
        <v>61</v>
      </c>
      <c r="G1845" s="1" t="s">
        <v>22</v>
      </c>
      <c r="H1845" s="1">
        <v>9</v>
      </c>
      <c r="I1845" s="1" t="s">
        <v>44</v>
      </c>
      <c r="J1845" s="1" t="s">
        <v>36</v>
      </c>
      <c r="K1845" s="2">
        <v>42603</v>
      </c>
      <c r="L1845">
        <v>825</v>
      </c>
      <c r="M1845">
        <v>268</v>
      </c>
      <c r="N1845">
        <v>3085</v>
      </c>
      <c r="O1845">
        <v>7247</v>
      </c>
      <c r="P1845">
        <v>77</v>
      </c>
      <c r="Q1845" t="s">
        <v>50</v>
      </c>
      <c r="R1845">
        <v>5</v>
      </c>
      <c r="S1845">
        <f>Table1[[#This Row],[Revenue]]-Table1[[#This Row],[ShippingCost]]</f>
        <v>4162</v>
      </c>
    </row>
    <row r="1846" spans="1:19" x14ac:dyDescent="0.25">
      <c r="A1846">
        <v>11841</v>
      </c>
      <c r="B1846">
        <v>2</v>
      </c>
      <c r="C1846">
        <v>1</v>
      </c>
      <c r="D1846" s="1" t="s">
        <v>249</v>
      </c>
      <c r="E1846" s="2">
        <v>42415</v>
      </c>
      <c r="F1846" s="1" t="s">
        <v>63</v>
      </c>
      <c r="G1846" s="1" t="s">
        <v>22</v>
      </c>
      <c r="H1846" s="1">
        <v>4</v>
      </c>
      <c r="I1846" s="1" t="s">
        <v>64</v>
      </c>
      <c r="J1846" s="1" t="s">
        <v>28</v>
      </c>
      <c r="K1846" s="2">
        <v>42418</v>
      </c>
      <c r="L1846">
        <v>370</v>
      </c>
      <c r="M1846">
        <v>370</v>
      </c>
      <c r="N1846">
        <v>4747</v>
      </c>
      <c r="O1846">
        <v>9253</v>
      </c>
      <c r="P1846">
        <v>88</v>
      </c>
      <c r="Q1846" t="s">
        <v>23</v>
      </c>
      <c r="R1846">
        <v>1</v>
      </c>
      <c r="S1846">
        <f>Table1[[#This Row],[Revenue]]-Table1[[#This Row],[ShippingCost]]</f>
        <v>4506</v>
      </c>
    </row>
    <row r="1847" spans="1:19" x14ac:dyDescent="0.25">
      <c r="A1847">
        <v>11842</v>
      </c>
      <c r="B1847">
        <v>2</v>
      </c>
      <c r="C1847">
        <v>6</v>
      </c>
      <c r="D1847" s="1" t="s">
        <v>250</v>
      </c>
      <c r="E1847" s="2">
        <v>42406</v>
      </c>
      <c r="F1847" s="1" t="s">
        <v>21</v>
      </c>
      <c r="G1847" s="1" t="s">
        <v>22</v>
      </c>
      <c r="H1847" s="1">
        <v>1</v>
      </c>
      <c r="I1847" s="1" t="s">
        <v>41</v>
      </c>
      <c r="J1847" s="1" t="s">
        <v>20</v>
      </c>
      <c r="K1847" s="2">
        <v>42407</v>
      </c>
      <c r="L1847">
        <v>834</v>
      </c>
      <c r="M1847">
        <v>546</v>
      </c>
      <c r="N1847">
        <v>-364</v>
      </c>
      <c r="O1847">
        <v>565</v>
      </c>
      <c r="P1847">
        <v>60</v>
      </c>
      <c r="Q1847" t="s">
        <v>23</v>
      </c>
      <c r="R1847">
        <v>1</v>
      </c>
      <c r="S1847">
        <f>Table1[[#This Row],[Revenue]]-Table1[[#This Row],[ShippingCost]]</f>
        <v>929</v>
      </c>
    </row>
    <row r="1848" spans="1:19" x14ac:dyDescent="0.25">
      <c r="A1848">
        <v>11843</v>
      </c>
      <c r="B1848">
        <v>3</v>
      </c>
      <c r="C1848">
        <v>2</v>
      </c>
      <c r="D1848" s="1" t="s">
        <v>251</v>
      </c>
      <c r="E1848" s="2">
        <v>42546</v>
      </c>
      <c r="F1848" s="1" t="s">
        <v>49</v>
      </c>
      <c r="G1848" s="1" t="s">
        <v>20</v>
      </c>
      <c r="H1848" s="1">
        <v>4</v>
      </c>
      <c r="I1848" s="1" t="s">
        <v>63</v>
      </c>
      <c r="J1848" s="1" t="s">
        <v>22</v>
      </c>
      <c r="K1848" s="2">
        <v>42550</v>
      </c>
      <c r="L1848">
        <v>1062</v>
      </c>
      <c r="M1848">
        <v>645</v>
      </c>
      <c r="N1848">
        <v>4637</v>
      </c>
      <c r="O1848">
        <v>5085</v>
      </c>
      <c r="P1848">
        <v>64</v>
      </c>
      <c r="Q1848" t="s">
        <v>23</v>
      </c>
      <c r="R1848">
        <v>7</v>
      </c>
      <c r="S1848">
        <f>Table1[[#This Row],[Revenue]]-Table1[[#This Row],[ShippingCost]]</f>
        <v>448</v>
      </c>
    </row>
    <row r="1849" spans="1:19" x14ac:dyDescent="0.25">
      <c r="A1849">
        <v>11844</v>
      </c>
      <c r="B1849">
        <v>2</v>
      </c>
      <c r="C1849">
        <v>4</v>
      </c>
      <c r="D1849" s="1" t="s">
        <v>252</v>
      </c>
      <c r="E1849" s="2">
        <v>42555</v>
      </c>
      <c r="F1849" s="1" t="s">
        <v>68</v>
      </c>
      <c r="G1849" s="1" t="s">
        <v>20</v>
      </c>
      <c r="H1849" s="1">
        <v>1</v>
      </c>
      <c r="I1849" s="1" t="s">
        <v>69</v>
      </c>
      <c r="J1849" s="1" t="s">
        <v>70</v>
      </c>
      <c r="K1849" s="2">
        <v>42556</v>
      </c>
      <c r="L1849">
        <v>379</v>
      </c>
      <c r="M1849">
        <v>379</v>
      </c>
      <c r="N1849">
        <v>2629</v>
      </c>
      <c r="O1849">
        <v>658</v>
      </c>
      <c r="P1849">
        <v>93</v>
      </c>
      <c r="Q1849" t="s">
        <v>23</v>
      </c>
      <c r="R1849">
        <v>4</v>
      </c>
      <c r="S1849">
        <f>Table1[[#This Row],[Revenue]]-Table1[[#This Row],[ShippingCost]]</f>
        <v>-1971</v>
      </c>
    </row>
    <row r="1850" spans="1:19" x14ac:dyDescent="0.25">
      <c r="A1850">
        <v>11845</v>
      </c>
      <c r="B1850">
        <v>3</v>
      </c>
      <c r="C1850">
        <v>3</v>
      </c>
      <c r="D1850" s="1" t="s">
        <v>253</v>
      </c>
      <c r="E1850" s="2">
        <v>42522</v>
      </c>
      <c r="F1850" s="1" t="s">
        <v>64</v>
      </c>
      <c r="G1850" s="1" t="s">
        <v>28</v>
      </c>
      <c r="H1850" s="1">
        <v>3</v>
      </c>
      <c r="I1850" s="1" t="s">
        <v>61</v>
      </c>
      <c r="J1850" s="1" t="s">
        <v>22</v>
      </c>
      <c r="K1850" s="2">
        <v>42525</v>
      </c>
      <c r="L1850">
        <v>378</v>
      </c>
      <c r="M1850">
        <v>284</v>
      </c>
      <c r="N1850">
        <v>1555</v>
      </c>
      <c r="O1850">
        <v>1700</v>
      </c>
      <c r="P1850">
        <v>54</v>
      </c>
      <c r="Q1850" t="s">
        <v>23</v>
      </c>
      <c r="R1850">
        <v>8</v>
      </c>
      <c r="S1850">
        <f>Table1[[#This Row],[Revenue]]-Table1[[#This Row],[ShippingCost]]</f>
        <v>145</v>
      </c>
    </row>
    <row r="1851" spans="1:19" x14ac:dyDescent="0.25">
      <c r="A1851">
        <v>11846</v>
      </c>
      <c r="B1851">
        <v>3</v>
      </c>
      <c r="C1851">
        <v>5</v>
      </c>
      <c r="D1851" s="1" t="s">
        <v>254</v>
      </c>
      <c r="E1851" s="2">
        <v>42559</v>
      </c>
      <c r="F1851" s="1" t="s">
        <v>30</v>
      </c>
      <c r="G1851" s="1" t="s">
        <v>28</v>
      </c>
      <c r="H1851" s="1">
        <v>2</v>
      </c>
      <c r="I1851" s="1" t="s">
        <v>32</v>
      </c>
      <c r="J1851" s="1" t="s">
        <v>28</v>
      </c>
      <c r="K1851" s="2">
        <v>42561</v>
      </c>
      <c r="L1851">
        <v>805</v>
      </c>
      <c r="M1851">
        <v>240</v>
      </c>
      <c r="N1851">
        <v>8322</v>
      </c>
      <c r="O1851">
        <v>8425</v>
      </c>
      <c r="P1851">
        <v>92</v>
      </c>
      <c r="Q1851" t="s">
        <v>23</v>
      </c>
      <c r="R1851">
        <v>9</v>
      </c>
      <c r="S1851">
        <f>Table1[[#This Row],[Revenue]]-Table1[[#This Row],[ShippingCost]]</f>
        <v>103</v>
      </c>
    </row>
    <row r="1852" spans="1:19" x14ac:dyDescent="0.25">
      <c r="A1852">
        <v>11847</v>
      </c>
      <c r="B1852">
        <v>3</v>
      </c>
      <c r="C1852">
        <v>1</v>
      </c>
      <c r="D1852" s="1" t="s">
        <v>255</v>
      </c>
      <c r="E1852" s="2">
        <v>42556</v>
      </c>
      <c r="F1852" s="1" t="s">
        <v>52</v>
      </c>
      <c r="G1852" s="1" t="s">
        <v>20</v>
      </c>
      <c r="H1852" s="1">
        <v>3</v>
      </c>
      <c r="I1852" s="1" t="s">
        <v>68</v>
      </c>
      <c r="J1852" s="1" t="s">
        <v>20</v>
      </c>
      <c r="K1852" s="2">
        <v>42559</v>
      </c>
      <c r="L1852">
        <v>572</v>
      </c>
      <c r="M1852">
        <v>324</v>
      </c>
      <c r="N1852">
        <v>8229</v>
      </c>
      <c r="O1852">
        <v>13250</v>
      </c>
      <c r="P1852">
        <v>62</v>
      </c>
      <c r="Q1852" t="s">
        <v>23</v>
      </c>
      <c r="R1852">
        <v>5</v>
      </c>
      <c r="S1852">
        <f>Table1[[#This Row],[Revenue]]-Table1[[#This Row],[ShippingCost]]</f>
        <v>5021</v>
      </c>
    </row>
    <row r="1853" spans="1:19" x14ac:dyDescent="0.25">
      <c r="A1853">
        <v>11848</v>
      </c>
      <c r="B1853">
        <v>3</v>
      </c>
      <c r="C1853">
        <v>5</v>
      </c>
      <c r="D1853" s="1" t="s">
        <v>256</v>
      </c>
      <c r="E1853" s="2">
        <v>42506</v>
      </c>
      <c r="F1853" s="1" t="s">
        <v>69</v>
      </c>
      <c r="G1853" s="1" t="s">
        <v>70</v>
      </c>
      <c r="H1853" s="1">
        <v>2</v>
      </c>
      <c r="I1853" s="1" t="s">
        <v>58</v>
      </c>
      <c r="J1853" s="1" t="s">
        <v>26</v>
      </c>
      <c r="K1853" s="2">
        <v>42508</v>
      </c>
      <c r="L1853">
        <v>601</v>
      </c>
      <c r="M1853">
        <v>335</v>
      </c>
      <c r="N1853">
        <v>6660</v>
      </c>
      <c r="O1853">
        <v>7068</v>
      </c>
      <c r="P1853">
        <v>50</v>
      </c>
      <c r="Q1853" t="s">
        <v>23</v>
      </c>
      <c r="R1853">
        <v>4</v>
      </c>
      <c r="S1853">
        <f>Table1[[#This Row],[Revenue]]-Table1[[#This Row],[ShippingCost]]</f>
        <v>408</v>
      </c>
    </row>
    <row r="1854" spans="1:19" x14ac:dyDescent="0.25">
      <c r="A1854">
        <v>11849</v>
      </c>
      <c r="B1854">
        <v>2</v>
      </c>
      <c r="C1854">
        <v>1</v>
      </c>
      <c r="D1854" s="1" t="s">
        <v>257</v>
      </c>
      <c r="E1854" s="2">
        <v>42417</v>
      </c>
      <c r="F1854" s="1" t="s">
        <v>19</v>
      </c>
      <c r="G1854" s="1" t="s">
        <v>20</v>
      </c>
      <c r="H1854" s="1">
        <v>1</v>
      </c>
      <c r="I1854" s="1" t="s">
        <v>21</v>
      </c>
      <c r="J1854" s="1" t="s">
        <v>22</v>
      </c>
      <c r="K1854" s="2">
        <v>42417</v>
      </c>
      <c r="L1854">
        <v>682</v>
      </c>
      <c r="M1854">
        <v>664</v>
      </c>
      <c r="N1854">
        <v>2283</v>
      </c>
      <c r="O1854">
        <v>6658</v>
      </c>
      <c r="P1854">
        <v>81</v>
      </c>
      <c r="Q1854" t="s">
        <v>23</v>
      </c>
      <c r="R1854">
        <v>6</v>
      </c>
      <c r="S1854">
        <f>Table1[[#This Row],[Revenue]]-Table1[[#This Row],[ShippingCost]]</f>
        <v>4375</v>
      </c>
    </row>
    <row r="1855" spans="1:19" x14ac:dyDescent="0.25">
      <c r="A1855">
        <v>11850</v>
      </c>
      <c r="B1855">
        <v>3</v>
      </c>
      <c r="C1855">
        <v>5</v>
      </c>
      <c r="D1855" s="1" t="s">
        <v>258</v>
      </c>
      <c r="E1855" s="2">
        <v>42470</v>
      </c>
      <c r="F1855" s="1" t="s">
        <v>25</v>
      </c>
      <c r="G1855" s="1" t="s">
        <v>26</v>
      </c>
      <c r="H1855" s="1">
        <v>10</v>
      </c>
      <c r="I1855" s="1" t="s">
        <v>27</v>
      </c>
      <c r="J1855" s="1" t="s">
        <v>28</v>
      </c>
      <c r="K1855" s="2">
        <v>42480</v>
      </c>
      <c r="L1855">
        <v>474</v>
      </c>
      <c r="M1855">
        <v>474</v>
      </c>
      <c r="N1855">
        <v>3816</v>
      </c>
      <c r="O1855">
        <v>4247</v>
      </c>
      <c r="P1855">
        <v>57</v>
      </c>
      <c r="Q1855" t="s">
        <v>50</v>
      </c>
      <c r="R1855">
        <v>8</v>
      </c>
      <c r="S1855">
        <f>Table1[[#This Row],[Revenue]]-Table1[[#This Row],[ShippingCost]]</f>
        <v>431</v>
      </c>
    </row>
    <row r="1856" spans="1:19" x14ac:dyDescent="0.25">
      <c r="A1856">
        <v>11851</v>
      </c>
      <c r="B1856">
        <v>2</v>
      </c>
      <c r="C1856">
        <v>5</v>
      </c>
      <c r="D1856" s="1" t="s">
        <v>259</v>
      </c>
      <c r="E1856" s="2">
        <v>42390</v>
      </c>
      <c r="F1856" s="1" t="s">
        <v>27</v>
      </c>
      <c r="G1856" s="1" t="s">
        <v>28</v>
      </c>
      <c r="H1856" s="1">
        <v>9</v>
      </c>
      <c r="I1856" s="1" t="s">
        <v>30</v>
      </c>
      <c r="J1856" s="1" t="s">
        <v>28</v>
      </c>
      <c r="K1856" s="2">
        <v>42399</v>
      </c>
      <c r="L1856">
        <v>721</v>
      </c>
      <c r="M1856">
        <v>457</v>
      </c>
      <c r="N1856">
        <v>7770</v>
      </c>
      <c r="O1856">
        <v>8533</v>
      </c>
      <c r="P1856">
        <v>95</v>
      </c>
      <c r="Q1856" t="s">
        <v>50</v>
      </c>
      <c r="R1856">
        <v>7</v>
      </c>
      <c r="S1856">
        <f>Table1[[#This Row],[Revenue]]-Table1[[#This Row],[ShippingCost]]</f>
        <v>763</v>
      </c>
    </row>
    <row r="1857" spans="1:19" x14ac:dyDescent="0.25">
      <c r="A1857">
        <v>11852</v>
      </c>
      <c r="B1857">
        <v>2</v>
      </c>
      <c r="C1857">
        <v>5</v>
      </c>
      <c r="D1857" s="1" t="s">
        <v>260</v>
      </c>
      <c r="E1857" s="2">
        <v>42535</v>
      </c>
      <c r="F1857" s="1" t="s">
        <v>32</v>
      </c>
      <c r="G1857" s="1" t="s">
        <v>28</v>
      </c>
      <c r="H1857" s="1">
        <v>8</v>
      </c>
      <c r="I1857" s="1" t="s">
        <v>33</v>
      </c>
      <c r="J1857" s="1" t="s">
        <v>28</v>
      </c>
      <c r="K1857" s="2">
        <v>42543</v>
      </c>
      <c r="L1857">
        <v>751</v>
      </c>
      <c r="M1857">
        <v>529</v>
      </c>
      <c r="N1857">
        <v>6673</v>
      </c>
      <c r="O1857">
        <v>7298</v>
      </c>
      <c r="P1857">
        <v>69</v>
      </c>
      <c r="Q1857" t="s">
        <v>50</v>
      </c>
      <c r="R1857">
        <v>3</v>
      </c>
      <c r="S1857">
        <f>Table1[[#This Row],[Revenue]]-Table1[[#This Row],[ShippingCost]]</f>
        <v>625</v>
      </c>
    </row>
    <row r="1858" spans="1:19" x14ac:dyDescent="0.25">
      <c r="A1858">
        <v>11853</v>
      </c>
      <c r="B1858">
        <v>3</v>
      </c>
      <c r="C1858">
        <v>4</v>
      </c>
      <c r="D1858" s="1" t="s">
        <v>261</v>
      </c>
      <c r="E1858" s="2">
        <v>42568</v>
      </c>
      <c r="F1858" s="1" t="s">
        <v>35</v>
      </c>
      <c r="G1858" s="1" t="s">
        <v>36</v>
      </c>
      <c r="H1858" s="1">
        <v>10</v>
      </c>
      <c r="I1858" s="1" t="s">
        <v>37</v>
      </c>
      <c r="J1858" s="1" t="s">
        <v>28</v>
      </c>
      <c r="K1858" s="2">
        <v>42578</v>
      </c>
      <c r="L1858">
        <v>560</v>
      </c>
      <c r="M1858">
        <v>497</v>
      </c>
      <c r="N1858">
        <v>210</v>
      </c>
      <c r="O1858">
        <v>-2207</v>
      </c>
      <c r="P1858">
        <v>69</v>
      </c>
      <c r="Q1858" t="s">
        <v>50</v>
      </c>
      <c r="R1858">
        <v>7</v>
      </c>
      <c r="S1858">
        <f>Table1[[#This Row],[Revenue]]-Table1[[#This Row],[ShippingCost]]</f>
        <v>-2417</v>
      </c>
    </row>
    <row r="1859" spans="1:19" x14ac:dyDescent="0.25">
      <c r="A1859">
        <v>11854</v>
      </c>
      <c r="B1859">
        <v>3</v>
      </c>
      <c r="C1859">
        <v>1</v>
      </c>
      <c r="D1859" s="1" t="s">
        <v>262</v>
      </c>
      <c r="E1859" s="2">
        <v>42585</v>
      </c>
      <c r="F1859" s="1" t="s">
        <v>37</v>
      </c>
      <c r="G1859" s="1" t="s">
        <v>28</v>
      </c>
      <c r="H1859" s="1">
        <v>7</v>
      </c>
      <c r="I1859" s="1" t="s">
        <v>39</v>
      </c>
      <c r="J1859" s="1" t="s">
        <v>28</v>
      </c>
      <c r="K1859" s="2"/>
      <c r="L1859">
        <v>692</v>
      </c>
      <c r="M1859">
        <v>632</v>
      </c>
      <c r="N1859">
        <v>2556</v>
      </c>
      <c r="O1859">
        <v>7395</v>
      </c>
      <c r="P1859">
        <v>88</v>
      </c>
      <c r="Q1859" t="s">
        <v>50</v>
      </c>
      <c r="R1859">
        <v>6</v>
      </c>
      <c r="S1859">
        <f>Table1[[#This Row],[Revenue]]-Table1[[#This Row],[ShippingCost]]</f>
        <v>4839</v>
      </c>
    </row>
    <row r="1860" spans="1:19" x14ac:dyDescent="0.25">
      <c r="A1860">
        <v>11855</v>
      </c>
      <c r="B1860">
        <v>3</v>
      </c>
      <c r="C1860">
        <v>1</v>
      </c>
      <c r="D1860" s="1" t="s">
        <v>263</v>
      </c>
      <c r="E1860" s="2">
        <v>42490</v>
      </c>
      <c r="F1860" s="1" t="s">
        <v>41</v>
      </c>
      <c r="G1860" s="1" t="s">
        <v>20</v>
      </c>
      <c r="H1860" s="1">
        <v>1</v>
      </c>
      <c r="I1860" s="1" t="s">
        <v>42</v>
      </c>
      <c r="J1860" s="1" t="s">
        <v>36</v>
      </c>
      <c r="K1860" s="2">
        <v>42491</v>
      </c>
      <c r="L1860">
        <v>454</v>
      </c>
      <c r="M1860">
        <v>397</v>
      </c>
      <c r="N1860">
        <v>5243</v>
      </c>
      <c r="O1860">
        <v>9861</v>
      </c>
      <c r="P1860">
        <v>84</v>
      </c>
      <c r="Q1860" t="s">
        <v>59</v>
      </c>
      <c r="R1860">
        <v>7</v>
      </c>
      <c r="S1860">
        <f>Table1[[#This Row],[Revenue]]-Table1[[#This Row],[ShippingCost]]</f>
        <v>4618</v>
      </c>
    </row>
    <row r="1861" spans="1:19" x14ac:dyDescent="0.25">
      <c r="A1861">
        <v>11856</v>
      </c>
      <c r="B1861">
        <v>2</v>
      </c>
      <c r="C1861">
        <v>5</v>
      </c>
      <c r="D1861" s="1" t="s">
        <v>264</v>
      </c>
      <c r="E1861" s="2">
        <v>42530</v>
      </c>
      <c r="F1861" s="1" t="s">
        <v>44</v>
      </c>
      <c r="G1861" s="1" t="s">
        <v>36</v>
      </c>
      <c r="H1861" s="1">
        <v>1</v>
      </c>
      <c r="I1861" s="1" t="s">
        <v>25</v>
      </c>
      <c r="J1861" s="1" t="s">
        <v>26</v>
      </c>
      <c r="K1861" s="2">
        <v>42531</v>
      </c>
      <c r="L1861">
        <v>1000</v>
      </c>
      <c r="M1861">
        <v>704</v>
      </c>
      <c r="N1861">
        <v>3152</v>
      </c>
      <c r="O1861">
        <v>3931</v>
      </c>
      <c r="P1861">
        <v>71</v>
      </c>
      <c r="Q1861" t="s">
        <v>23</v>
      </c>
      <c r="R1861">
        <v>7</v>
      </c>
      <c r="S1861">
        <f>Table1[[#This Row],[Revenue]]-Table1[[#This Row],[ShippingCost]]</f>
        <v>779</v>
      </c>
    </row>
    <row r="1862" spans="1:19" x14ac:dyDescent="0.25">
      <c r="A1862">
        <v>11857</v>
      </c>
      <c r="B1862">
        <v>3</v>
      </c>
      <c r="C1862">
        <v>4</v>
      </c>
      <c r="D1862" s="1" t="s">
        <v>265</v>
      </c>
      <c r="E1862" s="2">
        <v>42553</v>
      </c>
      <c r="F1862" s="1" t="s">
        <v>46</v>
      </c>
      <c r="G1862" s="1" t="s">
        <v>28</v>
      </c>
      <c r="H1862" s="1">
        <v>4</v>
      </c>
      <c r="I1862" s="1" t="s">
        <v>47</v>
      </c>
      <c r="J1862" s="1" t="s">
        <v>26</v>
      </c>
      <c r="K1862" s="2">
        <v>42557</v>
      </c>
      <c r="L1862">
        <v>352</v>
      </c>
      <c r="M1862">
        <v>352</v>
      </c>
      <c r="N1862">
        <v>1684</v>
      </c>
      <c r="O1862">
        <v>-662</v>
      </c>
      <c r="P1862">
        <v>93</v>
      </c>
      <c r="Q1862" t="s">
        <v>23</v>
      </c>
      <c r="R1862">
        <v>6</v>
      </c>
      <c r="S1862">
        <f>Table1[[#This Row],[Revenue]]-Table1[[#This Row],[ShippingCost]]</f>
        <v>-2346</v>
      </c>
    </row>
    <row r="1863" spans="1:19" x14ac:dyDescent="0.25">
      <c r="A1863">
        <v>11858</v>
      </c>
      <c r="B1863">
        <v>3</v>
      </c>
      <c r="C1863">
        <v>2</v>
      </c>
      <c r="D1863" s="1" t="s">
        <v>266</v>
      </c>
      <c r="E1863" s="2">
        <v>42513</v>
      </c>
      <c r="F1863" s="1" t="s">
        <v>42</v>
      </c>
      <c r="G1863" s="1" t="s">
        <v>36</v>
      </c>
      <c r="H1863" s="1">
        <v>2</v>
      </c>
      <c r="I1863" s="1" t="s">
        <v>49</v>
      </c>
      <c r="J1863" s="1" t="s">
        <v>20</v>
      </c>
      <c r="K1863" s="2">
        <v>42515</v>
      </c>
      <c r="L1863">
        <v>780</v>
      </c>
      <c r="M1863">
        <v>522</v>
      </c>
      <c r="N1863">
        <v>-20</v>
      </c>
      <c r="O1863">
        <v>861</v>
      </c>
      <c r="P1863">
        <v>73</v>
      </c>
      <c r="Q1863" t="s">
        <v>23</v>
      </c>
      <c r="R1863">
        <v>2</v>
      </c>
      <c r="S1863">
        <f>Table1[[#This Row],[Revenue]]-Table1[[#This Row],[ShippingCost]]</f>
        <v>881</v>
      </c>
    </row>
    <row r="1864" spans="1:19" x14ac:dyDescent="0.25">
      <c r="A1864">
        <v>11859</v>
      </c>
      <c r="B1864">
        <v>3</v>
      </c>
      <c r="C1864">
        <v>1</v>
      </c>
      <c r="D1864" s="1" t="s">
        <v>267</v>
      </c>
      <c r="E1864" s="2">
        <v>42400</v>
      </c>
      <c r="F1864" s="1" t="s">
        <v>47</v>
      </c>
      <c r="G1864" s="1" t="s">
        <v>26</v>
      </c>
      <c r="H1864" s="1">
        <v>9</v>
      </c>
      <c r="I1864" s="1" t="s">
        <v>52</v>
      </c>
      <c r="J1864" s="1" t="s">
        <v>20</v>
      </c>
      <c r="K1864" s="2">
        <v>42407</v>
      </c>
      <c r="L1864">
        <v>378</v>
      </c>
      <c r="M1864">
        <v>378</v>
      </c>
      <c r="N1864">
        <v>4135</v>
      </c>
      <c r="O1864">
        <v>8022</v>
      </c>
      <c r="P1864">
        <v>77</v>
      </c>
      <c r="Q1864" t="s">
        <v>50</v>
      </c>
      <c r="R1864">
        <v>7</v>
      </c>
      <c r="S1864">
        <f>Table1[[#This Row],[Revenue]]-Table1[[#This Row],[ShippingCost]]</f>
        <v>3887</v>
      </c>
    </row>
    <row r="1865" spans="1:19" x14ac:dyDescent="0.25">
      <c r="A1865">
        <v>11860</v>
      </c>
      <c r="B1865">
        <v>3</v>
      </c>
      <c r="C1865">
        <v>3</v>
      </c>
      <c r="D1865" s="1" t="s">
        <v>268</v>
      </c>
      <c r="E1865" s="2">
        <v>42488</v>
      </c>
      <c r="F1865" s="1" t="s">
        <v>54</v>
      </c>
      <c r="G1865" s="1" t="s">
        <v>26</v>
      </c>
      <c r="H1865" s="1">
        <v>7</v>
      </c>
      <c r="I1865" s="1" t="s">
        <v>46</v>
      </c>
      <c r="J1865" s="1" t="s">
        <v>28</v>
      </c>
      <c r="K1865" s="2">
        <v>42493</v>
      </c>
      <c r="L1865">
        <v>845</v>
      </c>
      <c r="M1865">
        <v>547</v>
      </c>
      <c r="N1865">
        <v>1248</v>
      </c>
      <c r="O1865">
        <v>1723</v>
      </c>
      <c r="P1865">
        <v>73</v>
      </c>
      <c r="Q1865" t="s">
        <v>50</v>
      </c>
      <c r="R1865">
        <v>3</v>
      </c>
      <c r="S1865">
        <f>Table1[[#This Row],[Revenue]]-Table1[[#This Row],[ShippingCost]]</f>
        <v>475</v>
      </c>
    </row>
    <row r="1866" spans="1:19" x14ac:dyDescent="0.25">
      <c r="A1866">
        <v>11861</v>
      </c>
      <c r="B1866">
        <v>2</v>
      </c>
      <c r="C1866">
        <v>3</v>
      </c>
      <c r="D1866" s="1" t="s">
        <v>269</v>
      </c>
      <c r="E1866" s="2">
        <v>42426</v>
      </c>
      <c r="F1866" s="1" t="s">
        <v>39</v>
      </c>
      <c r="G1866" s="1" t="s">
        <v>28</v>
      </c>
      <c r="H1866" s="1">
        <v>1</v>
      </c>
      <c r="I1866" s="1" t="s">
        <v>35</v>
      </c>
      <c r="J1866" s="1" t="s">
        <v>36</v>
      </c>
      <c r="K1866" s="2">
        <v>42426</v>
      </c>
      <c r="L1866">
        <v>985</v>
      </c>
      <c r="M1866">
        <v>254</v>
      </c>
      <c r="N1866">
        <v>746</v>
      </c>
      <c r="O1866">
        <v>1526</v>
      </c>
      <c r="P1866">
        <v>85</v>
      </c>
      <c r="Q1866" t="s">
        <v>23</v>
      </c>
      <c r="R1866">
        <v>5</v>
      </c>
      <c r="S1866">
        <f>Table1[[#This Row],[Revenue]]-Table1[[#This Row],[ShippingCost]]</f>
        <v>780</v>
      </c>
    </row>
    <row r="1867" spans="1:19" x14ac:dyDescent="0.25">
      <c r="A1867">
        <v>11862</v>
      </c>
      <c r="B1867">
        <v>3</v>
      </c>
      <c r="C1867">
        <v>6</v>
      </c>
      <c r="D1867" s="1" t="s">
        <v>270</v>
      </c>
      <c r="E1867" s="2">
        <v>42602</v>
      </c>
      <c r="F1867" s="1" t="s">
        <v>33</v>
      </c>
      <c r="G1867" s="1" t="s">
        <v>28</v>
      </c>
      <c r="H1867" s="1">
        <v>4</v>
      </c>
      <c r="I1867" s="1" t="s">
        <v>54</v>
      </c>
      <c r="J1867" s="1" t="s">
        <v>26</v>
      </c>
      <c r="K1867" s="2">
        <v>42606</v>
      </c>
      <c r="L1867">
        <v>533</v>
      </c>
      <c r="M1867">
        <v>464</v>
      </c>
      <c r="N1867">
        <v>8470</v>
      </c>
      <c r="O1867">
        <v>8797</v>
      </c>
      <c r="P1867">
        <v>72</v>
      </c>
      <c r="Q1867" t="s">
        <v>23</v>
      </c>
      <c r="R1867">
        <v>4</v>
      </c>
      <c r="S1867">
        <f>Table1[[#This Row],[Revenue]]-Table1[[#This Row],[ShippingCost]]</f>
        <v>327</v>
      </c>
    </row>
    <row r="1868" spans="1:19" x14ac:dyDescent="0.25">
      <c r="A1868">
        <v>11863</v>
      </c>
      <c r="B1868">
        <v>3</v>
      </c>
      <c r="C1868">
        <v>6</v>
      </c>
      <c r="D1868" s="1" t="s">
        <v>271</v>
      </c>
      <c r="E1868" s="2">
        <v>42516</v>
      </c>
      <c r="F1868" s="1" t="s">
        <v>58</v>
      </c>
      <c r="G1868" s="1" t="s">
        <v>26</v>
      </c>
      <c r="H1868" s="1">
        <v>1</v>
      </c>
      <c r="I1868" s="1" t="s">
        <v>19</v>
      </c>
      <c r="J1868" s="1" t="s">
        <v>20</v>
      </c>
      <c r="K1868" s="2">
        <v>42517</v>
      </c>
      <c r="L1868">
        <v>545</v>
      </c>
      <c r="M1868">
        <v>545</v>
      </c>
      <c r="N1868">
        <v>6433</v>
      </c>
      <c r="O1868">
        <v>6713</v>
      </c>
      <c r="P1868">
        <v>51</v>
      </c>
      <c r="Q1868" t="s">
        <v>23</v>
      </c>
      <c r="R1868">
        <v>9</v>
      </c>
      <c r="S1868">
        <f>Table1[[#This Row],[Revenue]]-Table1[[#This Row],[ShippingCost]]</f>
        <v>280</v>
      </c>
    </row>
    <row r="1869" spans="1:19" x14ac:dyDescent="0.25">
      <c r="A1869">
        <v>11864</v>
      </c>
      <c r="B1869">
        <v>2</v>
      </c>
      <c r="C1869">
        <v>6</v>
      </c>
      <c r="D1869" s="1" t="s">
        <v>272</v>
      </c>
      <c r="E1869" s="2">
        <v>42602</v>
      </c>
      <c r="F1869" s="1" t="s">
        <v>61</v>
      </c>
      <c r="G1869" s="1" t="s">
        <v>22</v>
      </c>
      <c r="H1869" s="1">
        <v>2</v>
      </c>
      <c r="I1869" s="1" t="s">
        <v>44</v>
      </c>
      <c r="J1869" s="1" t="s">
        <v>36</v>
      </c>
      <c r="K1869" s="2">
        <v>42604</v>
      </c>
      <c r="L1869">
        <v>503</v>
      </c>
      <c r="M1869">
        <v>503</v>
      </c>
      <c r="N1869">
        <v>5772</v>
      </c>
      <c r="O1869">
        <v>6378</v>
      </c>
      <c r="P1869">
        <v>52</v>
      </c>
      <c r="Q1869" t="s">
        <v>23</v>
      </c>
      <c r="R1869">
        <v>4</v>
      </c>
      <c r="S1869">
        <f>Table1[[#This Row],[Revenue]]-Table1[[#This Row],[ShippingCost]]</f>
        <v>606</v>
      </c>
    </row>
    <row r="1870" spans="1:19" x14ac:dyDescent="0.25">
      <c r="A1870">
        <v>11865</v>
      </c>
      <c r="B1870">
        <v>2</v>
      </c>
      <c r="C1870">
        <v>4</v>
      </c>
      <c r="D1870" s="1" t="s">
        <v>273</v>
      </c>
      <c r="E1870" s="2">
        <v>42482</v>
      </c>
      <c r="F1870" s="1" t="s">
        <v>63</v>
      </c>
      <c r="G1870" s="1" t="s">
        <v>22</v>
      </c>
      <c r="H1870" s="1">
        <v>4</v>
      </c>
      <c r="I1870" s="1" t="s">
        <v>64</v>
      </c>
      <c r="J1870" s="1" t="s">
        <v>28</v>
      </c>
      <c r="K1870" s="2">
        <v>42486</v>
      </c>
      <c r="L1870">
        <v>749</v>
      </c>
      <c r="M1870">
        <v>509</v>
      </c>
      <c r="N1870">
        <v>6888</v>
      </c>
      <c r="O1870">
        <v>4851</v>
      </c>
      <c r="P1870">
        <v>93</v>
      </c>
      <c r="Q1870" t="s">
        <v>23</v>
      </c>
      <c r="R1870">
        <v>6</v>
      </c>
      <c r="S1870">
        <f>Table1[[#This Row],[Revenue]]-Table1[[#This Row],[ShippingCost]]</f>
        <v>-2037</v>
      </c>
    </row>
    <row r="1871" spans="1:19" x14ac:dyDescent="0.25">
      <c r="A1871">
        <v>11866</v>
      </c>
      <c r="B1871">
        <v>3</v>
      </c>
      <c r="C1871">
        <v>4</v>
      </c>
      <c r="D1871" s="1" t="s">
        <v>274</v>
      </c>
      <c r="E1871" s="2">
        <v>42466</v>
      </c>
      <c r="F1871" s="1" t="s">
        <v>21</v>
      </c>
      <c r="G1871" s="1" t="s">
        <v>22</v>
      </c>
      <c r="H1871" s="1">
        <v>1</v>
      </c>
      <c r="I1871" s="1" t="s">
        <v>41</v>
      </c>
      <c r="J1871" s="1" t="s">
        <v>20</v>
      </c>
      <c r="K1871" s="2">
        <v>42467</v>
      </c>
      <c r="L1871">
        <v>387</v>
      </c>
      <c r="M1871">
        <v>387</v>
      </c>
      <c r="N1871">
        <v>450</v>
      </c>
      <c r="O1871">
        <v>-775</v>
      </c>
      <c r="P1871">
        <v>70</v>
      </c>
      <c r="Q1871" t="s">
        <v>23</v>
      </c>
      <c r="R1871">
        <v>2</v>
      </c>
      <c r="S1871">
        <f>Table1[[#This Row],[Revenue]]-Table1[[#This Row],[ShippingCost]]</f>
        <v>-1225</v>
      </c>
    </row>
    <row r="1872" spans="1:19" x14ac:dyDescent="0.25">
      <c r="A1872">
        <v>11867</v>
      </c>
      <c r="B1872">
        <v>3</v>
      </c>
      <c r="C1872">
        <v>2</v>
      </c>
      <c r="D1872" s="1" t="s">
        <v>275</v>
      </c>
      <c r="E1872" s="2">
        <v>42569</v>
      </c>
      <c r="F1872" s="1" t="s">
        <v>49</v>
      </c>
      <c r="G1872" s="1" t="s">
        <v>20</v>
      </c>
      <c r="H1872" s="1">
        <v>4</v>
      </c>
      <c r="I1872" s="1" t="s">
        <v>63</v>
      </c>
      <c r="J1872" s="1" t="s">
        <v>22</v>
      </c>
      <c r="K1872" s="2">
        <v>42573</v>
      </c>
      <c r="L1872">
        <v>205</v>
      </c>
      <c r="M1872">
        <v>205</v>
      </c>
      <c r="N1872">
        <v>4327</v>
      </c>
      <c r="O1872">
        <v>5066</v>
      </c>
      <c r="P1872">
        <v>90</v>
      </c>
      <c r="Q1872" t="s">
        <v>23</v>
      </c>
      <c r="R1872">
        <v>8</v>
      </c>
      <c r="S1872">
        <f>Table1[[#This Row],[Revenue]]-Table1[[#This Row],[ShippingCost]]</f>
        <v>739</v>
      </c>
    </row>
    <row r="1873" spans="1:19" x14ac:dyDescent="0.25">
      <c r="A1873">
        <v>11868</v>
      </c>
      <c r="B1873">
        <v>2</v>
      </c>
      <c r="C1873">
        <v>1</v>
      </c>
      <c r="D1873" s="1" t="s">
        <v>276</v>
      </c>
      <c r="E1873" s="2">
        <v>42499</v>
      </c>
      <c r="F1873" s="1" t="s">
        <v>68</v>
      </c>
      <c r="G1873" s="1" t="s">
        <v>20</v>
      </c>
      <c r="H1873" s="1">
        <v>1</v>
      </c>
      <c r="I1873" s="1" t="s">
        <v>69</v>
      </c>
      <c r="J1873" s="1" t="s">
        <v>70</v>
      </c>
      <c r="K1873" s="2">
        <v>42500</v>
      </c>
      <c r="L1873">
        <v>437</v>
      </c>
      <c r="M1873">
        <v>437</v>
      </c>
      <c r="N1873">
        <v>-20</v>
      </c>
      <c r="O1873">
        <v>4624</v>
      </c>
      <c r="P1873">
        <v>83</v>
      </c>
      <c r="Q1873" t="s">
        <v>23</v>
      </c>
      <c r="R1873">
        <v>7</v>
      </c>
      <c r="S1873">
        <f>Table1[[#This Row],[Revenue]]-Table1[[#This Row],[ShippingCost]]</f>
        <v>4644</v>
      </c>
    </row>
    <row r="1874" spans="1:19" x14ac:dyDescent="0.25">
      <c r="A1874">
        <v>11869</v>
      </c>
      <c r="B1874">
        <v>2</v>
      </c>
      <c r="C1874">
        <v>6</v>
      </c>
      <c r="D1874" s="1" t="s">
        <v>277</v>
      </c>
      <c r="E1874" s="2">
        <v>42487</v>
      </c>
      <c r="F1874" s="1" t="s">
        <v>64</v>
      </c>
      <c r="G1874" s="1" t="s">
        <v>28</v>
      </c>
      <c r="H1874" s="1">
        <v>3</v>
      </c>
      <c r="I1874" s="1" t="s">
        <v>61</v>
      </c>
      <c r="J1874" s="1" t="s">
        <v>22</v>
      </c>
      <c r="K1874" s="2">
        <v>42489</v>
      </c>
      <c r="L1874">
        <v>320</v>
      </c>
      <c r="M1874">
        <v>320</v>
      </c>
      <c r="N1874">
        <v>5353</v>
      </c>
      <c r="O1874">
        <v>6261</v>
      </c>
      <c r="P1874">
        <v>72</v>
      </c>
      <c r="Q1874" t="s">
        <v>23</v>
      </c>
      <c r="R1874">
        <v>6</v>
      </c>
      <c r="S1874">
        <f>Table1[[#This Row],[Revenue]]-Table1[[#This Row],[ShippingCost]]</f>
        <v>908</v>
      </c>
    </row>
    <row r="1875" spans="1:19" x14ac:dyDescent="0.25">
      <c r="A1875">
        <v>11870</v>
      </c>
      <c r="B1875">
        <v>3</v>
      </c>
      <c r="C1875">
        <v>2</v>
      </c>
      <c r="D1875" s="1" t="s">
        <v>278</v>
      </c>
      <c r="E1875" s="2">
        <v>42503</v>
      </c>
      <c r="F1875" s="1" t="s">
        <v>30</v>
      </c>
      <c r="G1875" s="1" t="s">
        <v>28</v>
      </c>
      <c r="H1875" s="1">
        <v>8</v>
      </c>
      <c r="I1875" s="1" t="s">
        <v>32</v>
      </c>
      <c r="J1875" s="1" t="s">
        <v>28</v>
      </c>
      <c r="K1875" s="2">
        <v>42511</v>
      </c>
      <c r="L1875">
        <v>606</v>
      </c>
      <c r="M1875">
        <v>588</v>
      </c>
      <c r="N1875">
        <v>5091</v>
      </c>
      <c r="O1875">
        <v>5706</v>
      </c>
      <c r="P1875">
        <v>88</v>
      </c>
      <c r="Q1875" t="s">
        <v>50</v>
      </c>
      <c r="R1875">
        <v>9</v>
      </c>
      <c r="S1875">
        <f>Table1[[#This Row],[Revenue]]-Table1[[#This Row],[ShippingCost]]</f>
        <v>615</v>
      </c>
    </row>
    <row r="1876" spans="1:19" x14ac:dyDescent="0.25">
      <c r="A1876">
        <v>11871</v>
      </c>
      <c r="B1876">
        <v>2</v>
      </c>
      <c r="C1876">
        <v>6</v>
      </c>
      <c r="D1876" s="1" t="s">
        <v>279</v>
      </c>
      <c r="E1876" s="2">
        <v>42428</v>
      </c>
      <c r="F1876" s="1" t="s">
        <v>52</v>
      </c>
      <c r="G1876" s="1" t="s">
        <v>20</v>
      </c>
      <c r="H1876" s="1">
        <v>8</v>
      </c>
      <c r="I1876" s="1" t="s">
        <v>68</v>
      </c>
      <c r="J1876" s="1" t="s">
        <v>20</v>
      </c>
      <c r="K1876" s="2">
        <v>42436</v>
      </c>
      <c r="L1876">
        <v>1158</v>
      </c>
      <c r="M1876">
        <v>319</v>
      </c>
      <c r="N1876">
        <v>7542</v>
      </c>
      <c r="O1876">
        <v>7955</v>
      </c>
      <c r="P1876">
        <v>76</v>
      </c>
      <c r="Q1876" t="s">
        <v>50</v>
      </c>
      <c r="R1876">
        <v>6</v>
      </c>
      <c r="S1876">
        <f>Table1[[#This Row],[Revenue]]-Table1[[#This Row],[ShippingCost]]</f>
        <v>413</v>
      </c>
    </row>
    <row r="1877" spans="1:19" x14ac:dyDescent="0.25">
      <c r="A1877">
        <v>11872</v>
      </c>
      <c r="B1877">
        <v>3</v>
      </c>
      <c r="C1877">
        <v>1</v>
      </c>
      <c r="D1877" s="1" t="s">
        <v>280</v>
      </c>
      <c r="E1877" s="2">
        <v>42595</v>
      </c>
      <c r="F1877" s="1" t="s">
        <v>69</v>
      </c>
      <c r="G1877" s="1" t="s">
        <v>70</v>
      </c>
      <c r="H1877" s="1">
        <v>6</v>
      </c>
      <c r="I1877" s="1" t="s">
        <v>58</v>
      </c>
      <c r="J1877" s="1" t="s">
        <v>26</v>
      </c>
      <c r="K1877" s="2">
        <v>42601</v>
      </c>
      <c r="L1877">
        <v>1033</v>
      </c>
      <c r="M1877">
        <v>627</v>
      </c>
      <c r="N1877">
        <v>4766</v>
      </c>
      <c r="O1877">
        <v>8714</v>
      </c>
      <c r="P1877">
        <v>50</v>
      </c>
      <c r="Q1877" t="s">
        <v>50</v>
      </c>
      <c r="R1877">
        <v>2</v>
      </c>
      <c r="S1877">
        <f>Table1[[#This Row],[Revenue]]-Table1[[#This Row],[ShippingCost]]</f>
        <v>3948</v>
      </c>
    </row>
    <row r="1878" spans="1:19" x14ac:dyDescent="0.25">
      <c r="A1878">
        <v>11873</v>
      </c>
      <c r="B1878">
        <v>2</v>
      </c>
      <c r="C1878">
        <v>2</v>
      </c>
      <c r="D1878" s="1" t="s">
        <v>281</v>
      </c>
      <c r="E1878" s="2">
        <v>42530</v>
      </c>
      <c r="F1878" s="1" t="s">
        <v>19</v>
      </c>
      <c r="G1878" s="1" t="s">
        <v>20</v>
      </c>
      <c r="H1878" s="1">
        <v>8</v>
      </c>
      <c r="I1878" s="1" t="s">
        <v>21</v>
      </c>
      <c r="J1878" s="1" t="s">
        <v>22</v>
      </c>
      <c r="K1878" s="2">
        <v>42538</v>
      </c>
      <c r="L1878">
        <v>744</v>
      </c>
      <c r="M1878">
        <v>464</v>
      </c>
      <c r="N1878">
        <v>2897</v>
      </c>
      <c r="O1878">
        <v>3354</v>
      </c>
      <c r="P1878">
        <v>65</v>
      </c>
      <c r="Q1878" t="s">
        <v>50</v>
      </c>
      <c r="R1878">
        <v>8</v>
      </c>
      <c r="S1878">
        <f>Table1[[#This Row],[Revenue]]-Table1[[#This Row],[ShippingCost]]</f>
        <v>457</v>
      </c>
    </row>
    <row r="1879" spans="1:19" x14ac:dyDescent="0.25">
      <c r="A1879">
        <v>11874</v>
      </c>
      <c r="B1879">
        <v>2</v>
      </c>
      <c r="C1879">
        <v>6</v>
      </c>
      <c r="D1879" s="1" t="s">
        <v>282</v>
      </c>
      <c r="E1879" s="2">
        <v>42503</v>
      </c>
      <c r="F1879" s="1" t="s">
        <v>25</v>
      </c>
      <c r="G1879" s="1" t="s">
        <v>26</v>
      </c>
      <c r="H1879" s="1">
        <v>10</v>
      </c>
      <c r="I1879" s="1" t="s">
        <v>27</v>
      </c>
      <c r="J1879" s="1" t="s">
        <v>28</v>
      </c>
      <c r="K1879" s="2"/>
      <c r="L1879">
        <v>613</v>
      </c>
      <c r="M1879">
        <v>312</v>
      </c>
      <c r="N1879">
        <v>7805</v>
      </c>
      <c r="O1879">
        <v>8194</v>
      </c>
      <c r="P1879">
        <v>86</v>
      </c>
      <c r="Q1879" t="s">
        <v>50</v>
      </c>
      <c r="R1879">
        <v>1</v>
      </c>
      <c r="S1879">
        <f>Table1[[#This Row],[Revenue]]-Table1[[#This Row],[ShippingCost]]</f>
        <v>389</v>
      </c>
    </row>
    <row r="1880" spans="1:19" x14ac:dyDescent="0.25">
      <c r="A1880">
        <v>11875</v>
      </c>
      <c r="B1880">
        <v>2</v>
      </c>
      <c r="C1880">
        <v>6</v>
      </c>
      <c r="D1880" s="1" t="s">
        <v>283</v>
      </c>
      <c r="E1880" s="2">
        <v>42395</v>
      </c>
      <c r="F1880" s="1" t="s">
        <v>27</v>
      </c>
      <c r="G1880" s="1" t="s">
        <v>28</v>
      </c>
      <c r="H1880" s="1">
        <v>1</v>
      </c>
      <c r="I1880" s="1" t="s">
        <v>30</v>
      </c>
      <c r="J1880" s="1" t="s">
        <v>28</v>
      </c>
      <c r="K1880" s="2">
        <v>42396</v>
      </c>
      <c r="L1880">
        <v>835</v>
      </c>
      <c r="M1880">
        <v>724</v>
      </c>
      <c r="N1880">
        <v>4951</v>
      </c>
      <c r="O1880">
        <v>5165</v>
      </c>
      <c r="P1880">
        <v>69</v>
      </c>
      <c r="Q1880" t="s">
        <v>59</v>
      </c>
      <c r="R1880">
        <v>4</v>
      </c>
      <c r="S1880">
        <f>Table1[[#This Row],[Revenue]]-Table1[[#This Row],[ShippingCost]]</f>
        <v>214</v>
      </c>
    </row>
    <row r="1881" spans="1:19" x14ac:dyDescent="0.25">
      <c r="A1881">
        <v>11876</v>
      </c>
      <c r="B1881">
        <v>2</v>
      </c>
      <c r="C1881">
        <v>4</v>
      </c>
      <c r="D1881" s="1" t="s">
        <v>284</v>
      </c>
      <c r="E1881" s="2">
        <v>42465</v>
      </c>
      <c r="F1881" s="1" t="s">
        <v>32</v>
      </c>
      <c r="G1881" s="1" t="s">
        <v>28</v>
      </c>
      <c r="H1881" s="1">
        <v>3</v>
      </c>
      <c r="I1881" s="1" t="s">
        <v>33</v>
      </c>
      <c r="J1881" s="1" t="s">
        <v>28</v>
      </c>
      <c r="K1881" s="2">
        <v>42468</v>
      </c>
      <c r="L1881">
        <v>229</v>
      </c>
      <c r="M1881">
        <v>229</v>
      </c>
      <c r="N1881">
        <v>-37</v>
      </c>
      <c r="O1881">
        <v>-2043</v>
      </c>
      <c r="P1881">
        <v>59</v>
      </c>
      <c r="Q1881" t="s">
        <v>23</v>
      </c>
      <c r="R1881">
        <v>5</v>
      </c>
      <c r="S1881">
        <f>Table1[[#This Row],[Revenue]]-Table1[[#This Row],[ShippingCost]]</f>
        <v>-2006</v>
      </c>
    </row>
    <row r="1882" spans="1:19" x14ac:dyDescent="0.25">
      <c r="A1882">
        <v>11877</v>
      </c>
      <c r="B1882">
        <v>3</v>
      </c>
      <c r="C1882">
        <v>3</v>
      </c>
      <c r="D1882" s="1" t="s">
        <v>285</v>
      </c>
      <c r="E1882" s="2">
        <v>42536</v>
      </c>
      <c r="F1882" s="1" t="s">
        <v>35</v>
      </c>
      <c r="G1882" s="1" t="s">
        <v>36</v>
      </c>
      <c r="H1882" s="1">
        <v>1</v>
      </c>
      <c r="I1882" s="1" t="s">
        <v>37</v>
      </c>
      <c r="J1882" s="1" t="s">
        <v>28</v>
      </c>
      <c r="K1882" s="2">
        <v>42537</v>
      </c>
      <c r="L1882">
        <v>836</v>
      </c>
      <c r="M1882">
        <v>251</v>
      </c>
      <c r="N1882">
        <v>7981</v>
      </c>
      <c r="O1882">
        <v>8370</v>
      </c>
      <c r="P1882">
        <v>83</v>
      </c>
      <c r="Q1882" t="s">
        <v>23</v>
      </c>
      <c r="R1882">
        <v>6</v>
      </c>
      <c r="S1882">
        <f>Table1[[#This Row],[Revenue]]-Table1[[#This Row],[ShippingCost]]</f>
        <v>389</v>
      </c>
    </row>
    <row r="1883" spans="1:19" x14ac:dyDescent="0.25">
      <c r="A1883">
        <v>11878</v>
      </c>
      <c r="B1883">
        <v>3</v>
      </c>
      <c r="C1883">
        <v>2</v>
      </c>
      <c r="D1883" s="1" t="s">
        <v>286</v>
      </c>
      <c r="E1883" s="2">
        <v>42523</v>
      </c>
      <c r="F1883" s="1" t="s">
        <v>37</v>
      </c>
      <c r="G1883" s="1" t="s">
        <v>28</v>
      </c>
      <c r="H1883" s="1">
        <v>2</v>
      </c>
      <c r="I1883" s="1" t="s">
        <v>39</v>
      </c>
      <c r="J1883" s="1" t="s">
        <v>28</v>
      </c>
      <c r="K1883" s="2">
        <v>42525</v>
      </c>
      <c r="L1883">
        <v>671</v>
      </c>
      <c r="M1883">
        <v>671</v>
      </c>
      <c r="N1883">
        <v>4751</v>
      </c>
      <c r="O1883">
        <v>4890</v>
      </c>
      <c r="P1883">
        <v>92</v>
      </c>
      <c r="Q1883" t="s">
        <v>23</v>
      </c>
      <c r="R1883">
        <v>6</v>
      </c>
      <c r="S1883">
        <f>Table1[[#This Row],[Revenue]]-Table1[[#This Row],[ShippingCost]]</f>
        <v>139</v>
      </c>
    </row>
    <row r="1884" spans="1:19" x14ac:dyDescent="0.25">
      <c r="A1884">
        <v>11879</v>
      </c>
      <c r="B1884">
        <v>3</v>
      </c>
      <c r="C1884">
        <v>3</v>
      </c>
      <c r="D1884" s="1" t="s">
        <v>287</v>
      </c>
      <c r="E1884" s="2">
        <v>42424</v>
      </c>
      <c r="F1884" s="1" t="s">
        <v>41</v>
      </c>
      <c r="G1884" s="1" t="s">
        <v>20</v>
      </c>
      <c r="H1884" s="1">
        <v>9</v>
      </c>
      <c r="I1884" s="1" t="s">
        <v>42</v>
      </c>
      <c r="J1884" s="1" t="s">
        <v>36</v>
      </c>
      <c r="K1884" s="2">
        <v>42432</v>
      </c>
      <c r="L1884">
        <v>806</v>
      </c>
      <c r="M1884">
        <v>458</v>
      </c>
      <c r="N1884">
        <v>4680</v>
      </c>
      <c r="O1884">
        <v>5318</v>
      </c>
      <c r="P1884">
        <v>81</v>
      </c>
      <c r="Q1884" t="s">
        <v>50</v>
      </c>
      <c r="R1884">
        <v>8</v>
      </c>
      <c r="S1884">
        <f>Table1[[#This Row],[Revenue]]-Table1[[#This Row],[ShippingCost]]</f>
        <v>638</v>
      </c>
    </row>
    <row r="1885" spans="1:19" x14ac:dyDescent="0.25">
      <c r="A1885">
        <v>11880</v>
      </c>
      <c r="B1885">
        <v>2</v>
      </c>
      <c r="C1885">
        <v>3</v>
      </c>
      <c r="D1885" s="1" t="s">
        <v>288</v>
      </c>
      <c r="E1885" s="2">
        <v>42537</v>
      </c>
      <c r="F1885" s="1" t="s">
        <v>44</v>
      </c>
      <c r="G1885" s="1" t="s">
        <v>36</v>
      </c>
      <c r="H1885" s="1">
        <v>9</v>
      </c>
      <c r="I1885" s="1" t="s">
        <v>25</v>
      </c>
      <c r="J1885" s="1" t="s">
        <v>26</v>
      </c>
      <c r="K1885" s="2">
        <v>42544</v>
      </c>
      <c r="L1885">
        <v>312</v>
      </c>
      <c r="M1885">
        <v>297</v>
      </c>
      <c r="N1885">
        <v>1816</v>
      </c>
      <c r="O1885">
        <v>2285</v>
      </c>
      <c r="P1885">
        <v>73</v>
      </c>
      <c r="Q1885" t="s">
        <v>50</v>
      </c>
      <c r="R1885">
        <v>4</v>
      </c>
      <c r="S1885">
        <f>Table1[[#This Row],[Revenue]]-Table1[[#This Row],[ShippingCost]]</f>
        <v>469</v>
      </c>
    </row>
    <row r="1886" spans="1:19" x14ac:dyDescent="0.25">
      <c r="A1886">
        <v>11881</v>
      </c>
      <c r="B1886">
        <v>3</v>
      </c>
      <c r="C1886">
        <v>6</v>
      </c>
      <c r="D1886" s="1" t="s">
        <v>289</v>
      </c>
      <c r="E1886" s="2">
        <v>42403</v>
      </c>
      <c r="F1886" s="1" t="s">
        <v>46</v>
      </c>
      <c r="G1886" s="1" t="s">
        <v>28</v>
      </c>
      <c r="H1886" s="1">
        <v>1</v>
      </c>
      <c r="I1886" s="1" t="s">
        <v>47</v>
      </c>
      <c r="J1886" s="1" t="s">
        <v>26</v>
      </c>
      <c r="K1886" s="2">
        <v>42403</v>
      </c>
      <c r="L1886">
        <v>885</v>
      </c>
      <c r="M1886">
        <v>599</v>
      </c>
      <c r="N1886">
        <v>6876</v>
      </c>
      <c r="O1886">
        <v>6995</v>
      </c>
      <c r="P1886">
        <v>66</v>
      </c>
      <c r="Q1886" t="s">
        <v>23</v>
      </c>
      <c r="R1886">
        <v>4</v>
      </c>
      <c r="S1886">
        <f>Table1[[#This Row],[Revenue]]-Table1[[#This Row],[ShippingCost]]</f>
        <v>119</v>
      </c>
    </row>
    <row r="1887" spans="1:19" x14ac:dyDescent="0.25">
      <c r="A1887">
        <v>11882</v>
      </c>
      <c r="B1887">
        <v>3</v>
      </c>
      <c r="C1887">
        <v>2</v>
      </c>
      <c r="D1887" s="1" t="s">
        <v>290</v>
      </c>
      <c r="E1887" s="2">
        <v>42444</v>
      </c>
      <c r="F1887" s="1" t="s">
        <v>42</v>
      </c>
      <c r="G1887" s="1" t="s">
        <v>36</v>
      </c>
      <c r="H1887" s="1">
        <v>1</v>
      </c>
      <c r="I1887" s="1" t="s">
        <v>49</v>
      </c>
      <c r="J1887" s="1" t="s">
        <v>20</v>
      </c>
      <c r="K1887" s="2">
        <v>42445</v>
      </c>
      <c r="L1887">
        <v>1072</v>
      </c>
      <c r="M1887">
        <v>692</v>
      </c>
      <c r="N1887">
        <v>1484</v>
      </c>
      <c r="O1887">
        <v>1915</v>
      </c>
      <c r="P1887">
        <v>83</v>
      </c>
      <c r="Q1887" t="s">
        <v>23</v>
      </c>
      <c r="R1887">
        <v>8</v>
      </c>
      <c r="S1887">
        <f>Table1[[#This Row],[Revenue]]-Table1[[#This Row],[ShippingCost]]</f>
        <v>431</v>
      </c>
    </row>
    <row r="1888" spans="1:19" x14ac:dyDescent="0.25">
      <c r="A1888">
        <v>11883</v>
      </c>
      <c r="B1888">
        <v>2</v>
      </c>
      <c r="C1888">
        <v>5</v>
      </c>
      <c r="D1888" s="1" t="s">
        <v>291</v>
      </c>
      <c r="E1888" s="2">
        <v>42601</v>
      </c>
      <c r="F1888" s="1" t="s">
        <v>47</v>
      </c>
      <c r="G1888" s="1" t="s">
        <v>26</v>
      </c>
      <c r="H1888" s="1">
        <v>4</v>
      </c>
      <c r="I1888" s="1" t="s">
        <v>52</v>
      </c>
      <c r="J1888" s="1" t="s">
        <v>20</v>
      </c>
      <c r="K1888" s="2">
        <v>42605</v>
      </c>
      <c r="L1888">
        <v>527</v>
      </c>
      <c r="M1888">
        <v>401</v>
      </c>
      <c r="N1888">
        <v>7353</v>
      </c>
      <c r="O1888">
        <v>8238</v>
      </c>
      <c r="P1888">
        <v>61</v>
      </c>
      <c r="Q1888" t="s">
        <v>23</v>
      </c>
      <c r="R1888">
        <v>10</v>
      </c>
      <c r="S1888">
        <f>Table1[[#This Row],[Revenue]]-Table1[[#This Row],[ShippingCost]]</f>
        <v>885</v>
      </c>
    </row>
    <row r="1889" spans="1:19" x14ac:dyDescent="0.25">
      <c r="A1889">
        <v>11884</v>
      </c>
      <c r="B1889">
        <v>3</v>
      </c>
      <c r="C1889">
        <v>6</v>
      </c>
      <c r="D1889" s="1" t="s">
        <v>292</v>
      </c>
      <c r="E1889" s="2">
        <v>42539</v>
      </c>
      <c r="F1889" s="1" t="s">
        <v>54</v>
      </c>
      <c r="G1889" s="1" t="s">
        <v>26</v>
      </c>
      <c r="H1889" s="1">
        <v>3</v>
      </c>
      <c r="I1889" s="1" t="s">
        <v>46</v>
      </c>
      <c r="J1889" s="1" t="s">
        <v>28</v>
      </c>
      <c r="K1889" s="2">
        <v>42542</v>
      </c>
      <c r="L1889">
        <v>449</v>
      </c>
      <c r="M1889">
        <v>412</v>
      </c>
      <c r="N1889">
        <v>2136</v>
      </c>
      <c r="O1889">
        <v>3063</v>
      </c>
      <c r="P1889">
        <v>56</v>
      </c>
      <c r="Q1889" t="s">
        <v>23</v>
      </c>
      <c r="R1889">
        <v>10</v>
      </c>
      <c r="S1889">
        <f>Table1[[#This Row],[Revenue]]-Table1[[#This Row],[ShippingCost]]</f>
        <v>927</v>
      </c>
    </row>
    <row r="1890" spans="1:19" x14ac:dyDescent="0.25">
      <c r="A1890">
        <v>11885</v>
      </c>
      <c r="B1890">
        <v>3</v>
      </c>
      <c r="C1890">
        <v>2</v>
      </c>
      <c r="D1890" s="1" t="s">
        <v>293</v>
      </c>
      <c r="E1890" s="2">
        <v>42498</v>
      </c>
      <c r="F1890" s="1" t="s">
        <v>39</v>
      </c>
      <c r="G1890" s="1" t="s">
        <v>28</v>
      </c>
      <c r="H1890" s="1">
        <v>4</v>
      </c>
      <c r="I1890" s="1" t="s">
        <v>35</v>
      </c>
      <c r="J1890" s="1" t="s">
        <v>36</v>
      </c>
      <c r="K1890" s="2">
        <v>42502</v>
      </c>
      <c r="L1890">
        <v>505</v>
      </c>
      <c r="M1890">
        <v>505</v>
      </c>
      <c r="N1890">
        <v>2461</v>
      </c>
      <c r="O1890">
        <v>2581</v>
      </c>
      <c r="P1890">
        <v>90</v>
      </c>
      <c r="Q1890" t="s">
        <v>23</v>
      </c>
      <c r="R1890">
        <v>8</v>
      </c>
      <c r="S1890">
        <f>Table1[[#This Row],[Revenue]]-Table1[[#This Row],[ShippingCost]]</f>
        <v>120</v>
      </c>
    </row>
    <row r="1891" spans="1:19" x14ac:dyDescent="0.25">
      <c r="A1891">
        <v>11886</v>
      </c>
      <c r="B1891">
        <v>2</v>
      </c>
      <c r="C1891">
        <v>2</v>
      </c>
      <c r="D1891" s="1" t="s">
        <v>294</v>
      </c>
      <c r="E1891" s="2">
        <v>42543</v>
      </c>
      <c r="F1891" s="1" t="s">
        <v>33</v>
      </c>
      <c r="G1891" s="1" t="s">
        <v>28</v>
      </c>
      <c r="H1891" s="1">
        <v>1</v>
      </c>
      <c r="I1891" s="1" t="s">
        <v>54</v>
      </c>
      <c r="J1891" s="1" t="s">
        <v>26</v>
      </c>
      <c r="K1891" s="2">
        <v>42544</v>
      </c>
      <c r="L1891">
        <v>1060</v>
      </c>
      <c r="M1891">
        <v>787</v>
      </c>
      <c r="N1891">
        <v>8454</v>
      </c>
      <c r="O1891">
        <v>8721</v>
      </c>
      <c r="P1891">
        <v>85</v>
      </c>
      <c r="Q1891" t="s">
        <v>23</v>
      </c>
      <c r="R1891">
        <v>1</v>
      </c>
      <c r="S1891">
        <f>Table1[[#This Row],[Revenue]]-Table1[[#This Row],[ShippingCost]]</f>
        <v>267</v>
      </c>
    </row>
    <row r="1892" spans="1:19" x14ac:dyDescent="0.25">
      <c r="A1892">
        <v>11887</v>
      </c>
      <c r="B1892">
        <v>2</v>
      </c>
      <c r="C1892">
        <v>3</v>
      </c>
      <c r="D1892" s="1" t="s">
        <v>295</v>
      </c>
      <c r="E1892" s="2">
        <v>42500</v>
      </c>
      <c r="F1892" s="1" t="s">
        <v>58</v>
      </c>
      <c r="G1892" s="1" t="s">
        <v>26</v>
      </c>
      <c r="H1892" s="1">
        <v>1</v>
      </c>
      <c r="I1892" s="1" t="s">
        <v>19</v>
      </c>
      <c r="J1892" s="1" t="s">
        <v>20</v>
      </c>
      <c r="K1892" s="2">
        <v>42501</v>
      </c>
      <c r="L1892">
        <v>1062</v>
      </c>
      <c r="M1892">
        <v>514</v>
      </c>
      <c r="N1892">
        <v>6242</v>
      </c>
      <c r="O1892">
        <v>6600</v>
      </c>
      <c r="P1892">
        <v>62</v>
      </c>
      <c r="Q1892" t="s">
        <v>23</v>
      </c>
      <c r="R1892">
        <v>8</v>
      </c>
      <c r="S1892">
        <f>Table1[[#This Row],[Revenue]]-Table1[[#This Row],[ShippingCost]]</f>
        <v>358</v>
      </c>
    </row>
    <row r="1893" spans="1:19" x14ac:dyDescent="0.25">
      <c r="A1893">
        <v>11888</v>
      </c>
      <c r="B1893">
        <v>2</v>
      </c>
      <c r="C1893">
        <v>3</v>
      </c>
      <c r="D1893" s="1" t="s">
        <v>296</v>
      </c>
      <c r="E1893" s="2">
        <v>42370</v>
      </c>
      <c r="F1893" s="1" t="s">
        <v>61</v>
      </c>
      <c r="G1893" s="1" t="s">
        <v>22</v>
      </c>
      <c r="H1893" s="1">
        <v>1</v>
      </c>
      <c r="I1893" s="1" t="s">
        <v>44</v>
      </c>
      <c r="J1893" s="1" t="s">
        <v>36</v>
      </c>
      <c r="K1893" s="2">
        <v>42371</v>
      </c>
      <c r="L1893">
        <v>365</v>
      </c>
      <c r="M1893">
        <v>365</v>
      </c>
      <c r="N1893">
        <v>4465</v>
      </c>
      <c r="O1893">
        <v>4971</v>
      </c>
      <c r="P1893">
        <v>72</v>
      </c>
      <c r="Q1893" t="s">
        <v>23</v>
      </c>
      <c r="R1893">
        <v>7</v>
      </c>
      <c r="S1893">
        <f>Table1[[#This Row],[Revenue]]-Table1[[#This Row],[ShippingCost]]</f>
        <v>506</v>
      </c>
    </row>
    <row r="1894" spans="1:19" x14ac:dyDescent="0.25">
      <c r="A1894">
        <v>11889</v>
      </c>
      <c r="B1894">
        <v>3</v>
      </c>
      <c r="C1894">
        <v>2</v>
      </c>
      <c r="D1894" s="1" t="s">
        <v>297</v>
      </c>
      <c r="E1894" s="2">
        <v>42386</v>
      </c>
      <c r="F1894" s="1" t="s">
        <v>63</v>
      </c>
      <c r="G1894" s="1" t="s">
        <v>22</v>
      </c>
      <c r="H1894" s="1">
        <v>4</v>
      </c>
      <c r="I1894" s="1" t="s">
        <v>64</v>
      </c>
      <c r="J1894" s="1" t="s">
        <v>28</v>
      </c>
      <c r="K1894" s="2">
        <v>42387</v>
      </c>
      <c r="L1894">
        <v>972</v>
      </c>
      <c r="M1894">
        <v>551</v>
      </c>
      <c r="N1894">
        <v>5565</v>
      </c>
      <c r="O1894">
        <v>5996</v>
      </c>
      <c r="P1894">
        <v>86</v>
      </c>
      <c r="Q1894" t="s">
        <v>23</v>
      </c>
      <c r="R1894">
        <v>5</v>
      </c>
      <c r="S1894">
        <f>Table1[[#This Row],[Revenue]]-Table1[[#This Row],[ShippingCost]]</f>
        <v>431</v>
      </c>
    </row>
    <row r="1895" spans="1:19" x14ac:dyDescent="0.25">
      <c r="A1895">
        <v>11890</v>
      </c>
      <c r="B1895">
        <v>2</v>
      </c>
      <c r="C1895">
        <v>4</v>
      </c>
      <c r="D1895" s="1" t="s">
        <v>298</v>
      </c>
      <c r="E1895" s="2">
        <v>42591</v>
      </c>
      <c r="F1895" s="1" t="s">
        <v>21</v>
      </c>
      <c r="G1895" s="1" t="s">
        <v>22</v>
      </c>
      <c r="H1895" s="1">
        <v>10</v>
      </c>
      <c r="I1895" s="1" t="s">
        <v>41</v>
      </c>
      <c r="J1895" s="1" t="s">
        <v>20</v>
      </c>
      <c r="K1895" s="2">
        <v>42601</v>
      </c>
      <c r="L1895">
        <v>518</v>
      </c>
      <c r="M1895">
        <v>518</v>
      </c>
      <c r="N1895">
        <v>2563</v>
      </c>
      <c r="O1895">
        <v>1151</v>
      </c>
      <c r="P1895">
        <v>82</v>
      </c>
      <c r="Q1895" t="s">
        <v>50</v>
      </c>
      <c r="R1895">
        <v>7</v>
      </c>
      <c r="S1895">
        <f>Table1[[#This Row],[Revenue]]-Table1[[#This Row],[ShippingCost]]</f>
        <v>-1412</v>
      </c>
    </row>
    <row r="1896" spans="1:19" x14ac:dyDescent="0.25">
      <c r="A1896">
        <v>11891</v>
      </c>
      <c r="B1896">
        <v>3</v>
      </c>
      <c r="C1896">
        <v>4</v>
      </c>
      <c r="D1896" s="1" t="s">
        <v>299</v>
      </c>
      <c r="E1896" s="2">
        <v>42472</v>
      </c>
      <c r="F1896" s="1" t="s">
        <v>49</v>
      </c>
      <c r="G1896" s="1" t="s">
        <v>20</v>
      </c>
      <c r="H1896" s="1">
        <v>5</v>
      </c>
      <c r="I1896" s="1" t="s">
        <v>63</v>
      </c>
      <c r="J1896" s="1" t="s">
        <v>22</v>
      </c>
      <c r="K1896" s="2">
        <v>42477</v>
      </c>
      <c r="L1896">
        <v>717</v>
      </c>
      <c r="M1896">
        <v>717</v>
      </c>
      <c r="N1896">
        <v>3108</v>
      </c>
      <c r="O1896">
        <v>977</v>
      </c>
      <c r="P1896">
        <v>71</v>
      </c>
      <c r="Q1896" t="s">
        <v>50</v>
      </c>
      <c r="R1896">
        <v>2</v>
      </c>
      <c r="S1896">
        <f>Table1[[#This Row],[Revenue]]-Table1[[#This Row],[ShippingCost]]</f>
        <v>-2131</v>
      </c>
    </row>
    <row r="1897" spans="1:19" x14ac:dyDescent="0.25">
      <c r="A1897">
        <v>11892</v>
      </c>
      <c r="B1897">
        <v>3</v>
      </c>
      <c r="C1897">
        <v>3</v>
      </c>
      <c r="D1897" s="1" t="s">
        <v>300</v>
      </c>
      <c r="E1897" s="2">
        <v>42407</v>
      </c>
      <c r="F1897" s="1" t="s">
        <v>68</v>
      </c>
      <c r="G1897" s="1" t="s">
        <v>20</v>
      </c>
      <c r="H1897" s="1">
        <v>6</v>
      </c>
      <c r="I1897" s="1" t="s">
        <v>69</v>
      </c>
      <c r="J1897" s="1" t="s">
        <v>70</v>
      </c>
      <c r="K1897" s="2">
        <v>42413</v>
      </c>
      <c r="L1897">
        <v>532</v>
      </c>
      <c r="M1897">
        <v>532</v>
      </c>
      <c r="N1897">
        <v>6509</v>
      </c>
      <c r="O1897">
        <v>7131</v>
      </c>
      <c r="P1897">
        <v>98</v>
      </c>
      <c r="Q1897" t="s">
        <v>50</v>
      </c>
      <c r="R1897">
        <v>3</v>
      </c>
      <c r="S1897">
        <f>Table1[[#This Row],[Revenue]]-Table1[[#This Row],[ShippingCost]]</f>
        <v>622</v>
      </c>
    </row>
    <row r="1898" spans="1:19" x14ac:dyDescent="0.25">
      <c r="A1898">
        <v>11893</v>
      </c>
      <c r="B1898">
        <v>2</v>
      </c>
      <c r="C1898">
        <v>2</v>
      </c>
      <c r="D1898" s="1" t="s">
        <v>301</v>
      </c>
      <c r="E1898" s="2">
        <v>42433</v>
      </c>
      <c r="F1898" s="1" t="s">
        <v>64</v>
      </c>
      <c r="G1898" s="1" t="s">
        <v>28</v>
      </c>
      <c r="H1898" s="1">
        <v>7</v>
      </c>
      <c r="I1898" s="1" t="s">
        <v>61</v>
      </c>
      <c r="J1898" s="1" t="s">
        <v>22</v>
      </c>
      <c r="K1898" s="2">
        <v>42440</v>
      </c>
      <c r="L1898">
        <v>360</v>
      </c>
      <c r="M1898">
        <v>360</v>
      </c>
      <c r="N1898">
        <v>3877</v>
      </c>
      <c r="O1898">
        <v>4031</v>
      </c>
      <c r="P1898">
        <v>99</v>
      </c>
      <c r="Q1898" t="s">
        <v>50</v>
      </c>
      <c r="R1898">
        <v>7</v>
      </c>
      <c r="S1898">
        <f>Table1[[#This Row],[Revenue]]-Table1[[#This Row],[ShippingCost]]</f>
        <v>154</v>
      </c>
    </row>
    <row r="1899" spans="1:19" x14ac:dyDescent="0.25">
      <c r="A1899">
        <v>11894</v>
      </c>
      <c r="B1899">
        <v>3</v>
      </c>
      <c r="C1899">
        <v>2</v>
      </c>
      <c r="D1899" s="1" t="s">
        <v>302</v>
      </c>
      <c r="E1899" s="2">
        <v>42403</v>
      </c>
      <c r="F1899" s="1" t="s">
        <v>30</v>
      </c>
      <c r="G1899" s="1" t="s">
        <v>28</v>
      </c>
      <c r="H1899" s="1">
        <v>5</v>
      </c>
      <c r="I1899" s="1" t="s">
        <v>32</v>
      </c>
      <c r="J1899" s="1" t="s">
        <v>28</v>
      </c>
      <c r="K1899" s="2"/>
      <c r="L1899">
        <v>905</v>
      </c>
      <c r="M1899">
        <v>571</v>
      </c>
      <c r="N1899">
        <v>2414</v>
      </c>
      <c r="O1899">
        <v>2663</v>
      </c>
      <c r="P1899">
        <v>99</v>
      </c>
      <c r="Q1899" t="s">
        <v>50</v>
      </c>
      <c r="R1899">
        <v>2</v>
      </c>
      <c r="S1899">
        <f>Table1[[#This Row],[Revenue]]-Table1[[#This Row],[ShippingCost]]</f>
        <v>249</v>
      </c>
    </row>
    <row r="1900" spans="1:19" x14ac:dyDescent="0.25">
      <c r="A1900">
        <v>11895</v>
      </c>
      <c r="B1900">
        <v>2</v>
      </c>
      <c r="C1900">
        <v>6</v>
      </c>
      <c r="D1900" s="1" t="s">
        <v>303</v>
      </c>
      <c r="E1900" s="2">
        <v>42503</v>
      </c>
      <c r="F1900" s="1" t="s">
        <v>52</v>
      </c>
      <c r="G1900" s="1" t="s">
        <v>20</v>
      </c>
      <c r="H1900" s="1">
        <v>2</v>
      </c>
      <c r="I1900" s="1" t="s">
        <v>68</v>
      </c>
      <c r="J1900" s="1" t="s">
        <v>20</v>
      </c>
      <c r="K1900" s="2">
        <v>42505</v>
      </c>
      <c r="L1900">
        <v>852</v>
      </c>
      <c r="M1900">
        <v>314</v>
      </c>
      <c r="N1900">
        <v>4757</v>
      </c>
      <c r="O1900">
        <v>5046</v>
      </c>
      <c r="P1900">
        <v>93</v>
      </c>
      <c r="Q1900" t="s">
        <v>59</v>
      </c>
      <c r="R1900">
        <v>2</v>
      </c>
      <c r="S1900">
        <f>Table1[[#This Row],[Revenue]]-Table1[[#This Row],[ShippingCost]]</f>
        <v>289</v>
      </c>
    </row>
    <row r="1901" spans="1:19" x14ac:dyDescent="0.25">
      <c r="A1901">
        <v>11896</v>
      </c>
      <c r="B1901">
        <v>3</v>
      </c>
      <c r="C1901">
        <v>1</v>
      </c>
      <c r="D1901" s="1" t="s">
        <v>304</v>
      </c>
      <c r="E1901" s="2">
        <v>42456</v>
      </c>
      <c r="F1901" s="1" t="s">
        <v>69</v>
      </c>
      <c r="G1901" s="1" t="s">
        <v>70</v>
      </c>
      <c r="H1901" s="1">
        <v>1</v>
      </c>
      <c r="I1901" s="1" t="s">
        <v>58</v>
      </c>
      <c r="J1901" s="1" t="s">
        <v>26</v>
      </c>
      <c r="K1901" s="2">
        <v>42457</v>
      </c>
      <c r="L1901">
        <v>599</v>
      </c>
      <c r="M1901">
        <v>439</v>
      </c>
      <c r="N1901">
        <v>2861</v>
      </c>
      <c r="O1901">
        <v>7068</v>
      </c>
      <c r="P1901">
        <v>59</v>
      </c>
      <c r="Q1901" t="s">
        <v>23</v>
      </c>
      <c r="R1901">
        <v>6</v>
      </c>
      <c r="S1901">
        <f>Table1[[#This Row],[Revenue]]-Table1[[#This Row],[ShippingCost]]</f>
        <v>4207</v>
      </c>
    </row>
    <row r="1902" spans="1:19" x14ac:dyDescent="0.25">
      <c r="A1902">
        <v>11897</v>
      </c>
      <c r="B1902">
        <v>3</v>
      </c>
      <c r="C1902">
        <v>4</v>
      </c>
      <c r="D1902" s="1" t="s">
        <v>305</v>
      </c>
      <c r="E1902" s="2">
        <v>42457</v>
      </c>
      <c r="F1902" s="1" t="s">
        <v>19</v>
      </c>
      <c r="G1902" s="1" t="s">
        <v>20</v>
      </c>
      <c r="H1902" s="1">
        <v>3</v>
      </c>
      <c r="I1902" s="1" t="s">
        <v>21</v>
      </c>
      <c r="J1902" s="1" t="s">
        <v>22</v>
      </c>
      <c r="K1902" s="2">
        <v>42460</v>
      </c>
      <c r="L1902">
        <v>1174</v>
      </c>
      <c r="M1902">
        <v>708</v>
      </c>
      <c r="N1902">
        <v>2759</v>
      </c>
      <c r="O1902">
        <v>1477</v>
      </c>
      <c r="P1902">
        <v>55</v>
      </c>
      <c r="Q1902" t="s">
        <v>23</v>
      </c>
      <c r="R1902">
        <v>8</v>
      </c>
      <c r="S1902">
        <f>Table1[[#This Row],[Revenue]]-Table1[[#This Row],[ShippingCost]]</f>
        <v>-1282</v>
      </c>
    </row>
    <row r="1903" spans="1:19" x14ac:dyDescent="0.25">
      <c r="A1903">
        <v>11898</v>
      </c>
      <c r="B1903">
        <v>2</v>
      </c>
      <c r="C1903">
        <v>2</v>
      </c>
      <c r="D1903" s="1" t="s">
        <v>306</v>
      </c>
      <c r="E1903" s="2">
        <v>42538</v>
      </c>
      <c r="F1903" s="1" t="s">
        <v>25</v>
      </c>
      <c r="G1903" s="1" t="s">
        <v>26</v>
      </c>
      <c r="H1903" s="1">
        <v>2</v>
      </c>
      <c r="I1903" s="1" t="s">
        <v>27</v>
      </c>
      <c r="J1903" s="1" t="s">
        <v>28</v>
      </c>
      <c r="K1903" s="2">
        <v>42540</v>
      </c>
      <c r="L1903">
        <v>427</v>
      </c>
      <c r="M1903">
        <v>427</v>
      </c>
      <c r="N1903">
        <v>4010</v>
      </c>
      <c r="O1903">
        <v>4480</v>
      </c>
      <c r="P1903">
        <v>96</v>
      </c>
      <c r="Q1903" t="s">
        <v>23</v>
      </c>
      <c r="R1903">
        <v>10</v>
      </c>
      <c r="S1903">
        <f>Table1[[#This Row],[Revenue]]-Table1[[#This Row],[ShippingCost]]</f>
        <v>470</v>
      </c>
    </row>
    <row r="1904" spans="1:19" x14ac:dyDescent="0.25">
      <c r="A1904">
        <v>11899</v>
      </c>
      <c r="B1904">
        <v>3</v>
      </c>
      <c r="C1904">
        <v>6</v>
      </c>
      <c r="D1904" s="1" t="s">
        <v>307</v>
      </c>
      <c r="E1904" s="2">
        <v>42423</v>
      </c>
      <c r="F1904" s="1" t="s">
        <v>27</v>
      </c>
      <c r="G1904" s="1" t="s">
        <v>28</v>
      </c>
      <c r="H1904" s="1">
        <v>9</v>
      </c>
      <c r="I1904" s="1" t="s">
        <v>30</v>
      </c>
      <c r="J1904" s="1" t="s">
        <v>28</v>
      </c>
      <c r="K1904" s="2">
        <v>42431</v>
      </c>
      <c r="L1904">
        <v>571</v>
      </c>
      <c r="M1904">
        <v>555</v>
      </c>
      <c r="N1904">
        <v>3672</v>
      </c>
      <c r="O1904">
        <v>4016</v>
      </c>
      <c r="P1904">
        <v>55</v>
      </c>
      <c r="Q1904" t="s">
        <v>50</v>
      </c>
      <c r="R1904">
        <v>9</v>
      </c>
      <c r="S1904">
        <f>Table1[[#This Row],[Revenue]]-Table1[[#This Row],[ShippingCost]]</f>
        <v>344</v>
      </c>
    </row>
    <row r="1905" spans="1:19" x14ac:dyDescent="0.25">
      <c r="A1905">
        <v>11900</v>
      </c>
      <c r="B1905">
        <v>3</v>
      </c>
      <c r="C1905">
        <v>5</v>
      </c>
      <c r="D1905" s="1" t="s">
        <v>308</v>
      </c>
      <c r="E1905" s="2">
        <v>42548</v>
      </c>
      <c r="F1905" s="1" t="s">
        <v>32</v>
      </c>
      <c r="G1905" s="1" t="s">
        <v>28</v>
      </c>
      <c r="H1905" s="1">
        <v>10</v>
      </c>
      <c r="I1905" s="1" t="s">
        <v>33</v>
      </c>
      <c r="J1905" s="1" t="s">
        <v>28</v>
      </c>
      <c r="K1905" s="2">
        <v>42555</v>
      </c>
      <c r="L1905">
        <v>530</v>
      </c>
      <c r="M1905">
        <v>343</v>
      </c>
      <c r="N1905">
        <v>4762</v>
      </c>
      <c r="O1905">
        <v>5480</v>
      </c>
      <c r="P1905">
        <v>90</v>
      </c>
      <c r="Q1905" t="s">
        <v>50</v>
      </c>
      <c r="R1905">
        <v>6</v>
      </c>
      <c r="S1905">
        <f>Table1[[#This Row],[Revenue]]-Table1[[#This Row],[ShippingCost]]</f>
        <v>718</v>
      </c>
    </row>
    <row r="1906" spans="1:19" x14ac:dyDescent="0.25">
      <c r="A1906">
        <v>11901</v>
      </c>
      <c r="B1906">
        <v>2</v>
      </c>
      <c r="C1906">
        <v>1</v>
      </c>
      <c r="D1906" s="1" t="s">
        <v>309</v>
      </c>
      <c r="E1906" s="2">
        <v>42562</v>
      </c>
      <c r="F1906" s="1" t="s">
        <v>35</v>
      </c>
      <c r="G1906" s="1" t="s">
        <v>36</v>
      </c>
      <c r="H1906" s="1">
        <v>1</v>
      </c>
      <c r="I1906" s="1" t="s">
        <v>37</v>
      </c>
      <c r="J1906" s="1" t="s">
        <v>28</v>
      </c>
      <c r="K1906" s="2">
        <v>42562</v>
      </c>
      <c r="L1906">
        <v>819</v>
      </c>
      <c r="M1906">
        <v>318</v>
      </c>
      <c r="N1906">
        <v>7438</v>
      </c>
      <c r="O1906">
        <v>12100</v>
      </c>
      <c r="P1906">
        <v>75</v>
      </c>
      <c r="Q1906" t="s">
        <v>23</v>
      </c>
      <c r="R1906">
        <v>10</v>
      </c>
      <c r="S1906">
        <f>Table1[[#This Row],[Revenue]]-Table1[[#This Row],[ShippingCost]]</f>
        <v>4662</v>
      </c>
    </row>
    <row r="1907" spans="1:19" x14ac:dyDescent="0.25">
      <c r="A1907">
        <v>11902</v>
      </c>
      <c r="B1907">
        <v>2</v>
      </c>
      <c r="C1907">
        <v>3</v>
      </c>
      <c r="D1907" s="1" t="s">
        <v>310</v>
      </c>
      <c r="E1907" s="2">
        <v>42394</v>
      </c>
      <c r="F1907" s="1" t="s">
        <v>37</v>
      </c>
      <c r="G1907" s="1" t="s">
        <v>28</v>
      </c>
      <c r="H1907" s="1">
        <v>2</v>
      </c>
      <c r="I1907" s="1" t="s">
        <v>39</v>
      </c>
      <c r="J1907" s="1" t="s">
        <v>28</v>
      </c>
      <c r="K1907" s="2">
        <v>42396</v>
      </c>
      <c r="L1907">
        <v>753</v>
      </c>
      <c r="M1907">
        <v>753</v>
      </c>
      <c r="N1907">
        <v>6291</v>
      </c>
      <c r="O1907">
        <v>6399</v>
      </c>
      <c r="P1907">
        <v>96</v>
      </c>
      <c r="Q1907" t="s">
        <v>23</v>
      </c>
      <c r="R1907">
        <v>3</v>
      </c>
      <c r="S1907">
        <f>Table1[[#This Row],[Revenue]]-Table1[[#This Row],[ShippingCost]]</f>
        <v>108</v>
      </c>
    </row>
    <row r="1908" spans="1:19" x14ac:dyDescent="0.25">
      <c r="A1908">
        <v>11903</v>
      </c>
      <c r="B1908">
        <v>2</v>
      </c>
      <c r="C1908">
        <v>3</v>
      </c>
      <c r="D1908" s="1" t="s">
        <v>311</v>
      </c>
      <c r="E1908" s="2">
        <v>42510</v>
      </c>
      <c r="F1908" s="1" t="s">
        <v>41</v>
      </c>
      <c r="G1908" s="1" t="s">
        <v>20</v>
      </c>
      <c r="H1908" s="1">
        <v>3</v>
      </c>
      <c r="I1908" s="1" t="s">
        <v>42</v>
      </c>
      <c r="J1908" s="1" t="s">
        <v>36</v>
      </c>
      <c r="K1908" s="2">
        <v>42513</v>
      </c>
      <c r="L1908">
        <v>240</v>
      </c>
      <c r="M1908">
        <v>240</v>
      </c>
      <c r="N1908">
        <v>2243</v>
      </c>
      <c r="O1908">
        <v>2745</v>
      </c>
      <c r="P1908">
        <v>84</v>
      </c>
      <c r="Q1908" t="s">
        <v>23</v>
      </c>
      <c r="R1908">
        <v>9</v>
      </c>
      <c r="S1908">
        <f>Table1[[#This Row],[Revenue]]-Table1[[#This Row],[ShippingCost]]</f>
        <v>502</v>
      </c>
    </row>
    <row r="1909" spans="1:19" x14ac:dyDescent="0.25">
      <c r="A1909">
        <v>11904</v>
      </c>
      <c r="B1909">
        <v>3</v>
      </c>
      <c r="C1909">
        <v>2</v>
      </c>
      <c r="D1909" s="1" t="s">
        <v>312</v>
      </c>
      <c r="E1909" s="2">
        <v>42498</v>
      </c>
      <c r="F1909" s="1" t="s">
        <v>44</v>
      </c>
      <c r="G1909" s="1" t="s">
        <v>36</v>
      </c>
      <c r="H1909" s="1">
        <v>1</v>
      </c>
      <c r="I1909" s="1" t="s">
        <v>25</v>
      </c>
      <c r="J1909" s="1" t="s">
        <v>26</v>
      </c>
      <c r="K1909" s="2">
        <v>42499</v>
      </c>
      <c r="L1909">
        <v>827</v>
      </c>
      <c r="M1909">
        <v>390</v>
      </c>
      <c r="N1909">
        <v>-141</v>
      </c>
      <c r="O1909">
        <v>808</v>
      </c>
      <c r="P1909">
        <v>91</v>
      </c>
      <c r="Q1909" t="s">
        <v>23</v>
      </c>
      <c r="R1909">
        <v>10</v>
      </c>
      <c r="S1909">
        <f>Table1[[#This Row],[Revenue]]-Table1[[#This Row],[ShippingCost]]</f>
        <v>949</v>
      </c>
    </row>
    <row r="1910" spans="1:19" x14ac:dyDescent="0.25">
      <c r="A1910">
        <v>11905</v>
      </c>
      <c r="B1910">
        <v>2</v>
      </c>
      <c r="C1910">
        <v>4</v>
      </c>
      <c r="D1910" s="1" t="s">
        <v>313</v>
      </c>
      <c r="E1910" s="2">
        <v>42555</v>
      </c>
      <c r="F1910" s="1" t="s">
        <v>46</v>
      </c>
      <c r="G1910" s="1" t="s">
        <v>28</v>
      </c>
      <c r="H1910" s="1">
        <v>2</v>
      </c>
      <c r="I1910" s="1" t="s">
        <v>47</v>
      </c>
      <c r="J1910" s="1" t="s">
        <v>26</v>
      </c>
      <c r="K1910" s="2">
        <v>42557</v>
      </c>
      <c r="L1910">
        <v>1160</v>
      </c>
      <c r="M1910">
        <v>778</v>
      </c>
      <c r="N1910">
        <v>2050</v>
      </c>
      <c r="O1910">
        <v>-73</v>
      </c>
      <c r="P1910">
        <v>77</v>
      </c>
      <c r="Q1910" t="s">
        <v>23</v>
      </c>
      <c r="R1910">
        <v>4</v>
      </c>
      <c r="S1910">
        <f>Table1[[#This Row],[Revenue]]-Table1[[#This Row],[ShippingCost]]</f>
        <v>-2123</v>
      </c>
    </row>
    <row r="1911" spans="1:19" x14ac:dyDescent="0.25">
      <c r="A1911">
        <v>11906</v>
      </c>
      <c r="B1911">
        <v>3</v>
      </c>
      <c r="C1911">
        <v>4</v>
      </c>
      <c r="D1911" s="1" t="s">
        <v>314</v>
      </c>
      <c r="E1911" s="2">
        <v>42506</v>
      </c>
      <c r="F1911" s="1" t="s">
        <v>42</v>
      </c>
      <c r="G1911" s="1" t="s">
        <v>36</v>
      </c>
      <c r="H1911" s="1">
        <v>1</v>
      </c>
      <c r="I1911" s="1" t="s">
        <v>49</v>
      </c>
      <c r="J1911" s="1" t="s">
        <v>20</v>
      </c>
      <c r="K1911" s="2">
        <v>42507</v>
      </c>
      <c r="L1911">
        <v>970</v>
      </c>
      <c r="M1911">
        <v>578</v>
      </c>
      <c r="N1911">
        <v>6611</v>
      </c>
      <c r="O1911">
        <v>4713</v>
      </c>
      <c r="P1911">
        <v>81</v>
      </c>
      <c r="Q1911" t="s">
        <v>23</v>
      </c>
      <c r="R1911">
        <v>7</v>
      </c>
      <c r="S1911">
        <f>Table1[[#This Row],[Revenue]]-Table1[[#This Row],[ShippingCost]]</f>
        <v>-1898</v>
      </c>
    </row>
    <row r="1912" spans="1:19" x14ac:dyDescent="0.25">
      <c r="A1912">
        <v>11907</v>
      </c>
      <c r="B1912">
        <v>2</v>
      </c>
      <c r="C1912">
        <v>3</v>
      </c>
      <c r="D1912" s="1" t="s">
        <v>315</v>
      </c>
      <c r="E1912" s="2">
        <v>42613</v>
      </c>
      <c r="F1912" s="1" t="s">
        <v>47</v>
      </c>
      <c r="G1912" s="1" t="s">
        <v>26</v>
      </c>
      <c r="H1912" s="1">
        <v>2</v>
      </c>
      <c r="I1912" s="1" t="s">
        <v>52</v>
      </c>
      <c r="J1912" s="1" t="s">
        <v>20</v>
      </c>
      <c r="K1912" s="2">
        <v>42615</v>
      </c>
      <c r="L1912">
        <v>289</v>
      </c>
      <c r="M1912">
        <v>245</v>
      </c>
      <c r="N1912">
        <v>445</v>
      </c>
      <c r="O1912">
        <v>1184</v>
      </c>
      <c r="P1912">
        <v>58</v>
      </c>
      <c r="Q1912" t="s">
        <v>23</v>
      </c>
      <c r="R1912">
        <v>3</v>
      </c>
      <c r="S1912">
        <f>Table1[[#This Row],[Revenue]]-Table1[[#This Row],[ShippingCost]]</f>
        <v>739</v>
      </c>
    </row>
    <row r="1913" spans="1:19" x14ac:dyDescent="0.25">
      <c r="A1913">
        <v>11908</v>
      </c>
      <c r="B1913">
        <v>3</v>
      </c>
      <c r="C1913">
        <v>6</v>
      </c>
      <c r="D1913" s="1" t="s">
        <v>316</v>
      </c>
      <c r="E1913" s="2">
        <v>42388</v>
      </c>
      <c r="F1913" s="1" t="s">
        <v>54</v>
      </c>
      <c r="G1913" s="1" t="s">
        <v>26</v>
      </c>
      <c r="H1913" s="1">
        <v>3</v>
      </c>
      <c r="I1913" s="1" t="s">
        <v>46</v>
      </c>
      <c r="J1913" s="1" t="s">
        <v>28</v>
      </c>
      <c r="K1913" s="2">
        <v>42391</v>
      </c>
      <c r="L1913">
        <v>560</v>
      </c>
      <c r="M1913">
        <v>560</v>
      </c>
      <c r="N1913">
        <v>7332</v>
      </c>
      <c r="O1913">
        <v>8272</v>
      </c>
      <c r="P1913">
        <v>81</v>
      </c>
      <c r="Q1913" t="s">
        <v>23</v>
      </c>
      <c r="R1913">
        <v>10</v>
      </c>
      <c r="S1913">
        <f>Table1[[#This Row],[Revenue]]-Table1[[#This Row],[ShippingCost]]</f>
        <v>940</v>
      </c>
    </row>
    <row r="1914" spans="1:19" x14ac:dyDescent="0.25">
      <c r="A1914">
        <v>11909</v>
      </c>
      <c r="B1914">
        <v>2</v>
      </c>
      <c r="C1914">
        <v>4</v>
      </c>
      <c r="D1914" s="1" t="s">
        <v>317</v>
      </c>
      <c r="E1914" s="2">
        <v>42489</v>
      </c>
      <c r="F1914" s="1" t="s">
        <v>39</v>
      </c>
      <c r="G1914" s="1" t="s">
        <v>28</v>
      </c>
      <c r="H1914" s="1">
        <v>2</v>
      </c>
      <c r="I1914" s="1" t="s">
        <v>35</v>
      </c>
      <c r="J1914" s="1" t="s">
        <v>36</v>
      </c>
      <c r="K1914" s="2">
        <v>42489</v>
      </c>
      <c r="L1914">
        <v>406</v>
      </c>
      <c r="M1914">
        <v>406</v>
      </c>
      <c r="N1914">
        <v>8389</v>
      </c>
      <c r="O1914">
        <v>5510</v>
      </c>
      <c r="P1914">
        <v>56</v>
      </c>
      <c r="Q1914" t="s">
        <v>23</v>
      </c>
      <c r="R1914">
        <v>5</v>
      </c>
      <c r="S1914">
        <f>Table1[[#This Row],[Revenue]]-Table1[[#This Row],[ShippingCost]]</f>
        <v>-2879</v>
      </c>
    </row>
    <row r="1915" spans="1:19" x14ac:dyDescent="0.25">
      <c r="A1915">
        <v>11910</v>
      </c>
      <c r="B1915">
        <v>3</v>
      </c>
      <c r="C1915">
        <v>2</v>
      </c>
      <c r="D1915" s="1" t="s">
        <v>318</v>
      </c>
      <c r="E1915" s="2">
        <v>42411</v>
      </c>
      <c r="F1915" s="1" t="s">
        <v>33</v>
      </c>
      <c r="G1915" s="1" t="s">
        <v>28</v>
      </c>
      <c r="H1915" s="1">
        <v>9</v>
      </c>
      <c r="I1915" s="1" t="s">
        <v>54</v>
      </c>
      <c r="J1915" s="1" t="s">
        <v>26</v>
      </c>
      <c r="K1915" s="2">
        <v>42420</v>
      </c>
      <c r="L1915">
        <v>434</v>
      </c>
      <c r="M1915">
        <v>310</v>
      </c>
      <c r="N1915">
        <v>2653</v>
      </c>
      <c r="O1915">
        <v>3131</v>
      </c>
      <c r="P1915">
        <v>97</v>
      </c>
      <c r="Q1915" t="s">
        <v>50</v>
      </c>
      <c r="R1915">
        <v>2</v>
      </c>
      <c r="S1915">
        <f>Table1[[#This Row],[Revenue]]-Table1[[#This Row],[ShippingCost]]</f>
        <v>478</v>
      </c>
    </row>
    <row r="1916" spans="1:19" x14ac:dyDescent="0.25">
      <c r="A1916">
        <v>11911</v>
      </c>
      <c r="B1916">
        <v>3</v>
      </c>
      <c r="C1916">
        <v>6</v>
      </c>
      <c r="D1916" s="1" t="s">
        <v>319</v>
      </c>
      <c r="E1916" s="2">
        <v>42572</v>
      </c>
      <c r="F1916" s="1" t="s">
        <v>58</v>
      </c>
      <c r="G1916" s="1" t="s">
        <v>26</v>
      </c>
      <c r="H1916" s="1">
        <v>6</v>
      </c>
      <c r="I1916" s="1" t="s">
        <v>19</v>
      </c>
      <c r="J1916" s="1" t="s">
        <v>20</v>
      </c>
      <c r="K1916" s="2">
        <v>42578</v>
      </c>
      <c r="L1916">
        <v>899</v>
      </c>
      <c r="M1916">
        <v>534</v>
      </c>
      <c r="N1916">
        <v>4657</v>
      </c>
      <c r="O1916">
        <v>5596</v>
      </c>
      <c r="P1916">
        <v>55</v>
      </c>
      <c r="Q1916" t="s">
        <v>50</v>
      </c>
      <c r="R1916">
        <v>7</v>
      </c>
      <c r="S1916">
        <f>Table1[[#This Row],[Revenue]]-Table1[[#This Row],[ShippingCost]]</f>
        <v>939</v>
      </c>
    </row>
    <row r="1917" spans="1:19" x14ac:dyDescent="0.25">
      <c r="A1917">
        <v>11912</v>
      </c>
      <c r="B1917">
        <v>3</v>
      </c>
      <c r="C1917">
        <v>4</v>
      </c>
      <c r="D1917" s="1" t="s">
        <v>320</v>
      </c>
      <c r="E1917" s="2">
        <v>42593</v>
      </c>
      <c r="F1917" s="1" t="s">
        <v>61</v>
      </c>
      <c r="G1917" s="1" t="s">
        <v>22</v>
      </c>
      <c r="H1917" s="1">
        <v>7</v>
      </c>
      <c r="I1917" s="1" t="s">
        <v>44</v>
      </c>
      <c r="J1917" s="1" t="s">
        <v>36</v>
      </c>
      <c r="K1917" s="2">
        <v>42600</v>
      </c>
      <c r="L1917">
        <v>907</v>
      </c>
      <c r="M1917">
        <v>373</v>
      </c>
      <c r="N1917">
        <v>7077</v>
      </c>
      <c r="O1917">
        <v>5491</v>
      </c>
      <c r="P1917">
        <v>70</v>
      </c>
      <c r="Q1917" t="s">
        <v>50</v>
      </c>
      <c r="R1917">
        <v>5</v>
      </c>
      <c r="S1917">
        <f>Table1[[#This Row],[Revenue]]-Table1[[#This Row],[ShippingCost]]</f>
        <v>-1586</v>
      </c>
    </row>
    <row r="1918" spans="1:19" x14ac:dyDescent="0.25">
      <c r="A1918">
        <v>11913</v>
      </c>
      <c r="B1918">
        <v>3</v>
      </c>
      <c r="C1918">
        <v>4</v>
      </c>
      <c r="D1918" s="1" t="s">
        <v>321</v>
      </c>
      <c r="E1918" s="2">
        <v>42488</v>
      </c>
      <c r="F1918" s="1" t="s">
        <v>63</v>
      </c>
      <c r="G1918" s="1" t="s">
        <v>22</v>
      </c>
      <c r="H1918" s="1">
        <v>8</v>
      </c>
      <c r="I1918" s="1" t="s">
        <v>64</v>
      </c>
      <c r="J1918" s="1" t="s">
        <v>28</v>
      </c>
      <c r="K1918" s="2">
        <v>42496</v>
      </c>
      <c r="L1918">
        <v>555</v>
      </c>
      <c r="M1918">
        <v>207</v>
      </c>
      <c r="N1918">
        <v>6611</v>
      </c>
      <c r="O1918">
        <v>4334</v>
      </c>
      <c r="P1918">
        <v>61</v>
      </c>
      <c r="Q1918" t="s">
        <v>50</v>
      </c>
      <c r="R1918">
        <v>8</v>
      </c>
      <c r="S1918">
        <f>Table1[[#This Row],[Revenue]]-Table1[[#This Row],[ShippingCost]]</f>
        <v>-2277</v>
      </c>
    </row>
    <row r="1919" spans="1:19" x14ac:dyDescent="0.25">
      <c r="A1919">
        <v>11914</v>
      </c>
      <c r="B1919">
        <v>2</v>
      </c>
      <c r="C1919">
        <v>5</v>
      </c>
      <c r="D1919" s="1" t="s">
        <v>322</v>
      </c>
      <c r="E1919" s="2">
        <v>42415</v>
      </c>
      <c r="F1919" s="1" t="s">
        <v>21</v>
      </c>
      <c r="G1919" s="1" t="s">
        <v>22</v>
      </c>
      <c r="H1919" s="1">
        <v>8</v>
      </c>
      <c r="I1919" s="1" t="s">
        <v>41</v>
      </c>
      <c r="J1919" s="1" t="s">
        <v>20</v>
      </c>
      <c r="K1919" s="2"/>
      <c r="L1919">
        <v>521</v>
      </c>
      <c r="M1919">
        <v>521</v>
      </c>
      <c r="N1919">
        <v>2550</v>
      </c>
      <c r="O1919">
        <v>2813</v>
      </c>
      <c r="P1919">
        <v>55</v>
      </c>
      <c r="Q1919" t="s">
        <v>50</v>
      </c>
      <c r="R1919">
        <v>3</v>
      </c>
      <c r="S1919">
        <f>Table1[[#This Row],[Revenue]]-Table1[[#This Row],[ShippingCost]]</f>
        <v>263</v>
      </c>
    </row>
    <row r="1920" spans="1:19" x14ac:dyDescent="0.25">
      <c r="A1920">
        <v>11915</v>
      </c>
      <c r="B1920">
        <v>3</v>
      </c>
      <c r="C1920">
        <v>1</v>
      </c>
      <c r="D1920" s="1" t="s">
        <v>323</v>
      </c>
      <c r="E1920" s="2">
        <v>42401</v>
      </c>
      <c r="F1920" s="1" t="s">
        <v>49</v>
      </c>
      <c r="G1920" s="1" t="s">
        <v>20</v>
      </c>
      <c r="H1920" s="1">
        <v>2</v>
      </c>
      <c r="I1920" s="1" t="s">
        <v>63</v>
      </c>
      <c r="J1920" s="1" t="s">
        <v>22</v>
      </c>
      <c r="K1920" s="2">
        <v>42403</v>
      </c>
      <c r="L1920">
        <v>295</v>
      </c>
      <c r="M1920">
        <v>201</v>
      </c>
      <c r="N1920">
        <v>4503</v>
      </c>
      <c r="O1920">
        <v>9231</v>
      </c>
      <c r="P1920">
        <v>58</v>
      </c>
      <c r="Q1920" t="s">
        <v>59</v>
      </c>
      <c r="R1920">
        <v>4</v>
      </c>
      <c r="S1920">
        <f>Table1[[#This Row],[Revenue]]-Table1[[#This Row],[ShippingCost]]</f>
        <v>4728</v>
      </c>
    </row>
    <row r="1921" spans="1:19" x14ac:dyDescent="0.25">
      <c r="A1921">
        <v>11916</v>
      </c>
      <c r="B1921">
        <v>3</v>
      </c>
      <c r="C1921">
        <v>3</v>
      </c>
      <c r="D1921" s="1" t="s">
        <v>324</v>
      </c>
      <c r="E1921" s="2">
        <v>42600</v>
      </c>
      <c r="F1921" s="1" t="s">
        <v>68</v>
      </c>
      <c r="G1921" s="1" t="s">
        <v>20</v>
      </c>
      <c r="H1921" s="1">
        <v>2</v>
      </c>
      <c r="I1921" s="1" t="s">
        <v>69</v>
      </c>
      <c r="J1921" s="1" t="s">
        <v>70</v>
      </c>
      <c r="K1921" s="2">
        <v>42602</v>
      </c>
      <c r="L1921">
        <v>995</v>
      </c>
      <c r="M1921">
        <v>258</v>
      </c>
      <c r="N1921">
        <v>6160</v>
      </c>
      <c r="O1921">
        <v>6467</v>
      </c>
      <c r="P1921">
        <v>59</v>
      </c>
      <c r="Q1921" t="s">
        <v>23</v>
      </c>
      <c r="R1921">
        <v>2</v>
      </c>
      <c r="S1921">
        <f>Table1[[#This Row],[Revenue]]-Table1[[#This Row],[ShippingCost]]</f>
        <v>307</v>
      </c>
    </row>
    <row r="1922" spans="1:19" x14ac:dyDescent="0.25">
      <c r="A1922">
        <v>11917</v>
      </c>
      <c r="B1922">
        <v>2</v>
      </c>
      <c r="C1922">
        <v>2</v>
      </c>
      <c r="D1922" s="1" t="s">
        <v>325</v>
      </c>
      <c r="E1922" s="2">
        <v>42501</v>
      </c>
      <c r="F1922" s="1" t="s">
        <v>64</v>
      </c>
      <c r="G1922" s="1" t="s">
        <v>28</v>
      </c>
      <c r="H1922" s="1">
        <v>2</v>
      </c>
      <c r="I1922" s="1" t="s">
        <v>61</v>
      </c>
      <c r="J1922" s="1" t="s">
        <v>22</v>
      </c>
      <c r="K1922" s="2">
        <v>42503</v>
      </c>
      <c r="L1922">
        <v>852</v>
      </c>
      <c r="M1922">
        <v>426</v>
      </c>
      <c r="N1922">
        <v>5042</v>
      </c>
      <c r="O1922">
        <v>5912</v>
      </c>
      <c r="P1922">
        <v>99</v>
      </c>
      <c r="Q1922" t="s">
        <v>23</v>
      </c>
      <c r="R1922">
        <v>1</v>
      </c>
      <c r="S1922">
        <f>Table1[[#This Row],[Revenue]]-Table1[[#This Row],[ShippingCost]]</f>
        <v>870</v>
      </c>
    </row>
    <row r="1923" spans="1:19" x14ac:dyDescent="0.25">
      <c r="A1923">
        <v>11918</v>
      </c>
      <c r="B1923">
        <v>3</v>
      </c>
      <c r="C1923">
        <v>4</v>
      </c>
      <c r="D1923" s="1" t="s">
        <v>326</v>
      </c>
      <c r="E1923" s="2">
        <v>42471</v>
      </c>
      <c r="F1923" s="1" t="s">
        <v>30</v>
      </c>
      <c r="G1923" s="1" t="s">
        <v>28</v>
      </c>
      <c r="H1923" s="1">
        <v>1</v>
      </c>
      <c r="I1923" s="1" t="s">
        <v>32</v>
      </c>
      <c r="J1923" s="1" t="s">
        <v>28</v>
      </c>
      <c r="K1923" s="2">
        <v>42472</v>
      </c>
      <c r="L1923">
        <v>266</v>
      </c>
      <c r="M1923">
        <v>266</v>
      </c>
      <c r="N1923">
        <v>3601</v>
      </c>
      <c r="O1923">
        <v>1554</v>
      </c>
      <c r="P1923">
        <v>54</v>
      </c>
      <c r="Q1923" t="s">
        <v>23</v>
      </c>
      <c r="R1923">
        <v>3</v>
      </c>
      <c r="S1923">
        <f>Table1[[#This Row],[Revenue]]-Table1[[#This Row],[ShippingCost]]</f>
        <v>-2047</v>
      </c>
    </row>
    <row r="1924" spans="1:19" x14ac:dyDescent="0.25">
      <c r="A1924">
        <v>11919</v>
      </c>
      <c r="B1924">
        <v>3</v>
      </c>
      <c r="C1924">
        <v>6</v>
      </c>
      <c r="D1924" s="1" t="s">
        <v>327</v>
      </c>
      <c r="E1924" s="2">
        <v>42483</v>
      </c>
      <c r="F1924" s="1" t="s">
        <v>52</v>
      </c>
      <c r="G1924" s="1" t="s">
        <v>20</v>
      </c>
      <c r="H1924" s="1">
        <v>8</v>
      </c>
      <c r="I1924" s="1" t="s">
        <v>68</v>
      </c>
      <c r="J1924" s="1" t="s">
        <v>20</v>
      </c>
      <c r="K1924" s="2">
        <v>42489</v>
      </c>
      <c r="L1924">
        <v>230</v>
      </c>
      <c r="M1924">
        <v>230</v>
      </c>
      <c r="N1924">
        <v>8751</v>
      </c>
      <c r="O1924">
        <v>8870</v>
      </c>
      <c r="P1924">
        <v>52</v>
      </c>
      <c r="Q1924" t="s">
        <v>50</v>
      </c>
      <c r="R1924">
        <v>2</v>
      </c>
      <c r="S1924">
        <f>Table1[[#This Row],[Revenue]]-Table1[[#This Row],[ShippingCost]]</f>
        <v>119</v>
      </c>
    </row>
    <row r="1925" spans="1:19" x14ac:dyDescent="0.25">
      <c r="A1925">
        <v>11920</v>
      </c>
      <c r="B1925">
        <v>2</v>
      </c>
      <c r="C1925">
        <v>6</v>
      </c>
      <c r="D1925" s="1" t="s">
        <v>328</v>
      </c>
      <c r="E1925" s="2">
        <v>42413</v>
      </c>
      <c r="F1925" s="1" t="s">
        <v>69</v>
      </c>
      <c r="G1925" s="1" t="s">
        <v>70</v>
      </c>
      <c r="H1925" s="1">
        <v>5</v>
      </c>
      <c r="I1925" s="1" t="s">
        <v>58</v>
      </c>
      <c r="J1925" s="1" t="s">
        <v>26</v>
      </c>
      <c r="K1925" s="2">
        <v>42415</v>
      </c>
      <c r="L1925">
        <v>556</v>
      </c>
      <c r="M1925">
        <v>454</v>
      </c>
      <c r="N1925">
        <v>-486</v>
      </c>
      <c r="O1925">
        <v>439</v>
      </c>
      <c r="P1925">
        <v>65</v>
      </c>
      <c r="Q1925" t="s">
        <v>50</v>
      </c>
      <c r="R1925">
        <v>8</v>
      </c>
      <c r="S1925">
        <f>Table1[[#This Row],[Revenue]]-Table1[[#This Row],[ShippingCost]]</f>
        <v>925</v>
      </c>
    </row>
    <row r="1926" spans="1:19" x14ac:dyDescent="0.25">
      <c r="A1926">
        <v>11921</v>
      </c>
      <c r="B1926">
        <v>3</v>
      </c>
      <c r="C1926">
        <v>3</v>
      </c>
      <c r="D1926" s="1" t="s">
        <v>329</v>
      </c>
      <c r="E1926" s="2">
        <v>42450</v>
      </c>
      <c r="F1926" s="1" t="s">
        <v>19</v>
      </c>
      <c r="G1926" s="1" t="s">
        <v>20</v>
      </c>
      <c r="H1926" s="1">
        <v>4</v>
      </c>
      <c r="I1926" s="1" t="s">
        <v>21</v>
      </c>
      <c r="J1926" s="1" t="s">
        <v>22</v>
      </c>
      <c r="K1926" s="2">
        <v>42451</v>
      </c>
      <c r="L1926">
        <v>520</v>
      </c>
      <c r="M1926">
        <v>283</v>
      </c>
      <c r="N1926">
        <v>1316</v>
      </c>
      <c r="O1926">
        <v>1755</v>
      </c>
      <c r="P1926">
        <v>78</v>
      </c>
      <c r="Q1926" t="s">
        <v>23</v>
      </c>
      <c r="R1926">
        <v>7</v>
      </c>
      <c r="S1926">
        <f>Table1[[#This Row],[Revenue]]-Table1[[#This Row],[ShippingCost]]</f>
        <v>439</v>
      </c>
    </row>
    <row r="1927" spans="1:19" x14ac:dyDescent="0.25">
      <c r="A1927">
        <v>11922</v>
      </c>
      <c r="B1927">
        <v>2</v>
      </c>
      <c r="C1927">
        <v>4</v>
      </c>
      <c r="D1927" s="1" t="s">
        <v>330</v>
      </c>
      <c r="E1927" s="2">
        <v>42554</v>
      </c>
      <c r="F1927" s="1" t="s">
        <v>25</v>
      </c>
      <c r="G1927" s="1" t="s">
        <v>26</v>
      </c>
      <c r="H1927" s="1">
        <v>1</v>
      </c>
      <c r="I1927" s="1" t="s">
        <v>27</v>
      </c>
      <c r="J1927" s="1" t="s">
        <v>28</v>
      </c>
      <c r="K1927" s="2">
        <v>42555</v>
      </c>
      <c r="L1927">
        <v>598</v>
      </c>
      <c r="M1927">
        <v>598</v>
      </c>
      <c r="N1927">
        <v>2915</v>
      </c>
      <c r="O1927">
        <v>1119</v>
      </c>
      <c r="P1927">
        <v>71</v>
      </c>
      <c r="Q1927" t="s">
        <v>23</v>
      </c>
      <c r="R1927">
        <v>2</v>
      </c>
      <c r="S1927">
        <f>Table1[[#This Row],[Revenue]]-Table1[[#This Row],[ShippingCost]]</f>
        <v>-1796</v>
      </c>
    </row>
    <row r="1928" spans="1:19" x14ac:dyDescent="0.25">
      <c r="A1928">
        <v>11923</v>
      </c>
      <c r="B1928">
        <v>3</v>
      </c>
      <c r="C1928">
        <v>6</v>
      </c>
      <c r="D1928" s="1" t="s">
        <v>331</v>
      </c>
      <c r="E1928" s="2">
        <v>42373</v>
      </c>
      <c r="F1928" s="1" t="s">
        <v>27</v>
      </c>
      <c r="G1928" s="1" t="s">
        <v>28</v>
      </c>
      <c r="H1928" s="1">
        <v>1</v>
      </c>
      <c r="I1928" s="1" t="s">
        <v>30</v>
      </c>
      <c r="J1928" s="1" t="s">
        <v>28</v>
      </c>
      <c r="K1928" s="2">
        <v>42374</v>
      </c>
      <c r="L1928">
        <v>909</v>
      </c>
      <c r="M1928">
        <v>551</v>
      </c>
      <c r="N1928">
        <v>595</v>
      </c>
      <c r="O1928">
        <v>1218</v>
      </c>
      <c r="P1928">
        <v>96</v>
      </c>
      <c r="Q1928" t="s">
        <v>23</v>
      </c>
      <c r="R1928">
        <v>8</v>
      </c>
      <c r="S1928">
        <f>Table1[[#This Row],[Revenue]]-Table1[[#This Row],[ShippingCost]]</f>
        <v>623</v>
      </c>
    </row>
    <row r="1929" spans="1:19" x14ac:dyDescent="0.25">
      <c r="A1929">
        <v>11924</v>
      </c>
      <c r="B1929">
        <v>2</v>
      </c>
      <c r="C1929">
        <v>2</v>
      </c>
      <c r="D1929" s="1" t="s">
        <v>332</v>
      </c>
      <c r="E1929" s="2">
        <v>42447</v>
      </c>
      <c r="F1929" s="1" t="s">
        <v>32</v>
      </c>
      <c r="G1929" s="1" t="s">
        <v>28</v>
      </c>
      <c r="H1929" s="1">
        <v>3</v>
      </c>
      <c r="I1929" s="1" t="s">
        <v>33</v>
      </c>
      <c r="J1929" s="1" t="s">
        <v>28</v>
      </c>
      <c r="K1929" s="2">
        <v>42450</v>
      </c>
      <c r="L1929">
        <v>1162</v>
      </c>
      <c r="M1929">
        <v>320</v>
      </c>
      <c r="N1929">
        <v>2468</v>
      </c>
      <c r="O1929">
        <v>2835</v>
      </c>
      <c r="P1929">
        <v>92</v>
      </c>
      <c r="Q1929" t="s">
        <v>23</v>
      </c>
      <c r="R1929">
        <v>6</v>
      </c>
      <c r="S1929">
        <f>Table1[[#This Row],[Revenue]]-Table1[[#This Row],[ShippingCost]]</f>
        <v>367</v>
      </c>
    </row>
    <row r="1930" spans="1:19" x14ac:dyDescent="0.25">
      <c r="A1930">
        <v>11925</v>
      </c>
      <c r="B1930">
        <v>3</v>
      </c>
      <c r="C1930">
        <v>2</v>
      </c>
      <c r="D1930" s="1" t="s">
        <v>333</v>
      </c>
      <c r="E1930" s="2">
        <v>42509</v>
      </c>
      <c r="F1930" s="1" t="s">
        <v>35</v>
      </c>
      <c r="G1930" s="1" t="s">
        <v>36</v>
      </c>
      <c r="H1930" s="1">
        <v>3</v>
      </c>
      <c r="I1930" s="1" t="s">
        <v>37</v>
      </c>
      <c r="J1930" s="1" t="s">
        <v>28</v>
      </c>
      <c r="K1930" s="2">
        <v>42512</v>
      </c>
      <c r="L1930">
        <v>960</v>
      </c>
      <c r="M1930">
        <v>415</v>
      </c>
      <c r="N1930">
        <v>5229</v>
      </c>
      <c r="O1930">
        <v>5378</v>
      </c>
      <c r="P1930">
        <v>89</v>
      </c>
      <c r="Q1930" t="s">
        <v>23</v>
      </c>
      <c r="R1930">
        <v>8</v>
      </c>
      <c r="S1930">
        <f>Table1[[#This Row],[Revenue]]-Table1[[#This Row],[ShippingCost]]</f>
        <v>149</v>
      </c>
    </row>
    <row r="1931" spans="1:19" x14ac:dyDescent="0.25">
      <c r="A1931">
        <v>11926</v>
      </c>
      <c r="B1931">
        <v>2</v>
      </c>
      <c r="C1931">
        <v>3</v>
      </c>
      <c r="D1931" s="1" t="s">
        <v>334</v>
      </c>
      <c r="E1931" s="2">
        <v>42583</v>
      </c>
      <c r="F1931" s="1" t="s">
        <v>37</v>
      </c>
      <c r="G1931" s="1" t="s">
        <v>28</v>
      </c>
      <c r="H1931" s="1">
        <v>2</v>
      </c>
      <c r="I1931" s="1" t="s">
        <v>39</v>
      </c>
      <c r="J1931" s="1" t="s">
        <v>28</v>
      </c>
      <c r="K1931" s="2">
        <v>42585</v>
      </c>
      <c r="L1931">
        <v>537</v>
      </c>
      <c r="M1931">
        <v>537</v>
      </c>
      <c r="N1931">
        <v>1971</v>
      </c>
      <c r="O1931">
        <v>2449</v>
      </c>
      <c r="P1931">
        <v>61</v>
      </c>
      <c r="Q1931" t="s">
        <v>23</v>
      </c>
      <c r="R1931">
        <v>8</v>
      </c>
      <c r="S1931">
        <f>Table1[[#This Row],[Revenue]]-Table1[[#This Row],[ShippingCost]]</f>
        <v>478</v>
      </c>
    </row>
    <row r="1932" spans="1:19" x14ac:dyDescent="0.25">
      <c r="A1932">
        <v>11927</v>
      </c>
      <c r="B1932">
        <v>2</v>
      </c>
      <c r="C1932">
        <v>1</v>
      </c>
      <c r="D1932" s="1" t="s">
        <v>335</v>
      </c>
      <c r="E1932" s="2">
        <v>42586</v>
      </c>
      <c r="F1932" s="1" t="s">
        <v>41</v>
      </c>
      <c r="G1932" s="1" t="s">
        <v>20</v>
      </c>
      <c r="H1932" s="1">
        <v>4</v>
      </c>
      <c r="I1932" s="1" t="s">
        <v>42</v>
      </c>
      <c r="J1932" s="1" t="s">
        <v>36</v>
      </c>
      <c r="K1932" s="2">
        <v>42590</v>
      </c>
      <c r="L1932">
        <v>647</v>
      </c>
      <c r="M1932">
        <v>647</v>
      </c>
      <c r="N1932">
        <v>3483</v>
      </c>
      <c r="O1932">
        <v>8106</v>
      </c>
      <c r="P1932">
        <v>55</v>
      </c>
      <c r="Q1932" t="s">
        <v>23</v>
      </c>
      <c r="R1932">
        <v>5</v>
      </c>
      <c r="S1932">
        <f>Table1[[#This Row],[Revenue]]-Table1[[#This Row],[ShippingCost]]</f>
        <v>4623</v>
      </c>
    </row>
    <row r="1933" spans="1:19" x14ac:dyDescent="0.25">
      <c r="A1933">
        <v>11928</v>
      </c>
      <c r="B1933">
        <v>3</v>
      </c>
      <c r="C1933">
        <v>2</v>
      </c>
      <c r="D1933" s="1" t="s">
        <v>336</v>
      </c>
      <c r="E1933" s="2">
        <v>42531</v>
      </c>
      <c r="F1933" s="1" t="s">
        <v>44</v>
      </c>
      <c r="G1933" s="1" t="s">
        <v>36</v>
      </c>
      <c r="H1933" s="1">
        <v>3</v>
      </c>
      <c r="I1933" s="1" t="s">
        <v>25</v>
      </c>
      <c r="J1933" s="1" t="s">
        <v>26</v>
      </c>
      <c r="K1933" s="2">
        <v>42534</v>
      </c>
      <c r="L1933">
        <v>988</v>
      </c>
      <c r="M1933">
        <v>584</v>
      </c>
      <c r="N1933">
        <v>3354</v>
      </c>
      <c r="O1933">
        <v>4279</v>
      </c>
      <c r="P1933">
        <v>61</v>
      </c>
      <c r="Q1933" t="s">
        <v>23</v>
      </c>
      <c r="R1933">
        <v>8</v>
      </c>
      <c r="S1933">
        <f>Table1[[#This Row],[Revenue]]-Table1[[#This Row],[ShippingCost]]</f>
        <v>925</v>
      </c>
    </row>
    <row r="1934" spans="1:19" x14ac:dyDescent="0.25">
      <c r="A1934">
        <v>11929</v>
      </c>
      <c r="B1934">
        <v>3</v>
      </c>
      <c r="C1934">
        <v>3</v>
      </c>
      <c r="D1934" s="1" t="s">
        <v>337</v>
      </c>
      <c r="E1934" s="2">
        <v>42563</v>
      </c>
      <c r="F1934" s="1" t="s">
        <v>46</v>
      </c>
      <c r="G1934" s="1" t="s">
        <v>28</v>
      </c>
      <c r="H1934" s="1">
        <v>2</v>
      </c>
      <c r="I1934" s="1" t="s">
        <v>47</v>
      </c>
      <c r="J1934" s="1" t="s">
        <v>26</v>
      </c>
      <c r="K1934" s="2">
        <v>42564</v>
      </c>
      <c r="L1934">
        <v>427</v>
      </c>
      <c r="M1934">
        <v>427</v>
      </c>
      <c r="N1934">
        <v>208</v>
      </c>
      <c r="O1934">
        <v>421</v>
      </c>
      <c r="P1934">
        <v>67</v>
      </c>
      <c r="Q1934" t="s">
        <v>23</v>
      </c>
      <c r="R1934">
        <v>6</v>
      </c>
      <c r="S1934">
        <f>Table1[[#This Row],[Revenue]]-Table1[[#This Row],[ShippingCost]]</f>
        <v>213</v>
      </c>
    </row>
    <row r="1935" spans="1:19" x14ac:dyDescent="0.25">
      <c r="A1935">
        <v>11930</v>
      </c>
      <c r="B1935">
        <v>2</v>
      </c>
      <c r="C1935">
        <v>6</v>
      </c>
      <c r="D1935" s="1" t="s">
        <v>338</v>
      </c>
      <c r="E1935" s="2">
        <v>42410</v>
      </c>
      <c r="F1935" s="1" t="s">
        <v>42</v>
      </c>
      <c r="G1935" s="1" t="s">
        <v>36</v>
      </c>
      <c r="H1935" s="1">
        <v>10</v>
      </c>
      <c r="I1935" s="1" t="s">
        <v>49</v>
      </c>
      <c r="J1935" s="1" t="s">
        <v>20</v>
      </c>
      <c r="K1935" s="2">
        <v>42420</v>
      </c>
      <c r="L1935">
        <v>579</v>
      </c>
      <c r="M1935">
        <v>522</v>
      </c>
      <c r="N1935">
        <v>2728</v>
      </c>
      <c r="O1935">
        <v>3703</v>
      </c>
      <c r="P1935">
        <v>91</v>
      </c>
      <c r="Q1935" t="s">
        <v>50</v>
      </c>
      <c r="R1935">
        <v>10</v>
      </c>
      <c r="S1935">
        <f>Table1[[#This Row],[Revenue]]-Table1[[#This Row],[ShippingCost]]</f>
        <v>975</v>
      </c>
    </row>
    <row r="1936" spans="1:19" x14ac:dyDescent="0.25">
      <c r="A1936">
        <v>11931</v>
      </c>
      <c r="B1936">
        <v>2</v>
      </c>
      <c r="C1936">
        <v>4</v>
      </c>
      <c r="D1936" s="1" t="s">
        <v>339</v>
      </c>
      <c r="E1936" s="2">
        <v>42527</v>
      </c>
      <c r="F1936" s="1" t="s">
        <v>47</v>
      </c>
      <c r="G1936" s="1" t="s">
        <v>26</v>
      </c>
      <c r="H1936" s="1">
        <v>9</v>
      </c>
      <c r="I1936" s="1" t="s">
        <v>52</v>
      </c>
      <c r="J1936" s="1" t="s">
        <v>20</v>
      </c>
      <c r="K1936" s="2">
        <v>42536</v>
      </c>
      <c r="L1936">
        <v>638</v>
      </c>
      <c r="M1936">
        <v>416</v>
      </c>
      <c r="N1936">
        <v>5670</v>
      </c>
      <c r="O1936">
        <v>3395</v>
      </c>
      <c r="P1936">
        <v>70</v>
      </c>
      <c r="Q1936" t="s">
        <v>50</v>
      </c>
      <c r="R1936">
        <v>4</v>
      </c>
      <c r="S1936">
        <f>Table1[[#This Row],[Revenue]]-Table1[[#This Row],[ShippingCost]]</f>
        <v>-2275</v>
      </c>
    </row>
    <row r="1937" spans="1:19" x14ac:dyDescent="0.25">
      <c r="A1937">
        <v>11932</v>
      </c>
      <c r="B1937">
        <v>3</v>
      </c>
      <c r="C1937">
        <v>2</v>
      </c>
      <c r="D1937" s="1" t="s">
        <v>340</v>
      </c>
      <c r="E1937" s="2">
        <v>42598</v>
      </c>
      <c r="F1937" s="1" t="s">
        <v>54</v>
      </c>
      <c r="G1937" s="1" t="s">
        <v>26</v>
      </c>
      <c r="H1937" s="1">
        <v>5</v>
      </c>
      <c r="I1937" s="1" t="s">
        <v>46</v>
      </c>
      <c r="J1937" s="1" t="s">
        <v>28</v>
      </c>
      <c r="K1937" s="2">
        <v>42603</v>
      </c>
      <c r="L1937">
        <v>357</v>
      </c>
      <c r="M1937">
        <v>357</v>
      </c>
      <c r="N1937">
        <v>1523</v>
      </c>
      <c r="O1937">
        <v>1934</v>
      </c>
      <c r="P1937">
        <v>56</v>
      </c>
      <c r="Q1937" t="s">
        <v>50</v>
      </c>
      <c r="R1937">
        <v>4</v>
      </c>
      <c r="S1937">
        <f>Table1[[#This Row],[Revenue]]-Table1[[#This Row],[ShippingCost]]</f>
        <v>411</v>
      </c>
    </row>
    <row r="1938" spans="1:19" x14ac:dyDescent="0.25">
      <c r="A1938">
        <v>11933</v>
      </c>
      <c r="B1938">
        <v>3</v>
      </c>
      <c r="C1938">
        <v>6</v>
      </c>
      <c r="D1938" s="1" t="s">
        <v>341</v>
      </c>
      <c r="E1938" s="2">
        <v>42582</v>
      </c>
      <c r="F1938" s="1" t="s">
        <v>39</v>
      </c>
      <c r="G1938" s="1" t="s">
        <v>28</v>
      </c>
      <c r="H1938" s="1">
        <v>9</v>
      </c>
      <c r="I1938" s="1" t="s">
        <v>35</v>
      </c>
      <c r="J1938" s="1" t="s">
        <v>36</v>
      </c>
      <c r="K1938" s="2">
        <v>42591</v>
      </c>
      <c r="L1938">
        <v>736</v>
      </c>
      <c r="M1938">
        <v>515</v>
      </c>
      <c r="N1938">
        <v>4108</v>
      </c>
      <c r="O1938">
        <v>4495</v>
      </c>
      <c r="P1938">
        <v>78</v>
      </c>
      <c r="Q1938" t="s">
        <v>50</v>
      </c>
      <c r="R1938">
        <v>7</v>
      </c>
      <c r="S1938">
        <f>Table1[[#This Row],[Revenue]]-Table1[[#This Row],[ShippingCost]]</f>
        <v>387</v>
      </c>
    </row>
    <row r="1939" spans="1:19" x14ac:dyDescent="0.25">
      <c r="A1939">
        <v>11934</v>
      </c>
      <c r="B1939">
        <v>3</v>
      </c>
      <c r="C1939">
        <v>2</v>
      </c>
      <c r="D1939" s="1" t="s">
        <v>342</v>
      </c>
      <c r="E1939" s="2">
        <v>42453</v>
      </c>
      <c r="F1939" s="1" t="s">
        <v>33</v>
      </c>
      <c r="G1939" s="1" t="s">
        <v>28</v>
      </c>
      <c r="H1939" s="1">
        <v>7</v>
      </c>
      <c r="I1939" s="1" t="s">
        <v>54</v>
      </c>
      <c r="J1939" s="1" t="s">
        <v>26</v>
      </c>
      <c r="K1939" s="2"/>
      <c r="L1939">
        <v>525</v>
      </c>
      <c r="M1939">
        <v>355</v>
      </c>
      <c r="N1939">
        <v>626</v>
      </c>
      <c r="O1939">
        <v>1360</v>
      </c>
      <c r="P1939">
        <v>86</v>
      </c>
      <c r="Q1939" t="s">
        <v>50</v>
      </c>
      <c r="R1939">
        <v>7</v>
      </c>
      <c r="S1939">
        <f>Table1[[#This Row],[Revenue]]-Table1[[#This Row],[ShippingCost]]</f>
        <v>734</v>
      </c>
    </row>
    <row r="1940" spans="1:19" x14ac:dyDescent="0.25">
      <c r="A1940">
        <v>11935</v>
      </c>
      <c r="B1940">
        <v>2</v>
      </c>
      <c r="C1940">
        <v>3</v>
      </c>
      <c r="D1940" s="1" t="s">
        <v>343</v>
      </c>
      <c r="E1940" s="2">
        <v>42546</v>
      </c>
      <c r="F1940" s="1" t="s">
        <v>58</v>
      </c>
      <c r="G1940" s="1" t="s">
        <v>26</v>
      </c>
      <c r="H1940" s="1">
        <v>2</v>
      </c>
      <c r="I1940" s="1" t="s">
        <v>19</v>
      </c>
      <c r="J1940" s="1" t="s">
        <v>20</v>
      </c>
      <c r="K1940" s="2">
        <v>42548</v>
      </c>
      <c r="L1940">
        <v>244</v>
      </c>
      <c r="M1940">
        <v>244</v>
      </c>
      <c r="N1940">
        <v>1798</v>
      </c>
      <c r="O1940">
        <v>2147</v>
      </c>
      <c r="P1940">
        <v>58</v>
      </c>
      <c r="Q1940" t="s">
        <v>59</v>
      </c>
      <c r="R1940">
        <v>7</v>
      </c>
      <c r="S1940">
        <f>Table1[[#This Row],[Revenue]]-Table1[[#This Row],[ShippingCost]]</f>
        <v>349</v>
      </c>
    </row>
    <row r="1941" spans="1:19" x14ac:dyDescent="0.25">
      <c r="A1941">
        <v>11936</v>
      </c>
      <c r="B1941">
        <v>3</v>
      </c>
      <c r="C1941">
        <v>4</v>
      </c>
      <c r="D1941" s="1" t="s">
        <v>344</v>
      </c>
      <c r="E1941" s="2">
        <v>42526</v>
      </c>
      <c r="F1941" s="1" t="s">
        <v>61</v>
      </c>
      <c r="G1941" s="1" t="s">
        <v>22</v>
      </c>
      <c r="H1941" s="1">
        <v>1</v>
      </c>
      <c r="I1941" s="1" t="s">
        <v>44</v>
      </c>
      <c r="J1941" s="1" t="s">
        <v>36</v>
      </c>
      <c r="K1941" s="2">
        <v>42527</v>
      </c>
      <c r="L1941">
        <v>375</v>
      </c>
      <c r="M1941">
        <v>234</v>
      </c>
      <c r="N1941">
        <v>5321</v>
      </c>
      <c r="O1941">
        <v>3172</v>
      </c>
      <c r="P1941">
        <v>78</v>
      </c>
      <c r="Q1941" t="s">
        <v>23</v>
      </c>
      <c r="R1941">
        <v>7</v>
      </c>
      <c r="S1941">
        <f>Table1[[#This Row],[Revenue]]-Table1[[#This Row],[ShippingCost]]</f>
        <v>-2149</v>
      </c>
    </row>
    <row r="1942" spans="1:19" x14ac:dyDescent="0.25">
      <c r="A1942">
        <v>11937</v>
      </c>
      <c r="B1942">
        <v>3</v>
      </c>
      <c r="C1942">
        <v>3</v>
      </c>
      <c r="D1942" s="1" t="s">
        <v>345</v>
      </c>
      <c r="E1942" s="2">
        <v>42408</v>
      </c>
      <c r="F1942" s="1" t="s">
        <v>63</v>
      </c>
      <c r="G1942" s="1" t="s">
        <v>22</v>
      </c>
      <c r="H1942" s="1">
        <v>4</v>
      </c>
      <c r="I1942" s="1" t="s">
        <v>64</v>
      </c>
      <c r="J1942" s="1" t="s">
        <v>28</v>
      </c>
      <c r="K1942" s="2">
        <v>42412</v>
      </c>
      <c r="L1942">
        <v>1036</v>
      </c>
      <c r="M1942">
        <v>770</v>
      </c>
      <c r="N1942">
        <v>5733</v>
      </c>
      <c r="O1942">
        <v>6203</v>
      </c>
      <c r="P1942">
        <v>72</v>
      </c>
      <c r="Q1942" t="s">
        <v>23</v>
      </c>
      <c r="R1942">
        <v>9</v>
      </c>
      <c r="S1942">
        <f>Table1[[#This Row],[Revenue]]-Table1[[#This Row],[ShippingCost]]</f>
        <v>470</v>
      </c>
    </row>
    <row r="1943" spans="1:19" x14ac:dyDescent="0.25">
      <c r="A1943">
        <v>11938</v>
      </c>
      <c r="B1943">
        <v>2</v>
      </c>
      <c r="C1943">
        <v>5</v>
      </c>
      <c r="D1943" s="1" t="s">
        <v>346</v>
      </c>
      <c r="E1943" s="2">
        <v>42596</v>
      </c>
      <c r="F1943" s="1" t="s">
        <v>21</v>
      </c>
      <c r="G1943" s="1" t="s">
        <v>22</v>
      </c>
      <c r="H1943" s="1">
        <v>1</v>
      </c>
      <c r="I1943" s="1" t="s">
        <v>41</v>
      </c>
      <c r="J1943" s="1" t="s">
        <v>20</v>
      </c>
      <c r="K1943" s="2">
        <v>42597</v>
      </c>
      <c r="L1943">
        <v>1074</v>
      </c>
      <c r="M1943">
        <v>500</v>
      </c>
      <c r="N1943">
        <v>5414</v>
      </c>
      <c r="O1943">
        <v>5647</v>
      </c>
      <c r="P1943">
        <v>76</v>
      </c>
      <c r="Q1943" t="s">
        <v>23</v>
      </c>
      <c r="R1943">
        <v>7</v>
      </c>
      <c r="S1943">
        <f>Table1[[#This Row],[Revenue]]-Table1[[#This Row],[ShippingCost]]</f>
        <v>233</v>
      </c>
    </row>
    <row r="1944" spans="1:19" x14ac:dyDescent="0.25">
      <c r="A1944">
        <v>11939</v>
      </c>
      <c r="B1944">
        <v>3</v>
      </c>
      <c r="C1944">
        <v>3</v>
      </c>
      <c r="D1944" s="1" t="s">
        <v>347</v>
      </c>
      <c r="E1944" s="2">
        <v>42545</v>
      </c>
      <c r="F1944" s="1" t="s">
        <v>49</v>
      </c>
      <c r="G1944" s="1" t="s">
        <v>20</v>
      </c>
      <c r="H1944" s="1">
        <v>6</v>
      </c>
      <c r="I1944" s="1" t="s">
        <v>63</v>
      </c>
      <c r="J1944" s="1" t="s">
        <v>22</v>
      </c>
      <c r="K1944" s="2">
        <v>42549</v>
      </c>
      <c r="L1944">
        <v>1118</v>
      </c>
      <c r="M1944">
        <v>357</v>
      </c>
      <c r="N1944">
        <v>7938</v>
      </c>
      <c r="O1944">
        <v>8895</v>
      </c>
      <c r="P1944">
        <v>62</v>
      </c>
      <c r="Q1944" t="s">
        <v>50</v>
      </c>
      <c r="R1944">
        <v>4</v>
      </c>
      <c r="S1944">
        <f>Table1[[#This Row],[Revenue]]-Table1[[#This Row],[ShippingCost]]</f>
        <v>957</v>
      </c>
    </row>
    <row r="1945" spans="1:19" x14ac:dyDescent="0.25">
      <c r="A1945">
        <v>11940</v>
      </c>
      <c r="B1945">
        <v>2</v>
      </c>
      <c r="C1945">
        <v>5</v>
      </c>
      <c r="D1945" s="1" t="s">
        <v>348</v>
      </c>
      <c r="E1945" s="2">
        <v>42568</v>
      </c>
      <c r="F1945" s="1" t="s">
        <v>68</v>
      </c>
      <c r="G1945" s="1" t="s">
        <v>20</v>
      </c>
      <c r="H1945" s="1">
        <v>5</v>
      </c>
      <c r="I1945" s="1" t="s">
        <v>69</v>
      </c>
      <c r="J1945" s="1" t="s">
        <v>70</v>
      </c>
      <c r="K1945" s="2">
        <v>42571</v>
      </c>
      <c r="L1945">
        <v>594</v>
      </c>
      <c r="M1945">
        <v>594</v>
      </c>
      <c r="N1945">
        <v>8331</v>
      </c>
      <c r="O1945">
        <v>8621</v>
      </c>
      <c r="P1945">
        <v>74</v>
      </c>
      <c r="Q1945" t="s">
        <v>50</v>
      </c>
      <c r="R1945">
        <v>2</v>
      </c>
      <c r="S1945">
        <f>Table1[[#This Row],[Revenue]]-Table1[[#This Row],[ShippingCost]]</f>
        <v>290</v>
      </c>
    </row>
    <row r="1946" spans="1:19" x14ac:dyDescent="0.25">
      <c r="A1946">
        <v>11941</v>
      </c>
      <c r="B1946">
        <v>3</v>
      </c>
      <c r="C1946">
        <v>5</v>
      </c>
      <c r="D1946" s="1" t="s">
        <v>349</v>
      </c>
      <c r="E1946" s="2">
        <v>42445</v>
      </c>
      <c r="F1946" s="1" t="s">
        <v>64</v>
      </c>
      <c r="G1946" s="1" t="s">
        <v>28</v>
      </c>
      <c r="H1946" s="1">
        <v>2</v>
      </c>
      <c r="I1946" s="1" t="s">
        <v>61</v>
      </c>
      <c r="J1946" s="1" t="s">
        <v>22</v>
      </c>
      <c r="K1946" s="2">
        <v>42446</v>
      </c>
      <c r="L1946">
        <v>479</v>
      </c>
      <c r="M1946">
        <v>238</v>
      </c>
      <c r="N1946">
        <v>742</v>
      </c>
      <c r="O1946">
        <v>1135</v>
      </c>
      <c r="P1946">
        <v>54</v>
      </c>
      <c r="Q1946" t="s">
        <v>23</v>
      </c>
      <c r="R1946">
        <v>8</v>
      </c>
      <c r="S1946">
        <f>Table1[[#This Row],[Revenue]]-Table1[[#This Row],[ShippingCost]]</f>
        <v>393</v>
      </c>
    </row>
    <row r="1947" spans="1:19" x14ac:dyDescent="0.25">
      <c r="A1947">
        <v>11942</v>
      </c>
      <c r="B1947">
        <v>3</v>
      </c>
      <c r="C1947">
        <v>5</v>
      </c>
      <c r="D1947" s="1" t="s">
        <v>350</v>
      </c>
      <c r="E1947" s="2">
        <v>42564</v>
      </c>
      <c r="F1947" s="1" t="s">
        <v>30</v>
      </c>
      <c r="G1947" s="1" t="s">
        <v>28</v>
      </c>
      <c r="H1947" s="1">
        <v>3</v>
      </c>
      <c r="I1947" s="1" t="s">
        <v>32</v>
      </c>
      <c r="J1947" s="1" t="s">
        <v>28</v>
      </c>
      <c r="K1947" s="2">
        <v>42567</v>
      </c>
      <c r="L1947">
        <v>409</v>
      </c>
      <c r="M1947">
        <v>409</v>
      </c>
      <c r="N1947">
        <v>5071</v>
      </c>
      <c r="O1947">
        <v>5662</v>
      </c>
      <c r="P1947">
        <v>83</v>
      </c>
      <c r="Q1947" t="s">
        <v>23</v>
      </c>
      <c r="R1947">
        <v>9</v>
      </c>
      <c r="S1947">
        <f>Table1[[#This Row],[Revenue]]-Table1[[#This Row],[ShippingCost]]</f>
        <v>591</v>
      </c>
    </row>
    <row r="1948" spans="1:19" x14ac:dyDescent="0.25">
      <c r="A1948">
        <v>11943</v>
      </c>
      <c r="B1948">
        <v>3</v>
      </c>
      <c r="C1948">
        <v>3</v>
      </c>
      <c r="D1948" s="1" t="s">
        <v>351</v>
      </c>
      <c r="E1948" s="2">
        <v>42456</v>
      </c>
      <c r="F1948" s="1" t="s">
        <v>52</v>
      </c>
      <c r="G1948" s="1" t="s">
        <v>20</v>
      </c>
      <c r="H1948" s="1">
        <v>2</v>
      </c>
      <c r="I1948" s="1" t="s">
        <v>68</v>
      </c>
      <c r="J1948" s="1" t="s">
        <v>20</v>
      </c>
      <c r="K1948" s="2">
        <v>42458</v>
      </c>
      <c r="L1948">
        <v>633</v>
      </c>
      <c r="M1948">
        <v>541</v>
      </c>
      <c r="N1948">
        <v>246</v>
      </c>
      <c r="O1948">
        <v>625</v>
      </c>
      <c r="P1948">
        <v>84</v>
      </c>
      <c r="Q1948" t="s">
        <v>23</v>
      </c>
      <c r="R1948">
        <v>10</v>
      </c>
      <c r="S1948">
        <f>Table1[[#This Row],[Revenue]]-Table1[[#This Row],[ShippingCost]]</f>
        <v>379</v>
      </c>
    </row>
    <row r="1949" spans="1:19" x14ac:dyDescent="0.25">
      <c r="A1949">
        <v>11944</v>
      </c>
      <c r="B1949">
        <v>3</v>
      </c>
      <c r="C1949">
        <v>6</v>
      </c>
      <c r="D1949" s="1" t="s">
        <v>352</v>
      </c>
      <c r="E1949" s="2">
        <v>42562</v>
      </c>
      <c r="F1949" s="1" t="s">
        <v>69</v>
      </c>
      <c r="G1949" s="1" t="s">
        <v>70</v>
      </c>
      <c r="H1949" s="1">
        <v>4</v>
      </c>
      <c r="I1949" s="1" t="s">
        <v>58</v>
      </c>
      <c r="J1949" s="1" t="s">
        <v>26</v>
      </c>
      <c r="K1949" s="2">
        <v>42566</v>
      </c>
      <c r="L1949">
        <v>499</v>
      </c>
      <c r="M1949">
        <v>499</v>
      </c>
      <c r="N1949">
        <v>5954</v>
      </c>
      <c r="O1949">
        <v>6468</v>
      </c>
      <c r="P1949">
        <v>79</v>
      </c>
      <c r="Q1949" t="s">
        <v>23</v>
      </c>
      <c r="R1949">
        <v>2</v>
      </c>
      <c r="S1949">
        <f>Table1[[#This Row],[Revenue]]-Table1[[#This Row],[ShippingCost]]</f>
        <v>514</v>
      </c>
    </row>
    <row r="1950" spans="1:19" x14ac:dyDescent="0.25">
      <c r="A1950">
        <v>11945</v>
      </c>
      <c r="B1950">
        <v>3</v>
      </c>
      <c r="C1950">
        <v>6</v>
      </c>
      <c r="D1950" s="1" t="s">
        <v>353</v>
      </c>
      <c r="E1950" s="2">
        <v>42489</v>
      </c>
      <c r="F1950" s="1" t="s">
        <v>19</v>
      </c>
      <c r="G1950" s="1" t="s">
        <v>20</v>
      </c>
      <c r="H1950" s="1">
        <v>4</v>
      </c>
      <c r="I1950" s="1" t="s">
        <v>21</v>
      </c>
      <c r="J1950" s="1" t="s">
        <v>22</v>
      </c>
      <c r="K1950" s="2">
        <v>42493</v>
      </c>
      <c r="L1950">
        <v>1137</v>
      </c>
      <c r="M1950">
        <v>323</v>
      </c>
      <c r="N1950">
        <v>7274</v>
      </c>
      <c r="O1950">
        <v>8125</v>
      </c>
      <c r="P1950">
        <v>76</v>
      </c>
      <c r="Q1950" t="s">
        <v>23</v>
      </c>
      <c r="R1950">
        <v>10</v>
      </c>
      <c r="S1950">
        <f>Table1[[#This Row],[Revenue]]-Table1[[#This Row],[ShippingCost]]</f>
        <v>851</v>
      </c>
    </row>
    <row r="1951" spans="1:19" x14ac:dyDescent="0.25">
      <c r="A1951">
        <v>11946</v>
      </c>
      <c r="B1951">
        <v>2</v>
      </c>
      <c r="C1951">
        <v>2</v>
      </c>
      <c r="D1951" s="1" t="s">
        <v>354</v>
      </c>
      <c r="E1951" s="2">
        <v>42422</v>
      </c>
      <c r="F1951" s="1" t="s">
        <v>25</v>
      </c>
      <c r="G1951" s="1" t="s">
        <v>26</v>
      </c>
      <c r="H1951" s="1">
        <v>2</v>
      </c>
      <c r="I1951" s="1" t="s">
        <v>27</v>
      </c>
      <c r="J1951" s="1" t="s">
        <v>28</v>
      </c>
      <c r="K1951" s="2">
        <v>42424</v>
      </c>
      <c r="L1951">
        <v>1008</v>
      </c>
      <c r="M1951">
        <v>729</v>
      </c>
      <c r="N1951">
        <v>5481</v>
      </c>
      <c r="O1951">
        <v>6286</v>
      </c>
      <c r="P1951">
        <v>66</v>
      </c>
      <c r="Q1951" t="s">
        <v>23</v>
      </c>
      <c r="R1951">
        <v>1</v>
      </c>
      <c r="S1951">
        <f>Table1[[#This Row],[Revenue]]-Table1[[#This Row],[ShippingCost]]</f>
        <v>805</v>
      </c>
    </row>
    <row r="1952" spans="1:19" x14ac:dyDescent="0.25">
      <c r="A1952">
        <v>11947</v>
      </c>
      <c r="B1952">
        <v>3</v>
      </c>
      <c r="C1952">
        <v>5</v>
      </c>
      <c r="D1952" s="1" t="s">
        <v>355</v>
      </c>
      <c r="E1952" s="2">
        <v>42561</v>
      </c>
      <c r="F1952" s="1" t="s">
        <v>27</v>
      </c>
      <c r="G1952" s="1" t="s">
        <v>28</v>
      </c>
      <c r="H1952" s="1">
        <v>4</v>
      </c>
      <c r="I1952" s="1" t="s">
        <v>30</v>
      </c>
      <c r="J1952" s="1" t="s">
        <v>28</v>
      </c>
      <c r="K1952" s="2">
        <v>42565</v>
      </c>
      <c r="L1952">
        <v>1101</v>
      </c>
      <c r="M1952">
        <v>222</v>
      </c>
      <c r="N1952">
        <v>8324</v>
      </c>
      <c r="O1952">
        <v>8800</v>
      </c>
      <c r="P1952">
        <v>75</v>
      </c>
      <c r="Q1952" t="s">
        <v>23</v>
      </c>
      <c r="R1952">
        <v>2</v>
      </c>
      <c r="S1952">
        <f>Table1[[#This Row],[Revenue]]-Table1[[#This Row],[ShippingCost]]</f>
        <v>476</v>
      </c>
    </row>
    <row r="1953" spans="1:19" x14ac:dyDescent="0.25">
      <c r="A1953">
        <v>11948</v>
      </c>
      <c r="B1953">
        <v>2</v>
      </c>
      <c r="C1953">
        <v>1</v>
      </c>
      <c r="D1953" s="1" t="s">
        <v>356</v>
      </c>
      <c r="E1953" s="2">
        <v>42377</v>
      </c>
      <c r="F1953" s="1" t="s">
        <v>32</v>
      </c>
      <c r="G1953" s="1" t="s">
        <v>28</v>
      </c>
      <c r="H1953" s="1">
        <v>1</v>
      </c>
      <c r="I1953" s="1" t="s">
        <v>33</v>
      </c>
      <c r="J1953" s="1" t="s">
        <v>28</v>
      </c>
      <c r="K1953" s="2">
        <v>42378</v>
      </c>
      <c r="L1953">
        <v>735</v>
      </c>
      <c r="M1953">
        <v>458</v>
      </c>
      <c r="N1953">
        <v>4412</v>
      </c>
      <c r="O1953">
        <v>8998</v>
      </c>
      <c r="P1953">
        <v>85</v>
      </c>
      <c r="Q1953" t="s">
        <v>23</v>
      </c>
      <c r="R1953">
        <v>4</v>
      </c>
      <c r="S1953">
        <f>Table1[[#This Row],[Revenue]]-Table1[[#This Row],[ShippingCost]]</f>
        <v>4586</v>
      </c>
    </row>
    <row r="1954" spans="1:19" x14ac:dyDescent="0.25">
      <c r="A1954">
        <v>11949</v>
      </c>
      <c r="B1954">
        <v>3</v>
      </c>
      <c r="C1954">
        <v>4</v>
      </c>
      <c r="D1954" s="1" t="s">
        <v>357</v>
      </c>
      <c r="E1954" s="2">
        <v>42588</v>
      </c>
      <c r="F1954" s="1" t="s">
        <v>35</v>
      </c>
      <c r="G1954" s="1" t="s">
        <v>36</v>
      </c>
      <c r="H1954" s="1">
        <v>2</v>
      </c>
      <c r="I1954" s="1" t="s">
        <v>37</v>
      </c>
      <c r="J1954" s="1" t="s">
        <v>28</v>
      </c>
      <c r="K1954" s="2">
        <v>42589</v>
      </c>
      <c r="L1954">
        <v>317</v>
      </c>
      <c r="M1954">
        <v>317</v>
      </c>
      <c r="N1954">
        <v>2975</v>
      </c>
      <c r="O1954">
        <v>1179</v>
      </c>
      <c r="P1954">
        <v>84</v>
      </c>
      <c r="Q1954" t="s">
        <v>23</v>
      </c>
      <c r="R1954">
        <v>6</v>
      </c>
      <c r="S1954">
        <f>Table1[[#This Row],[Revenue]]-Table1[[#This Row],[ShippingCost]]</f>
        <v>-1796</v>
      </c>
    </row>
    <row r="1955" spans="1:19" x14ac:dyDescent="0.25">
      <c r="A1955">
        <v>11950</v>
      </c>
      <c r="B1955">
        <v>3</v>
      </c>
      <c r="C1955">
        <v>3</v>
      </c>
      <c r="D1955" s="1" t="s">
        <v>358</v>
      </c>
      <c r="E1955" s="2">
        <v>42382</v>
      </c>
      <c r="F1955" s="1" t="s">
        <v>37</v>
      </c>
      <c r="G1955" s="1" t="s">
        <v>28</v>
      </c>
      <c r="H1955" s="1">
        <v>7</v>
      </c>
      <c r="I1955" s="1" t="s">
        <v>39</v>
      </c>
      <c r="J1955" s="1" t="s">
        <v>28</v>
      </c>
      <c r="K1955" s="2">
        <v>42389</v>
      </c>
      <c r="L1955">
        <v>490</v>
      </c>
      <c r="M1955">
        <v>251</v>
      </c>
      <c r="N1955">
        <v>8850</v>
      </c>
      <c r="O1955">
        <v>8977</v>
      </c>
      <c r="P1955">
        <v>60</v>
      </c>
      <c r="Q1955" t="s">
        <v>50</v>
      </c>
      <c r="R1955">
        <v>9</v>
      </c>
      <c r="S1955">
        <f>Table1[[#This Row],[Revenue]]-Table1[[#This Row],[ShippingCost]]</f>
        <v>127</v>
      </c>
    </row>
    <row r="1956" spans="1:19" x14ac:dyDescent="0.25">
      <c r="A1956">
        <v>11951</v>
      </c>
      <c r="B1956">
        <v>3</v>
      </c>
      <c r="C1956">
        <v>2</v>
      </c>
      <c r="D1956" s="1" t="s">
        <v>359</v>
      </c>
      <c r="E1956" s="2">
        <v>42384</v>
      </c>
      <c r="F1956" s="1" t="s">
        <v>41</v>
      </c>
      <c r="G1956" s="1" t="s">
        <v>20</v>
      </c>
      <c r="H1956" s="1">
        <v>9</v>
      </c>
      <c r="I1956" s="1" t="s">
        <v>42</v>
      </c>
      <c r="J1956" s="1" t="s">
        <v>36</v>
      </c>
      <c r="K1956" s="2">
        <v>42393</v>
      </c>
      <c r="L1956">
        <v>376</v>
      </c>
      <c r="M1956">
        <v>376</v>
      </c>
      <c r="N1956">
        <v>7800</v>
      </c>
      <c r="O1956">
        <v>8382</v>
      </c>
      <c r="P1956">
        <v>66</v>
      </c>
      <c r="Q1956" t="s">
        <v>50</v>
      </c>
      <c r="R1956">
        <v>8</v>
      </c>
      <c r="S1956">
        <f>Table1[[#This Row],[Revenue]]-Table1[[#This Row],[ShippingCost]]</f>
        <v>582</v>
      </c>
    </row>
    <row r="1957" spans="1:19" x14ac:dyDescent="0.25">
      <c r="A1957">
        <v>11952</v>
      </c>
      <c r="B1957">
        <v>2</v>
      </c>
      <c r="C1957">
        <v>6</v>
      </c>
      <c r="D1957" s="1" t="s">
        <v>360</v>
      </c>
      <c r="E1957" s="2">
        <v>42431</v>
      </c>
      <c r="F1957" s="1" t="s">
        <v>44</v>
      </c>
      <c r="G1957" s="1" t="s">
        <v>36</v>
      </c>
      <c r="H1957" s="1">
        <v>5</v>
      </c>
      <c r="I1957" s="1" t="s">
        <v>25</v>
      </c>
      <c r="J1957" s="1" t="s">
        <v>26</v>
      </c>
      <c r="K1957" s="2">
        <v>42436</v>
      </c>
      <c r="L1957">
        <v>689</v>
      </c>
      <c r="M1957">
        <v>689</v>
      </c>
      <c r="N1957">
        <v>126</v>
      </c>
      <c r="O1957">
        <v>294</v>
      </c>
      <c r="P1957">
        <v>82</v>
      </c>
      <c r="Q1957" t="s">
        <v>50</v>
      </c>
      <c r="R1957">
        <v>7</v>
      </c>
      <c r="S1957">
        <f>Table1[[#This Row],[Revenue]]-Table1[[#This Row],[ShippingCost]]</f>
        <v>168</v>
      </c>
    </row>
    <row r="1958" spans="1:19" x14ac:dyDescent="0.25">
      <c r="A1958">
        <v>11953</v>
      </c>
      <c r="B1958">
        <v>3</v>
      </c>
      <c r="C1958">
        <v>1</v>
      </c>
      <c r="D1958" s="1" t="s">
        <v>361</v>
      </c>
      <c r="E1958" s="2">
        <v>42572</v>
      </c>
      <c r="F1958" s="1" t="s">
        <v>46</v>
      </c>
      <c r="G1958" s="1" t="s">
        <v>28</v>
      </c>
      <c r="H1958" s="1">
        <v>6</v>
      </c>
      <c r="I1958" s="1" t="s">
        <v>47</v>
      </c>
      <c r="J1958" s="1" t="s">
        <v>26</v>
      </c>
      <c r="K1958" s="2">
        <v>42578</v>
      </c>
      <c r="L1958">
        <v>337</v>
      </c>
      <c r="M1958">
        <v>337</v>
      </c>
      <c r="N1958">
        <v>3637</v>
      </c>
      <c r="O1958">
        <v>8945</v>
      </c>
      <c r="P1958">
        <v>81</v>
      </c>
      <c r="Q1958" t="s">
        <v>50</v>
      </c>
      <c r="R1958">
        <v>1</v>
      </c>
      <c r="S1958">
        <f>Table1[[#This Row],[Revenue]]-Table1[[#This Row],[ShippingCost]]</f>
        <v>5308</v>
      </c>
    </row>
    <row r="1959" spans="1:19" x14ac:dyDescent="0.25">
      <c r="A1959">
        <v>11954</v>
      </c>
      <c r="B1959">
        <v>2</v>
      </c>
      <c r="C1959">
        <v>4</v>
      </c>
      <c r="D1959" s="1" t="s">
        <v>362</v>
      </c>
      <c r="E1959" s="2">
        <v>42514</v>
      </c>
      <c r="F1959" s="1" t="s">
        <v>42</v>
      </c>
      <c r="G1959" s="1" t="s">
        <v>36</v>
      </c>
      <c r="H1959" s="1">
        <v>5</v>
      </c>
      <c r="I1959" s="1" t="s">
        <v>49</v>
      </c>
      <c r="J1959" s="1" t="s">
        <v>20</v>
      </c>
      <c r="K1959" s="2"/>
      <c r="L1959">
        <v>1108</v>
      </c>
      <c r="M1959">
        <v>562</v>
      </c>
      <c r="N1959">
        <v>12</v>
      </c>
      <c r="O1959">
        <v>-1775</v>
      </c>
      <c r="P1959">
        <v>96</v>
      </c>
      <c r="Q1959" t="s">
        <v>50</v>
      </c>
      <c r="R1959">
        <v>9</v>
      </c>
      <c r="S1959">
        <f>Table1[[#This Row],[Revenue]]-Table1[[#This Row],[ShippingCost]]</f>
        <v>-1787</v>
      </c>
    </row>
    <row r="1960" spans="1:19" x14ac:dyDescent="0.25">
      <c r="A1960">
        <v>11955</v>
      </c>
      <c r="B1960">
        <v>2</v>
      </c>
      <c r="C1960">
        <v>5</v>
      </c>
      <c r="D1960" s="1" t="s">
        <v>363</v>
      </c>
      <c r="E1960" s="2">
        <v>42472</v>
      </c>
      <c r="F1960" s="1" t="s">
        <v>47</v>
      </c>
      <c r="G1960" s="1" t="s">
        <v>26</v>
      </c>
      <c r="H1960" s="1">
        <v>2</v>
      </c>
      <c r="I1960" s="1" t="s">
        <v>52</v>
      </c>
      <c r="J1960" s="1" t="s">
        <v>20</v>
      </c>
      <c r="K1960" s="2">
        <v>42474</v>
      </c>
      <c r="L1960">
        <v>481</v>
      </c>
      <c r="M1960">
        <v>481</v>
      </c>
      <c r="N1960">
        <v>2189</v>
      </c>
      <c r="O1960">
        <v>2923</v>
      </c>
      <c r="P1960">
        <v>64</v>
      </c>
      <c r="Q1960" t="s">
        <v>59</v>
      </c>
      <c r="R1960">
        <v>1</v>
      </c>
      <c r="S1960">
        <f>Table1[[#This Row],[Revenue]]-Table1[[#This Row],[ShippingCost]]</f>
        <v>734</v>
      </c>
    </row>
    <row r="1961" spans="1:19" x14ac:dyDescent="0.25">
      <c r="A1961">
        <v>11956</v>
      </c>
      <c r="B1961">
        <v>3</v>
      </c>
      <c r="C1961">
        <v>3</v>
      </c>
      <c r="D1961" s="1" t="s">
        <v>364</v>
      </c>
      <c r="E1961" s="2">
        <v>42434</v>
      </c>
      <c r="F1961" s="1" t="s">
        <v>54</v>
      </c>
      <c r="G1961" s="1" t="s">
        <v>26</v>
      </c>
      <c r="H1961" s="1">
        <v>1</v>
      </c>
      <c r="I1961" s="1" t="s">
        <v>46</v>
      </c>
      <c r="J1961" s="1" t="s">
        <v>28</v>
      </c>
      <c r="K1961" s="2">
        <v>42435</v>
      </c>
      <c r="L1961">
        <v>1094</v>
      </c>
      <c r="M1961">
        <v>354</v>
      </c>
      <c r="N1961">
        <v>8459</v>
      </c>
      <c r="O1961">
        <v>8818</v>
      </c>
      <c r="P1961">
        <v>52</v>
      </c>
      <c r="Q1961" t="s">
        <v>23</v>
      </c>
      <c r="R1961">
        <v>10</v>
      </c>
      <c r="S1961">
        <f>Table1[[#This Row],[Revenue]]-Table1[[#This Row],[ShippingCost]]</f>
        <v>359</v>
      </c>
    </row>
    <row r="1962" spans="1:19" x14ac:dyDescent="0.25">
      <c r="A1962">
        <v>11957</v>
      </c>
      <c r="B1962">
        <v>2</v>
      </c>
      <c r="C1962">
        <v>5</v>
      </c>
      <c r="D1962" s="1" t="s">
        <v>365</v>
      </c>
      <c r="E1962" s="2">
        <v>42514</v>
      </c>
      <c r="F1962" s="1" t="s">
        <v>39</v>
      </c>
      <c r="G1962" s="1" t="s">
        <v>28</v>
      </c>
      <c r="H1962" s="1">
        <v>1</v>
      </c>
      <c r="I1962" s="1" t="s">
        <v>35</v>
      </c>
      <c r="J1962" s="1" t="s">
        <v>36</v>
      </c>
      <c r="K1962" s="2">
        <v>42515</v>
      </c>
      <c r="L1962">
        <v>558</v>
      </c>
      <c r="M1962">
        <v>453</v>
      </c>
      <c r="N1962">
        <v>6941</v>
      </c>
      <c r="O1962">
        <v>7297</v>
      </c>
      <c r="P1962">
        <v>83</v>
      </c>
      <c r="Q1962" t="s">
        <v>23</v>
      </c>
      <c r="R1962">
        <v>7</v>
      </c>
      <c r="S1962">
        <f>Table1[[#This Row],[Revenue]]-Table1[[#This Row],[ShippingCost]]</f>
        <v>356</v>
      </c>
    </row>
    <row r="1963" spans="1:19" x14ac:dyDescent="0.25">
      <c r="A1963">
        <v>11958</v>
      </c>
      <c r="B1963">
        <v>2</v>
      </c>
      <c r="C1963">
        <v>4</v>
      </c>
      <c r="D1963" s="1" t="s">
        <v>366</v>
      </c>
      <c r="E1963" s="2">
        <v>42520</v>
      </c>
      <c r="F1963" s="1" t="s">
        <v>33</v>
      </c>
      <c r="G1963" s="1" t="s">
        <v>28</v>
      </c>
      <c r="H1963" s="1">
        <v>2</v>
      </c>
      <c r="I1963" s="1" t="s">
        <v>54</v>
      </c>
      <c r="J1963" s="1" t="s">
        <v>26</v>
      </c>
      <c r="K1963" s="2">
        <v>42522</v>
      </c>
      <c r="L1963">
        <v>1078</v>
      </c>
      <c r="M1963">
        <v>432</v>
      </c>
      <c r="N1963">
        <v>6933</v>
      </c>
      <c r="O1963">
        <v>4673</v>
      </c>
      <c r="P1963">
        <v>90</v>
      </c>
      <c r="Q1963" t="s">
        <v>23</v>
      </c>
      <c r="R1963">
        <v>8</v>
      </c>
      <c r="S1963">
        <f>Table1[[#This Row],[Revenue]]-Table1[[#This Row],[ShippingCost]]</f>
        <v>-2260</v>
      </c>
    </row>
    <row r="1964" spans="1:19" x14ac:dyDescent="0.25">
      <c r="A1964">
        <v>11959</v>
      </c>
      <c r="B1964">
        <v>2</v>
      </c>
      <c r="C1964">
        <v>2</v>
      </c>
      <c r="D1964" s="1" t="s">
        <v>367</v>
      </c>
      <c r="E1964" s="2">
        <v>42499</v>
      </c>
      <c r="F1964" s="1" t="s">
        <v>58</v>
      </c>
      <c r="G1964" s="1" t="s">
        <v>26</v>
      </c>
      <c r="H1964" s="1">
        <v>6</v>
      </c>
      <c r="I1964" s="1" t="s">
        <v>19</v>
      </c>
      <c r="J1964" s="1" t="s">
        <v>20</v>
      </c>
      <c r="K1964" s="2">
        <v>42502</v>
      </c>
      <c r="L1964">
        <v>317</v>
      </c>
      <c r="M1964">
        <v>317</v>
      </c>
      <c r="N1964">
        <v>7111</v>
      </c>
      <c r="O1964">
        <v>7260</v>
      </c>
      <c r="P1964">
        <v>51</v>
      </c>
      <c r="Q1964" t="s">
        <v>50</v>
      </c>
      <c r="R1964">
        <v>9</v>
      </c>
      <c r="S1964">
        <f>Table1[[#This Row],[Revenue]]-Table1[[#This Row],[ShippingCost]]</f>
        <v>149</v>
      </c>
    </row>
    <row r="1965" spans="1:19" x14ac:dyDescent="0.25">
      <c r="A1965">
        <v>11960</v>
      </c>
      <c r="B1965">
        <v>3</v>
      </c>
      <c r="C1965">
        <v>6</v>
      </c>
      <c r="D1965" s="1" t="s">
        <v>368</v>
      </c>
      <c r="E1965" s="2">
        <v>42458</v>
      </c>
      <c r="F1965" s="1" t="s">
        <v>61</v>
      </c>
      <c r="G1965" s="1" t="s">
        <v>22</v>
      </c>
      <c r="H1965" s="1">
        <v>10</v>
      </c>
      <c r="I1965" s="1" t="s">
        <v>44</v>
      </c>
      <c r="J1965" s="1" t="s">
        <v>36</v>
      </c>
      <c r="K1965" s="2">
        <v>42465</v>
      </c>
      <c r="L1965">
        <v>613</v>
      </c>
      <c r="M1965">
        <v>613</v>
      </c>
      <c r="N1965">
        <v>3613</v>
      </c>
      <c r="O1965">
        <v>3822</v>
      </c>
      <c r="P1965">
        <v>70</v>
      </c>
      <c r="Q1965" t="s">
        <v>50</v>
      </c>
      <c r="R1965">
        <v>6</v>
      </c>
      <c r="S1965">
        <f>Table1[[#This Row],[Revenue]]-Table1[[#This Row],[ShippingCost]]</f>
        <v>209</v>
      </c>
    </row>
    <row r="1966" spans="1:19" x14ac:dyDescent="0.25">
      <c r="A1966">
        <v>11961</v>
      </c>
      <c r="B1966">
        <v>3</v>
      </c>
      <c r="C1966">
        <v>5</v>
      </c>
      <c r="D1966" s="1" t="s">
        <v>369</v>
      </c>
      <c r="E1966" s="2">
        <v>42529</v>
      </c>
      <c r="F1966" s="1" t="s">
        <v>63</v>
      </c>
      <c r="G1966" s="1" t="s">
        <v>22</v>
      </c>
      <c r="H1966" s="1">
        <v>3</v>
      </c>
      <c r="I1966" s="1" t="s">
        <v>64</v>
      </c>
      <c r="J1966" s="1" t="s">
        <v>28</v>
      </c>
      <c r="K1966" s="2">
        <v>42530</v>
      </c>
      <c r="L1966">
        <v>650</v>
      </c>
      <c r="M1966">
        <v>557</v>
      </c>
      <c r="N1966">
        <v>3809</v>
      </c>
      <c r="O1966">
        <v>4497</v>
      </c>
      <c r="P1966">
        <v>73</v>
      </c>
      <c r="Q1966" t="s">
        <v>23</v>
      </c>
      <c r="R1966">
        <v>3</v>
      </c>
      <c r="S1966">
        <f>Table1[[#This Row],[Revenue]]-Table1[[#This Row],[ShippingCost]]</f>
        <v>688</v>
      </c>
    </row>
    <row r="1967" spans="1:19" x14ac:dyDescent="0.25">
      <c r="A1967">
        <v>11962</v>
      </c>
      <c r="B1967">
        <v>2</v>
      </c>
      <c r="C1967">
        <v>3</v>
      </c>
      <c r="D1967" s="1" t="s">
        <v>370</v>
      </c>
      <c r="E1967" s="2">
        <v>42504</v>
      </c>
      <c r="F1967" s="1" t="s">
        <v>21</v>
      </c>
      <c r="G1967" s="1" t="s">
        <v>22</v>
      </c>
      <c r="H1967" s="1">
        <v>1</v>
      </c>
      <c r="I1967" s="1" t="s">
        <v>41</v>
      </c>
      <c r="J1967" s="1" t="s">
        <v>20</v>
      </c>
      <c r="K1967" s="2">
        <v>42505</v>
      </c>
      <c r="L1967">
        <v>684</v>
      </c>
      <c r="M1967">
        <v>455</v>
      </c>
      <c r="N1967">
        <v>6097</v>
      </c>
      <c r="O1967">
        <v>6224</v>
      </c>
      <c r="P1967">
        <v>59</v>
      </c>
      <c r="Q1967" t="s">
        <v>23</v>
      </c>
      <c r="R1967">
        <v>4</v>
      </c>
      <c r="S1967">
        <f>Table1[[#This Row],[Revenue]]-Table1[[#This Row],[ShippingCost]]</f>
        <v>127</v>
      </c>
    </row>
    <row r="1968" spans="1:19" x14ac:dyDescent="0.25">
      <c r="A1968">
        <v>11963</v>
      </c>
      <c r="B1968">
        <v>3</v>
      </c>
      <c r="C1968">
        <v>1</v>
      </c>
      <c r="D1968" s="1" t="s">
        <v>371</v>
      </c>
      <c r="E1968" s="2">
        <v>42507</v>
      </c>
      <c r="F1968" s="1" t="s">
        <v>49</v>
      </c>
      <c r="G1968" s="1" t="s">
        <v>20</v>
      </c>
      <c r="H1968" s="1">
        <v>2</v>
      </c>
      <c r="I1968" s="1" t="s">
        <v>63</v>
      </c>
      <c r="J1968" s="1" t="s">
        <v>22</v>
      </c>
      <c r="K1968" s="2">
        <v>42509</v>
      </c>
      <c r="L1968">
        <v>394</v>
      </c>
      <c r="M1968">
        <v>319</v>
      </c>
      <c r="N1968">
        <v>3610</v>
      </c>
      <c r="O1968">
        <v>8891</v>
      </c>
      <c r="P1968">
        <v>66</v>
      </c>
      <c r="Q1968" t="s">
        <v>23</v>
      </c>
      <c r="R1968">
        <v>3</v>
      </c>
      <c r="S1968">
        <f>Table1[[#This Row],[Revenue]]-Table1[[#This Row],[ShippingCost]]</f>
        <v>5281</v>
      </c>
    </row>
    <row r="1969" spans="1:19" x14ac:dyDescent="0.25">
      <c r="A1969">
        <v>11964</v>
      </c>
      <c r="B1969">
        <v>3</v>
      </c>
      <c r="C1969">
        <v>2</v>
      </c>
      <c r="D1969" s="1" t="s">
        <v>372</v>
      </c>
      <c r="E1969" s="2">
        <v>42576</v>
      </c>
      <c r="F1969" s="1" t="s">
        <v>68</v>
      </c>
      <c r="G1969" s="1" t="s">
        <v>20</v>
      </c>
      <c r="H1969" s="1">
        <v>2</v>
      </c>
      <c r="I1969" s="1" t="s">
        <v>69</v>
      </c>
      <c r="J1969" s="1" t="s">
        <v>70</v>
      </c>
      <c r="K1969" s="2">
        <v>42578</v>
      </c>
      <c r="L1969">
        <v>451</v>
      </c>
      <c r="M1969">
        <v>319</v>
      </c>
      <c r="N1969">
        <v>7199</v>
      </c>
      <c r="O1969">
        <v>8147</v>
      </c>
      <c r="P1969">
        <v>74</v>
      </c>
      <c r="Q1969" t="s">
        <v>23</v>
      </c>
      <c r="R1969">
        <v>3</v>
      </c>
      <c r="S1969">
        <f>Table1[[#This Row],[Revenue]]-Table1[[#This Row],[ShippingCost]]</f>
        <v>948</v>
      </c>
    </row>
    <row r="1970" spans="1:19" x14ac:dyDescent="0.25">
      <c r="A1970">
        <v>11965</v>
      </c>
      <c r="B1970">
        <v>2</v>
      </c>
      <c r="C1970">
        <v>3</v>
      </c>
      <c r="D1970" s="1" t="s">
        <v>373</v>
      </c>
      <c r="E1970" s="2">
        <v>42562</v>
      </c>
      <c r="F1970" s="1" t="s">
        <v>64</v>
      </c>
      <c r="G1970" s="1" t="s">
        <v>28</v>
      </c>
      <c r="H1970" s="1">
        <v>4</v>
      </c>
      <c r="I1970" s="1" t="s">
        <v>61</v>
      </c>
      <c r="J1970" s="1" t="s">
        <v>22</v>
      </c>
      <c r="K1970" s="2">
        <v>42566</v>
      </c>
      <c r="L1970">
        <v>981</v>
      </c>
      <c r="M1970">
        <v>394</v>
      </c>
      <c r="N1970">
        <v>5115</v>
      </c>
      <c r="O1970">
        <v>5566</v>
      </c>
      <c r="P1970">
        <v>84</v>
      </c>
      <c r="Q1970" t="s">
        <v>23</v>
      </c>
      <c r="R1970">
        <v>4</v>
      </c>
      <c r="S1970">
        <f>Table1[[#This Row],[Revenue]]-Table1[[#This Row],[ShippingCost]]</f>
        <v>451</v>
      </c>
    </row>
    <row r="1971" spans="1:19" x14ac:dyDescent="0.25">
      <c r="A1971">
        <v>11966</v>
      </c>
      <c r="B1971">
        <v>2</v>
      </c>
      <c r="C1971">
        <v>6</v>
      </c>
      <c r="D1971" s="1" t="s">
        <v>374</v>
      </c>
      <c r="E1971" s="2">
        <v>42486</v>
      </c>
      <c r="F1971" s="1" t="s">
        <v>30</v>
      </c>
      <c r="G1971" s="1" t="s">
        <v>28</v>
      </c>
      <c r="H1971" s="1">
        <v>2</v>
      </c>
      <c r="I1971" s="1" t="s">
        <v>32</v>
      </c>
      <c r="J1971" s="1" t="s">
        <v>28</v>
      </c>
      <c r="K1971" s="2">
        <v>42488</v>
      </c>
      <c r="L1971">
        <v>999</v>
      </c>
      <c r="M1971">
        <v>580</v>
      </c>
      <c r="N1971">
        <v>1972</v>
      </c>
      <c r="O1971">
        <v>2870</v>
      </c>
      <c r="P1971">
        <v>53</v>
      </c>
      <c r="Q1971" t="s">
        <v>23</v>
      </c>
      <c r="R1971">
        <v>2</v>
      </c>
      <c r="S1971">
        <f>Table1[[#This Row],[Revenue]]-Table1[[#This Row],[ShippingCost]]</f>
        <v>898</v>
      </c>
    </row>
    <row r="1972" spans="1:19" x14ac:dyDescent="0.25">
      <c r="A1972">
        <v>11967</v>
      </c>
      <c r="B1972">
        <v>2</v>
      </c>
      <c r="C1972">
        <v>5</v>
      </c>
      <c r="D1972" s="1" t="s">
        <v>375</v>
      </c>
      <c r="E1972" s="2">
        <v>42378</v>
      </c>
      <c r="F1972" s="1" t="s">
        <v>52</v>
      </c>
      <c r="G1972" s="1" t="s">
        <v>20</v>
      </c>
      <c r="H1972" s="1">
        <v>1</v>
      </c>
      <c r="I1972" s="1" t="s">
        <v>68</v>
      </c>
      <c r="J1972" s="1" t="s">
        <v>20</v>
      </c>
      <c r="K1972" s="2">
        <v>42379</v>
      </c>
      <c r="L1972">
        <v>941</v>
      </c>
      <c r="M1972">
        <v>290</v>
      </c>
      <c r="N1972">
        <v>2450</v>
      </c>
      <c r="O1972">
        <v>2877</v>
      </c>
      <c r="P1972">
        <v>78</v>
      </c>
      <c r="Q1972" t="s">
        <v>23</v>
      </c>
      <c r="R1972">
        <v>8</v>
      </c>
      <c r="S1972">
        <f>Table1[[#This Row],[Revenue]]-Table1[[#This Row],[ShippingCost]]</f>
        <v>427</v>
      </c>
    </row>
    <row r="1973" spans="1:19" x14ac:dyDescent="0.25">
      <c r="A1973">
        <v>11968</v>
      </c>
      <c r="B1973">
        <v>3</v>
      </c>
      <c r="C1973">
        <v>5</v>
      </c>
      <c r="D1973" s="1" t="s">
        <v>376</v>
      </c>
      <c r="E1973" s="2">
        <v>42570</v>
      </c>
      <c r="F1973" s="1" t="s">
        <v>69</v>
      </c>
      <c r="G1973" s="1" t="s">
        <v>70</v>
      </c>
      <c r="H1973" s="1">
        <v>4</v>
      </c>
      <c r="I1973" s="1" t="s">
        <v>58</v>
      </c>
      <c r="J1973" s="1" t="s">
        <v>26</v>
      </c>
      <c r="K1973" s="2">
        <v>42574</v>
      </c>
      <c r="L1973">
        <v>804</v>
      </c>
      <c r="M1973">
        <v>418</v>
      </c>
      <c r="N1973">
        <v>4568</v>
      </c>
      <c r="O1973">
        <v>5110</v>
      </c>
      <c r="P1973">
        <v>67</v>
      </c>
      <c r="Q1973" t="s">
        <v>23</v>
      </c>
      <c r="R1973">
        <v>7</v>
      </c>
      <c r="S1973">
        <f>Table1[[#This Row],[Revenue]]-Table1[[#This Row],[ShippingCost]]</f>
        <v>542</v>
      </c>
    </row>
    <row r="1974" spans="1:19" x14ac:dyDescent="0.25">
      <c r="A1974">
        <v>11969</v>
      </c>
      <c r="B1974">
        <v>3</v>
      </c>
      <c r="C1974">
        <v>3</v>
      </c>
      <c r="D1974" s="1" t="s">
        <v>18</v>
      </c>
      <c r="E1974" s="2">
        <v>42531</v>
      </c>
      <c r="F1974" s="1" t="s">
        <v>19</v>
      </c>
      <c r="G1974" s="1" t="s">
        <v>20</v>
      </c>
      <c r="H1974" s="1">
        <v>2</v>
      </c>
      <c r="I1974" s="1" t="s">
        <v>21</v>
      </c>
      <c r="J1974" s="1" t="s">
        <v>22</v>
      </c>
      <c r="K1974" s="2">
        <v>42532</v>
      </c>
      <c r="L1974">
        <v>617</v>
      </c>
      <c r="M1974">
        <v>481</v>
      </c>
      <c r="N1974">
        <v>8090</v>
      </c>
      <c r="O1974">
        <v>8398</v>
      </c>
      <c r="P1974">
        <v>93</v>
      </c>
      <c r="Q1974" t="s">
        <v>23</v>
      </c>
      <c r="R1974">
        <v>9</v>
      </c>
      <c r="S1974">
        <f>Table1[[#This Row],[Revenue]]-Table1[[#This Row],[ShippingCost]]</f>
        <v>308</v>
      </c>
    </row>
    <row r="1975" spans="1:19" x14ac:dyDescent="0.25">
      <c r="A1975">
        <v>11970</v>
      </c>
      <c r="B1975">
        <v>3</v>
      </c>
      <c r="C1975">
        <v>6</v>
      </c>
      <c r="D1975" s="1" t="s">
        <v>24</v>
      </c>
      <c r="E1975" s="2">
        <v>42407</v>
      </c>
      <c r="F1975" s="1" t="s">
        <v>25</v>
      </c>
      <c r="G1975" s="1" t="s">
        <v>26</v>
      </c>
      <c r="H1975" s="1">
        <v>9</v>
      </c>
      <c r="I1975" s="1" t="s">
        <v>27</v>
      </c>
      <c r="J1975" s="1" t="s">
        <v>28</v>
      </c>
      <c r="K1975" s="2">
        <v>42416</v>
      </c>
      <c r="L1975">
        <v>1200</v>
      </c>
      <c r="M1975">
        <v>485</v>
      </c>
      <c r="N1975">
        <v>2583</v>
      </c>
      <c r="O1975">
        <v>2985</v>
      </c>
      <c r="P1975">
        <v>76</v>
      </c>
      <c r="Q1975" t="s">
        <v>50</v>
      </c>
      <c r="R1975">
        <v>7</v>
      </c>
      <c r="S1975">
        <f>Table1[[#This Row],[Revenue]]-Table1[[#This Row],[ShippingCost]]</f>
        <v>402</v>
      </c>
    </row>
    <row r="1976" spans="1:19" x14ac:dyDescent="0.25">
      <c r="A1976">
        <v>11971</v>
      </c>
      <c r="B1976">
        <v>3</v>
      </c>
      <c r="C1976">
        <v>6</v>
      </c>
      <c r="D1976" s="1" t="s">
        <v>29</v>
      </c>
      <c r="E1976" s="2">
        <v>42613</v>
      </c>
      <c r="F1976" s="1" t="s">
        <v>27</v>
      </c>
      <c r="G1976" s="1" t="s">
        <v>28</v>
      </c>
      <c r="H1976" s="1">
        <v>8</v>
      </c>
      <c r="I1976" s="1" t="s">
        <v>30</v>
      </c>
      <c r="J1976" s="1" t="s">
        <v>28</v>
      </c>
      <c r="K1976" s="2">
        <v>42621</v>
      </c>
      <c r="L1976">
        <v>881</v>
      </c>
      <c r="M1976">
        <v>456</v>
      </c>
      <c r="N1976">
        <v>2486</v>
      </c>
      <c r="O1976">
        <v>3351</v>
      </c>
      <c r="P1976">
        <v>75</v>
      </c>
      <c r="Q1976" t="s">
        <v>50</v>
      </c>
      <c r="R1976">
        <v>8</v>
      </c>
      <c r="S1976">
        <f>Table1[[#This Row],[Revenue]]-Table1[[#This Row],[ShippingCost]]</f>
        <v>865</v>
      </c>
    </row>
    <row r="1977" spans="1:19" x14ac:dyDescent="0.25">
      <c r="A1977">
        <v>11972</v>
      </c>
      <c r="B1977">
        <v>2</v>
      </c>
      <c r="C1977">
        <v>4</v>
      </c>
      <c r="D1977" s="1" t="s">
        <v>31</v>
      </c>
      <c r="E1977" s="2">
        <v>42551</v>
      </c>
      <c r="F1977" s="1" t="s">
        <v>32</v>
      </c>
      <c r="G1977" s="1" t="s">
        <v>28</v>
      </c>
      <c r="H1977" s="1">
        <v>7</v>
      </c>
      <c r="I1977" s="1" t="s">
        <v>33</v>
      </c>
      <c r="J1977" s="1" t="s">
        <v>28</v>
      </c>
      <c r="K1977" s="2">
        <v>42558</v>
      </c>
      <c r="L1977">
        <v>646</v>
      </c>
      <c r="M1977">
        <v>571</v>
      </c>
      <c r="N1977">
        <v>5485</v>
      </c>
      <c r="O1977">
        <v>3641</v>
      </c>
      <c r="P1977">
        <v>81</v>
      </c>
      <c r="Q1977" t="s">
        <v>50</v>
      </c>
      <c r="R1977">
        <v>4</v>
      </c>
      <c r="S1977">
        <f>Table1[[#This Row],[Revenue]]-Table1[[#This Row],[ShippingCost]]</f>
        <v>-1844</v>
      </c>
    </row>
    <row r="1978" spans="1:19" x14ac:dyDescent="0.25">
      <c r="A1978">
        <v>11973</v>
      </c>
      <c r="B1978">
        <v>2</v>
      </c>
      <c r="C1978">
        <v>5</v>
      </c>
      <c r="D1978" s="1" t="s">
        <v>34</v>
      </c>
      <c r="E1978" s="2">
        <v>42471</v>
      </c>
      <c r="F1978" s="1" t="s">
        <v>35</v>
      </c>
      <c r="G1978" s="1" t="s">
        <v>36</v>
      </c>
      <c r="H1978" s="1">
        <v>10</v>
      </c>
      <c r="I1978" s="1" t="s">
        <v>37</v>
      </c>
      <c r="J1978" s="1" t="s">
        <v>28</v>
      </c>
      <c r="K1978" s="2">
        <v>42481</v>
      </c>
      <c r="L1978">
        <v>1007</v>
      </c>
      <c r="M1978">
        <v>781</v>
      </c>
      <c r="N1978">
        <v>617</v>
      </c>
      <c r="O1978">
        <v>1411</v>
      </c>
      <c r="P1978">
        <v>59</v>
      </c>
      <c r="Q1978" t="s">
        <v>50</v>
      </c>
      <c r="R1978">
        <v>6</v>
      </c>
      <c r="S1978">
        <f>Table1[[#This Row],[Revenue]]-Table1[[#This Row],[ShippingCost]]</f>
        <v>794</v>
      </c>
    </row>
    <row r="1979" spans="1:19" x14ac:dyDescent="0.25">
      <c r="A1979">
        <v>11974</v>
      </c>
      <c r="B1979">
        <v>2</v>
      </c>
      <c r="C1979">
        <v>2</v>
      </c>
      <c r="D1979" s="1" t="s">
        <v>38</v>
      </c>
      <c r="E1979" s="2">
        <v>42435</v>
      </c>
      <c r="F1979" s="1" t="s">
        <v>37</v>
      </c>
      <c r="G1979" s="1" t="s">
        <v>28</v>
      </c>
      <c r="H1979" s="1">
        <v>8</v>
      </c>
      <c r="I1979" s="1" t="s">
        <v>39</v>
      </c>
      <c r="J1979" s="1" t="s">
        <v>28</v>
      </c>
      <c r="K1979" s="2"/>
      <c r="L1979">
        <v>862</v>
      </c>
      <c r="M1979">
        <v>773</v>
      </c>
      <c r="N1979">
        <v>5321</v>
      </c>
      <c r="O1979">
        <v>6295</v>
      </c>
      <c r="P1979">
        <v>90</v>
      </c>
      <c r="Q1979" t="s">
        <v>50</v>
      </c>
      <c r="R1979">
        <v>10</v>
      </c>
      <c r="S1979">
        <f>Table1[[#This Row],[Revenue]]-Table1[[#This Row],[ShippingCost]]</f>
        <v>974</v>
      </c>
    </row>
    <row r="1980" spans="1:19" x14ac:dyDescent="0.25">
      <c r="A1980">
        <v>11975</v>
      </c>
      <c r="B1980">
        <v>2</v>
      </c>
      <c r="C1980">
        <v>4</v>
      </c>
      <c r="D1980" s="1" t="s">
        <v>40</v>
      </c>
      <c r="E1980" s="2">
        <v>42401</v>
      </c>
      <c r="F1980" s="1" t="s">
        <v>41</v>
      </c>
      <c r="G1980" s="1" t="s">
        <v>20</v>
      </c>
      <c r="H1980" s="1">
        <v>1</v>
      </c>
      <c r="I1980" s="1" t="s">
        <v>42</v>
      </c>
      <c r="J1980" s="1" t="s">
        <v>36</v>
      </c>
      <c r="K1980" s="2">
        <v>42402</v>
      </c>
      <c r="L1980">
        <v>509</v>
      </c>
      <c r="M1980">
        <v>509</v>
      </c>
      <c r="N1980">
        <v>468</v>
      </c>
      <c r="O1980">
        <v>-1858</v>
      </c>
      <c r="P1980">
        <v>67</v>
      </c>
      <c r="Q1980" t="s">
        <v>59</v>
      </c>
      <c r="R1980">
        <v>2</v>
      </c>
      <c r="S1980">
        <f>Table1[[#This Row],[Revenue]]-Table1[[#This Row],[ShippingCost]]</f>
        <v>-2326</v>
      </c>
    </row>
    <row r="1981" spans="1:19" x14ac:dyDescent="0.25">
      <c r="A1981">
        <v>11976</v>
      </c>
      <c r="B1981">
        <v>2</v>
      </c>
      <c r="C1981">
        <v>6</v>
      </c>
      <c r="D1981" s="1" t="s">
        <v>43</v>
      </c>
      <c r="E1981" s="2">
        <v>42397</v>
      </c>
      <c r="F1981" s="1" t="s">
        <v>44</v>
      </c>
      <c r="G1981" s="1" t="s">
        <v>36</v>
      </c>
      <c r="H1981" s="1">
        <v>4</v>
      </c>
      <c r="I1981" s="1" t="s">
        <v>25</v>
      </c>
      <c r="J1981" s="1" t="s">
        <v>26</v>
      </c>
      <c r="K1981" s="2">
        <v>42401</v>
      </c>
      <c r="L1981">
        <v>796</v>
      </c>
      <c r="M1981">
        <v>664</v>
      </c>
      <c r="N1981">
        <v>6271</v>
      </c>
      <c r="O1981">
        <v>6537</v>
      </c>
      <c r="P1981">
        <v>79</v>
      </c>
      <c r="Q1981" t="s">
        <v>23</v>
      </c>
      <c r="R1981">
        <v>6</v>
      </c>
      <c r="S1981">
        <f>Table1[[#This Row],[Revenue]]-Table1[[#This Row],[ShippingCost]]</f>
        <v>266</v>
      </c>
    </row>
    <row r="1982" spans="1:19" x14ac:dyDescent="0.25">
      <c r="A1982">
        <v>11977</v>
      </c>
      <c r="B1982">
        <v>3</v>
      </c>
      <c r="C1982">
        <v>1</v>
      </c>
      <c r="D1982" s="1" t="s">
        <v>45</v>
      </c>
      <c r="E1982" s="2">
        <v>42450</v>
      </c>
      <c r="F1982" s="1" t="s">
        <v>46</v>
      </c>
      <c r="G1982" s="1" t="s">
        <v>28</v>
      </c>
      <c r="H1982" s="1">
        <v>2</v>
      </c>
      <c r="I1982" s="1" t="s">
        <v>47</v>
      </c>
      <c r="J1982" s="1" t="s">
        <v>26</v>
      </c>
      <c r="K1982" s="2">
        <v>42452</v>
      </c>
      <c r="L1982">
        <v>928</v>
      </c>
      <c r="M1982">
        <v>757</v>
      </c>
      <c r="N1982">
        <v>1915</v>
      </c>
      <c r="O1982">
        <v>6011</v>
      </c>
      <c r="P1982">
        <v>54</v>
      </c>
      <c r="Q1982" t="s">
        <v>23</v>
      </c>
      <c r="R1982">
        <v>7</v>
      </c>
      <c r="S1982">
        <f>Table1[[#This Row],[Revenue]]-Table1[[#This Row],[ShippingCost]]</f>
        <v>4096</v>
      </c>
    </row>
    <row r="1983" spans="1:19" x14ac:dyDescent="0.25">
      <c r="A1983">
        <v>11978</v>
      </c>
      <c r="B1983">
        <v>2</v>
      </c>
      <c r="C1983">
        <v>2</v>
      </c>
      <c r="D1983" s="1" t="s">
        <v>48</v>
      </c>
      <c r="E1983" s="2">
        <v>42481</v>
      </c>
      <c r="F1983" s="1" t="s">
        <v>42</v>
      </c>
      <c r="G1983" s="1" t="s">
        <v>36</v>
      </c>
      <c r="H1983" s="1">
        <v>1</v>
      </c>
      <c r="I1983" s="1" t="s">
        <v>49</v>
      </c>
      <c r="J1983" s="1" t="s">
        <v>20</v>
      </c>
      <c r="K1983" s="2">
        <v>42482</v>
      </c>
      <c r="L1983">
        <v>529</v>
      </c>
      <c r="M1983">
        <v>529</v>
      </c>
      <c r="N1983">
        <v>7671</v>
      </c>
      <c r="O1983">
        <v>7864</v>
      </c>
      <c r="P1983">
        <v>93</v>
      </c>
      <c r="Q1983" t="s">
        <v>23</v>
      </c>
      <c r="R1983">
        <v>4</v>
      </c>
      <c r="S1983">
        <f>Table1[[#This Row],[Revenue]]-Table1[[#This Row],[ShippingCost]]</f>
        <v>193</v>
      </c>
    </row>
    <row r="1984" spans="1:19" x14ac:dyDescent="0.25">
      <c r="A1984">
        <v>11979</v>
      </c>
      <c r="B1984">
        <v>2</v>
      </c>
      <c r="C1984">
        <v>1</v>
      </c>
      <c r="D1984" s="1" t="s">
        <v>51</v>
      </c>
      <c r="E1984" s="2">
        <v>42462</v>
      </c>
      <c r="F1984" s="1" t="s">
        <v>47</v>
      </c>
      <c r="G1984" s="1" t="s">
        <v>26</v>
      </c>
      <c r="H1984" s="1">
        <v>5</v>
      </c>
      <c r="I1984" s="1" t="s">
        <v>52</v>
      </c>
      <c r="J1984" s="1" t="s">
        <v>20</v>
      </c>
      <c r="K1984" s="2">
        <v>42465</v>
      </c>
      <c r="L1984">
        <v>638</v>
      </c>
      <c r="M1984">
        <v>638</v>
      </c>
      <c r="N1984">
        <v>2496</v>
      </c>
      <c r="O1984">
        <v>7123</v>
      </c>
      <c r="P1984">
        <v>50</v>
      </c>
      <c r="Q1984" t="s">
        <v>50</v>
      </c>
      <c r="R1984">
        <v>1</v>
      </c>
      <c r="S1984">
        <f>Table1[[#This Row],[Revenue]]-Table1[[#This Row],[ShippingCost]]</f>
        <v>4627</v>
      </c>
    </row>
    <row r="1985" spans="1:19" x14ac:dyDescent="0.25">
      <c r="A1985">
        <v>11980</v>
      </c>
      <c r="B1985">
        <v>2</v>
      </c>
      <c r="C1985">
        <v>2</v>
      </c>
      <c r="D1985" s="1" t="s">
        <v>53</v>
      </c>
      <c r="E1985" s="2">
        <v>42569</v>
      </c>
      <c r="F1985" s="1" t="s">
        <v>54</v>
      </c>
      <c r="G1985" s="1" t="s">
        <v>26</v>
      </c>
      <c r="H1985" s="1">
        <v>7</v>
      </c>
      <c r="I1985" s="1" t="s">
        <v>46</v>
      </c>
      <c r="J1985" s="1" t="s">
        <v>28</v>
      </c>
      <c r="K1985" s="2">
        <v>42575</v>
      </c>
      <c r="L1985">
        <v>950</v>
      </c>
      <c r="M1985">
        <v>681</v>
      </c>
      <c r="N1985">
        <v>8035</v>
      </c>
      <c r="O1985">
        <v>8618</v>
      </c>
      <c r="P1985">
        <v>58</v>
      </c>
      <c r="Q1985" t="s">
        <v>50</v>
      </c>
      <c r="R1985">
        <v>2</v>
      </c>
      <c r="S1985">
        <f>Table1[[#This Row],[Revenue]]-Table1[[#This Row],[ShippingCost]]</f>
        <v>583</v>
      </c>
    </row>
    <row r="1986" spans="1:19" x14ac:dyDescent="0.25">
      <c r="A1986">
        <v>11981</v>
      </c>
      <c r="B1986">
        <v>2</v>
      </c>
      <c r="C1986">
        <v>5</v>
      </c>
      <c r="D1986" s="1" t="s">
        <v>55</v>
      </c>
      <c r="E1986" s="2">
        <v>42488</v>
      </c>
      <c r="F1986" s="1" t="s">
        <v>39</v>
      </c>
      <c r="G1986" s="1" t="s">
        <v>28</v>
      </c>
      <c r="H1986" s="1">
        <v>3</v>
      </c>
      <c r="I1986" s="1" t="s">
        <v>35</v>
      </c>
      <c r="J1986" s="1" t="s">
        <v>36</v>
      </c>
      <c r="K1986" s="2">
        <v>42488</v>
      </c>
      <c r="L1986">
        <v>751</v>
      </c>
      <c r="M1986">
        <v>552</v>
      </c>
      <c r="N1986">
        <v>7541</v>
      </c>
      <c r="O1986">
        <v>8321</v>
      </c>
      <c r="P1986">
        <v>65</v>
      </c>
      <c r="Q1986" t="s">
        <v>23</v>
      </c>
      <c r="R1986">
        <v>4</v>
      </c>
      <c r="S1986">
        <f>Table1[[#This Row],[Revenue]]-Table1[[#This Row],[ShippingCost]]</f>
        <v>780</v>
      </c>
    </row>
    <row r="1987" spans="1:19" x14ac:dyDescent="0.25">
      <c r="A1987">
        <v>11982</v>
      </c>
      <c r="B1987">
        <v>2</v>
      </c>
      <c r="C1987">
        <v>2</v>
      </c>
      <c r="D1987" s="1" t="s">
        <v>56</v>
      </c>
      <c r="E1987" s="2">
        <v>42475</v>
      </c>
      <c r="F1987" s="1" t="s">
        <v>33</v>
      </c>
      <c r="G1987" s="1" t="s">
        <v>28</v>
      </c>
      <c r="H1987" s="1">
        <v>3</v>
      </c>
      <c r="I1987" s="1" t="s">
        <v>54</v>
      </c>
      <c r="J1987" s="1" t="s">
        <v>26</v>
      </c>
      <c r="K1987" s="2">
        <v>42478</v>
      </c>
      <c r="L1987">
        <v>632</v>
      </c>
      <c r="M1987">
        <v>239</v>
      </c>
      <c r="N1987">
        <v>229</v>
      </c>
      <c r="O1987">
        <v>990</v>
      </c>
      <c r="P1987">
        <v>65</v>
      </c>
      <c r="Q1987" t="s">
        <v>23</v>
      </c>
      <c r="R1987">
        <v>3</v>
      </c>
      <c r="S1987">
        <f>Table1[[#This Row],[Revenue]]-Table1[[#This Row],[ShippingCost]]</f>
        <v>761</v>
      </c>
    </row>
    <row r="1988" spans="1:19" x14ac:dyDescent="0.25">
      <c r="A1988">
        <v>11983</v>
      </c>
      <c r="B1988">
        <v>3</v>
      </c>
      <c r="C1988">
        <v>4</v>
      </c>
      <c r="D1988" s="1" t="s">
        <v>57</v>
      </c>
      <c r="E1988" s="2">
        <v>42550</v>
      </c>
      <c r="F1988" s="1" t="s">
        <v>58</v>
      </c>
      <c r="G1988" s="1" t="s">
        <v>26</v>
      </c>
      <c r="H1988" s="1">
        <v>2</v>
      </c>
      <c r="I1988" s="1" t="s">
        <v>19</v>
      </c>
      <c r="J1988" s="1" t="s">
        <v>20</v>
      </c>
      <c r="K1988" s="2">
        <v>42552</v>
      </c>
      <c r="L1988">
        <v>1139</v>
      </c>
      <c r="M1988">
        <v>358</v>
      </c>
      <c r="N1988">
        <v>4116</v>
      </c>
      <c r="O1988">
        <v>1848</v>
      </c>
      <c r="P1988">
        <v>72</v>
      </c>
      <c r="Q1988" t="s">
        <v>23</v>
      </c>
      <c r="R1988">
        <v>9</v>
      </c>
      <c r="S1988">
        <f>Table1[[#This Row],[Revenue]]-Table1[[#This Row],[ShippingCost]]</f>
        <v>-2268</v>
      </c>
    </row>
    <row r="1989" spans="1:19" x14ac:dyDescent="0.25">
      <c r="A1989">
        <v>11984</v>
      </c>
      <c r="B1989">
        <v>2</v>
      </c>
      <c r="C1989">
        <v>6</v>
      </c>
      <c r="D1989" s="1" t="s">
        <v>60</v>
      </c>
      <c r="E1989" s="2">
        <v>42589</v>
      </c>
      <c r="F1989" s="1" t="s">
        <v>61</v>
      </c>
      <c r="G1989" s="1" t="s">
        <v>22</v>
      </c>
      <c r="H1989" s="1">
        <v>1</v>
      </c>
      <c r="I1989" s="1" t="s">
        <v>44</v>
      </c>
      <c r="J1989" s="1" t="s">
        <v>36</v>
      </c>
      <c r="K1989" s="2">
        <v>42590</v>
      </c>
      <c r="L1989">
        <v>742</v>
      </c>
      <c r="M1989">
        <v>417</v>
      </c>
      <c r="N1989">
        <v>4909</v>
      </c>
      <c r="O1989">
        <v>5540</v>
      </c>
      <c r="P1989">
        <v>93</v>
      </c>
      <c r="Q1989" t="s">
        <v>23</v>
      </c>
      <c r="R1989">
        <v>7</v>
      </c>
      <c r="S1989">
        <f>Table1[[#This Row],[Revenue]]-Table1[[#This Row],[ShippingCost]]</f>
        <v>631</v>
      </c>
    </row>
    <row r="1990" spans="1:19" x14ac:dyDescent="0.25">
      <c r="A1990">
        <v>11985</v>
      </c>
      <c r="B1990">
        <v>3</v>
      </c>
      <c r="C1990">
        <v>4</v>
      </c>
      <c r="D1990" s="1" t="s">
        <v>62</v>
      </c>
      <c r="E1990" s="2">
        <v>42588</v>
      </c>
      <c r="F1990" s="1" t="s">
        <v>63</v>
      </c>
      <c r="G1990" s="1" t="s">
        <v>22</v>
      </c>
      <c r="H1990" s="1">
        <v>3</v>
      </c>
      <c r="I1990" s="1" t="s">
        <v>64</v>
      </c>
      <c r="J1990" s="1" t="s">
        <v>28</v>
      </c>
      <c r="K1990" s="2">
        <v>42591</v>
      </c>
      <c r="L1990">
        <v>880</v>
      </c>
      <c r="M1990">
        <v>362</v>
      </c>
      <c r="N1990">
        <v>6287</v>
      </c>
      <c r="O1990">
        <v>4300</v>
      </c>
      <c r="P1990">
        <v>50</v>
      </c>
      <c r="Q1990" t="s">
        <v>23</v>
      </c>
      <c r="R1990">
        <v>1</v>
      </c>
      <c r="S1990">
        <f>Table1[[#This Row],[Revenue]]-Table1[[#This Row],[ShippingCost]]</f>
        <v>-1987</v>
      </c>
    </row>
    <row r="1991" spans="1:19" x14ac:dyDescent="0.25">
      <c r="A1991">
        <v>11986</v>
      </c>
      <c r="B1991">
        <v>3</v>
      </c>
      <c r="C1991">
        <v>5</v>
      </c>
      <c r="D1991" s="1" t="s">
        <v>65</v>
      </c>
      <c r="E1991" s="2">
        <v>42525</v>
      </c>
      <c r="F1991" s="1" t="s">
        <v>21</v>
      </c>
      <c r="G1991" s="1" t="s">
        <v>22</v>
      </c>
      <c r="H1991" s="1">
        <v>4</v>
      </c>
      <c r="I1991" s="1" t="s">
        <v>41</v>
      </c>
      <c r="J1991" s="1" t="s">
        <v>20</v>
      </c>
      <c r="K1991" s="2">
        <v>42529</v>
      </c>
      <c r="L1991">
        <v>1191</v>
      </c>
      <c r="M1991">
        <v>478</v>
      </c>
      <c r="N1991">
        <v>2326</v>
      </c>
      <c r="O1991">
        <v>2924</v>
      </c>
      <c r="P1991">
        <v>87</v>
      </c>
      <c r="Q1991" t="s">
        <v>23</v>
      </c>
      <c r="R1991">
        <v>4</v>
      </c>
      <c r="S1991">
        <f>Table1[[#This Row],[Revenue]]-Table1[[#This Row],[ShippingCost]]</f>
        <v>598</v>
      </c>
    </row>
    <row r="1992" spans="1:19" x14ac:dyDescent="0.25">
      <c r="A1992">
        <v>11987</v>
      </c>
      <c r="B1992">
        <v>2</v>
      </c>
      <c r="C1992">
        <v>1</v>
      </c>
      <c r="D1992" s="1" t="s">
        <v>66</v>
      </c>
      <c r="E1992" s="2">
        <v>42393</v>
      </c>
      <c r="F1992" s="1" t="s">
        <v>49</v>
      </c>
      <c r="G1992" s="1" t="s">
        <v>20</v>
      </c>
      <c r="H1992" s="1">
        <v>1</v>
      </c>
      <c r="I1992" s="1" t="s">
        <v>63</v>
      </c>
      <c r="J1992" s="1" t="s">
        <v>22</v>
      </c>
      <c r="K1992" s="2">
        <v>42394</v>
      </c>
      <c r="L1992">
        <v>842</v>
      </c>
      <c r="M1992">
        <v>566</v>
      </c>
      <c r="N1992">
        <v>1191</v>
      </c>
      <c r="O1992">
        <v>5663</v>
      </c>
      <c r="P1992">
        <v>60</v>
      </c>
      <c r="Q1992" t="s">
        <v>23</v>
      </c>
      <c r="R1992">
        <v>7</v>
      </c>
      <c r="S1992">
        <f>Table1[[#This Row],[Revenue]]-Table1[[#This Row],[ShippingCost]]</f>
        <v>4472</v>
      </c>
    </row>
    <row r="1993" spans="1:19" x14ac:dyDescent="0.25">
      <c r="A1993">
        <v>11988</v>
      </c>
      <c r="B1993">
        <v>2</v>
      </c>
      <c r="C1993">
        <v>6</v>
      </c>
      <c r="D1993" s="1" t="s">
        <v>67</v>
      </c>
      <c r="E1993" s="2">
        <v>42540</v>
      </c>
      <c r="F1993" s="1" t="s">
        <v>68</v>
      </c>
      <c r="G1993" s="1" t="s">
        <v>20</v>
      </c>
      <c r="H1993" s="1">
        <v>2</v>
      </c>
      <c r="I1993" s="1" t="s">
        <v>69</v>
      </c>
      <c r="J1993" s="1" t="s">
        <v>70</v>
      </c>
      <c r="K1993" s="2">
        <v>42542</v>
      </c>
      <c r="L1993">
        <v>736</v>
      </c>
      <c r="M1993">
        <v>321</v>
      </c>
      <c r="N1993">
        <v>7013</v>
      </c>
      <c r="O1993">
        <v>7492</v>
      </c>
      <c r="P1993">
        <v>80</v>
      </c>
      <c r="Q1993" t="s">
        <v>23</v>
      </c>
      <c r="R1993">
        <v>2</v>
      </c>
      <c r="S1993">
        <f>Table1[[#This Row],[Revenue]]-Table1[[#This Row],[ShippingCost]]</f>
        <v>479</v>
      </c>
    </row>
    <row r="1994" spans="1:19" x14ac:dyDescent="0.25">
      <c r="A1994">
        <v>11989</v>
      </c>
      <c r="B1994">
        <v>2</v>
      </c>
      <c r="C1994">
        <v>6</v>
      </c>
      <c r="D1994" s="1" t="s">
        <v>71</v>
      </c>
      <c r="E1994" s="2">
        <v>42377</v>
      </c>
      <c r="F1994" s="1" t="s">
        <v>64</v>
      </c>
      <c r="G1994" s="1" t="s">
        <v>28</v>
      </c>
      <c r="H1994" s="1">
        <v>3</v>
      </c>
      <c r="I1994" s="1" t="s">
        <v>61</v>
      </c>
      <c r="J1994" s="1" t="s">
        <v>22</v>
      </c>
      <c r="K1994" s="2">
        <v>42378</v>
      </c>
      <c r="L1994">
        <v>1135</v>
      </c>
      <c r="M1994">
        <v>518</v>
      </c>
      <c r="N1994">
        <v>431</v>
      </c>
      <c r="O1994">
        <v>872</v>
      </c>
      <c r="P1994">
        <v>66</v>
      </c>
      <c r="Q1994" t="s">
        <v>23</v>
      </c>
      <c r="R1994">
        <v>8</v>
      </c>
      <c r="S1994">
        <f>Table1[[#This Row],[Revenue]]-Table1[[#This Row],[ShippingCost]]</f>
        <v>441</v>
      </c>
    </row>
    <row r="1995" spans="1:19" x14ac:dyDescent="0.25">
      <c r="A1995">
        <v>11990</v>
      </c>
      <c r="B1995">
        <v>2</v>
      </c>
      <c r="C1995">
        <v>4</v>
      </c>
      <c r="D1995" s="1" t="s">
        <v>72</v>
      </c>
      <c r="E1995" s="2">
        <v>42580</v>
      </c>
      <c r="F1995" s="1" t="s">
        <v>30</v>
      </c>
      <c r="G1995" s="1" t="s">
        <v>28</v>
      </c>
      <c r="H1995" s="1">
        <v>5</v>
      </c>
      <c r="I1995" s="1" t="s">
        <v>32</v>
      </c>
      <c r="J1995" s="1" t="s">
        <v>28</v>
      </c>
      <c r="K1995" s="2">
        <v>42585</v>
      </c>
      <c r="L1995">
        <v>429</v>
      </c>
      <c r="M1995">
        <v>216</v>
      </c>
      <c r="N1995">
        <v>6711</v>
      </c>
      <c r="O1995">
        <v>5593</v>
      </c>
      <c r="P1995">
        <v>58</v>
      </c>
      <c r="Q1995" t="s">
        <v>50</v>
      </c>
      <c r="R1995">
        <v>2</v>
      </c>
      <c r="S1995">
        <f>Table1[[#This Row],[Revenue]]-Table1[[#This Row],[ShippingCost]]</f>
        <v>-1118</v>
      </c>
    </row>
    <row r="1996" spans="1:19" x14ac:dyDescent="0.25">
      <c r="A1996">
        <v>11991</v>
      </c>
      <c r="B1996">
        <v>2</v>
      </c>
      <c r="C1996">
        <v>4</v>
      </c>
      <c r="D1996" s="1" t="s">
        <v>73</v>
      </c>
      <c r="E1996" s="2">
        <v>42570</v>
      </c>
      <c r="F1996" s="1" t="s">
        <v>52</v>
      </c>
      <c r="G1996" s="1" t="s">
        <v>20</v>
      </c>
      <c r="H1996" s="1">
        <v>7</v>
      </c>
      <c r="I1996" s="1" t="s">
        <v>68</v>
      </c>
      <c r="J1996" s="1" t="s">
        <v>20</v>
      </c>
      <c r="K1996" s="2">
        <v>42577</v>
      </c>
      <c r="L1996">
        <v>208</v>
      </c>
      <c r="M1996">
        <v>208</v>
      </c>
      <c r="N1996">
        <v>4491</v>
      </c>
      <c r="O1996">
        <v>2730</v>
      </c>
      <c r="P1996">
        <v>50</v>
      </c>
      <c r="Q1996" t="s">
        <v>50</v>
      </c>
      <c r="R1996">
        <v>1</v>
      </c>
      <c r="S1996">
        <f>Table1[[#This Row],[Revenue]]-Table1[[#This Row],[ShippingCost]]</f>
        <v>-1761</v>
      </c>
    </row>
    <row r="1997" spans="1:19" x14ac:dyDescent="0.25">
      <c r="A1997">
        <v>11992</v>
      </c>
      <c r="B1997">
        <v>2</v>
      </c>
      <c r="C1997">
        <v>4</v>
      </c>
      <c r="D1997" s="1" t="s">
        <v>74</v>
      </c>
      <c r="E1997" s="2">
        <v>42596</v>
      </c>
      <c r="F1997" s="1" t="s">
        <v>69</v>
      </c>
      <c r="G1997" s="1" t="s">
        <v>70</v>
      </c>
      <c r="H1997" s="1">
        <v>7</v>
      </c>
      <c r="I1997" s="1" t="s">
        <v>58</v>
      </c>
      <c r="J1997" s="1" t="s">
        <v>26</v>
      </c>
      <c r="K1997" s="2">
        <v>42603</v>
      </c>
      <c r="L1997">
        <v>745</v>
      </c>
      <c r="M1997">
        <v>490</v>
      </c>
      <c r="N1997">
        <v>1599</v>
      </c>
      <c r="O1997">
        <v>-1215</v>
      </c>
      <c r="P1997">
        <v>77</v>
      </c>
      <c r="Q1997" t="s">
        <v>50</v>
      </c>
      <c r="R1997">
        <v>1</v>
      </c>
      <c r="S1997">
        <f>Table1[[#This Row],[Revenue]]-Table1[[#This Row],[ShippingCost]]</f>
        <v>-2814</v>
      </c>
    </row>
    <row r="1998" spans="1:19" x14ac:dyDescent="0.25">
      <c r="A1998">
        <v>11993</v>
      </c>
      <c r="B1998">
        <v>2</v>
      </c>
      <c r="C1998">
        <v>3</v>
      </c>
      <c r="D1998" s="1" t="s">
        <v>75</v>
      </c>
      <c r="E1998" s="2">
        <v>42522</v>
      </c>
      <c r="F1998" s="1" t="s">
        <v>19</v>
      </c>
      <c r="G1998" s="1" t="s">
        <v>20</v>
      </c>
      <c r="H1998" s="1">
        <v>5</v>
      </c>
      <c r="I1998" s="1" t="s">
        <v>21</v>
      </c>
      <c r="J1998" s="1" t="s">
        <v>22</v>
      </c>
      <c r="K1998" s="2">
        <v>42527</v>
      </c>
      <c r="L1998">
        <v>594</v>
      </c>
      <c r="M1998">
        <v>594</v>
      </c>
      <c r="N1998">
        <v>6902</v>
      </c>
      <c r="O1998">
        <v>7786</v>
      </c>
      <c r="P1998">
        <v>56</v>
      </c>
      <c r="Q1998" t="s">
        <v>50</v>
      </c>
      <c r="R1998">
        <v>2</v>
      </c>
      <c r="S1998">
        <f>Table1[[#This Row],[Revenue]]-Table1[[#This Row],[ShippingCost]]</f>
        <v>884</v>
      </c>
    </row>
    <row r="1999" spans="1:19" x14ac:dyDescent="0.25">
      <c r="A1999">
        <v>11994</v>
      </c>
      <c r="B1999">
        <v>3</v>
      </c>
      <c r="C1999">
        <v>2</v>
      </c>
      <c r="D1999" s="1" t="s">
        <v>76</v>
      </c>
      <c r="E1999" s="2">
        <v>42384</v>
      </c>
      <c r="F1999" s="1" t="s">
        <v>25</v>
      </c>
      <c r="G1999" s="1" t="s">
        <v>26</v>
      </c>
      <c r="H1999" s="1">
        <v>6</v>
      </c>
      <c r="I1999" s="1" t="s">
        <v>27</v>
      </c>
      <c r="J1999" s="1" t="s">
        <v>28</v>
      </c>
      <c r="K1999" s="2"/>
      <c r="L1999">
        <v>364</v>
      </c>
      <c r="M1999">
        <v>364</v>
      </c>
      <c r="N1999">
        <v>5284</v>
      </c>
      <c r="O1999">
        <v>5784</v>
      </c>
      <c r="P1999">
        <v>88</v>
      </c>
      <c r="Q1999" t="s">
        <v>50</v>
      </c>
      <c r="R1999">
        <v>5</v>
      </c>
      <c r="S1999">
        <f>Table1[[#This Row],[Revenue]]-Table1[[#This Row],[ShippingCost]]</f>
        <v>500</v>
      </c>
    </row>
    <row r="2000" spans="1:19" x14ac:dyDescent="0.25">
      <c r="A2000">
        <v>11995</v>
      </c>
      <c r="B2000">
        <v>3</v>
      </c>
      <c r="C2000">
        <v>5</v>
      </c>
      <c r="D2000" s="1" t="s">
        <v>77</v>
      </c>
      <c r="E2000" s="2">
        <v>42558</v>
      </c>
      <c r="F2000" s="1" t="s">
        <v>27</v>
      </c>
      <c r="G2000" s="1" t="s">
        <v>28</v>
      </c>
      <c r="H2000" s="1">
        <v>1</v>
      </c>
      <c r="I2000" s="1" t="s">
        <v>30</v>
      </c>
      <c r="J2000" s="1" t="s">
        <v>28</v>
      </c>
      <c r="K2000" s="2">
        <v>42559</v>
      </c>
      <c r="L2000">
        <v>824</v>
      </c>
      <c r="M2000">
        <v>432</v>
      </c>
      <c r="N2000">
        <v>7605</v>
      </c>
      <c r="O2000">
        <v>8441</v>
      </c>
      <c r="P2000">
        <v>99</v>
      </c>
      <c r="Q2000" t="s">
        <v>59</v>
      </c>
      <c r="R2000">
        <v>9</v>
      </c>
      <c r="S2000">
        <f>Table1[[#This Row],[Revenue]]-Table1[[#This Row],[ShippingCost]]</f>
        <v>836</v>
      </c>
    </row>
    <row r="2001" spans="1:19" x14ac:dyDescent="0.25">
      <c r="A2001">
        <v>11996</v>
      </c>
      <c r="B2001">
        <v>3</v>
      </c>
      <c r="C2001">
        <v>4</v>
      </c>
      <c r="D2001" s="1" t="s">
        <v>78</v>
      </c>
      <c r="E2001" s="2">
        <v>42600</v>
      </c>
      <c r="F2001" s="1" t="s">
        <v>32</v>
      </c>
      <c r="G2001" s="1" t="s">
        <v>28</v>
      </c>
      <c r="H2001" s="1">
        <v>4</v>
      </c>
      <c r="I2001" s="1" t="s">
        <v>33</v>
      </c>
      <c r="J2001" s="1" t="s">
        <v>28</v>
      </c>
      <c r="K2001" s="2">
        <v>42604</v>
      </c>
      <c r="L2001">
        <v>1058</v>
      </c>
      <c r="M2001">
        <v>228</v>
      </c>
      <c r="N2001">
        <v>726</v>
      </c>
      <c r="O2001">
        <v>-1273</v>
      </c>
      <c r="P2001">
        <v>57</v>
      </c>
      <c r="Q2001" t="s">
        <v>23</v>
      </c>
      <c r="R2001">
        <v>7</v>
      </c>
      <c r="S2001">
        <f>Table1[[#This Row],[Revenue]]-Table1[[#This Row],[ShippingCost]]</f>
        <v>-1999</v>
      </c>
    </row>
    <row r="2002" spans="1:19" x14ac:dyDescent="0.25">
      <c r="A2002">
        <v>11997</v>
      </c>
      <c r="B2002">
        <v>3</v>
      </c>
      <c r="C2002">
        <v>4</v>
      </c>
      <c r="D2002" s="1" t="s">
        <v>79</v>
      </c>
      <c r="E2002" s="2">
        <v>42439</v>
      </c>
      <c r="F2002" s="1" t="s">
        <v>35</v>
      </c>
      <c r="G2002" s="1" t="s">
        <v>36</v>
      </c>
      <c r="H2002" s="1">
        <v>3</v>
      </c>
      <c r="I2002" s="1" t="s">
        <v>37</v>
      </c>
      <c r="J2002" s="1" t="s">
        <v>28</v>
      </c>
      <c r="K2002" s="2">
        <v>42442</v>
      </c>
      <c r="L2002">
        <v>988</v>
      </c>
      <c r="M2002">
        <v>352</v>
      </c>
      <c r="N2002">
        <v>7584</v>
      </c>
      <c r="O2002">
        <v>5055</v>
      </c>
      <c r="P2002">
        <v>64</v>
      </c>
      <c r="Q2002" t="s">
        <v>23</v>
      </c>
      <c r="R2002">
        <v>10</v>
      </c>
      <c r="S2002">
        <f>Table1[[#This Row],[Revenue]]-Table1[[#This Row],[ShippingCost]]</f>
        <v>-2529</v>
      </c>
    </row>
    <row r="2003" spans="1:19" x14ac:dyDescent="0.25">
      <c r="A2003">
        <v>11998</v>
      </c>
      <c r="B2003">
        <v>2</v>
      </c>
      <c r="C2003">
        <v>2</v>
      </c>
      <c r="D2003" s="1" t="s">
        <v>80</v>
      </c>
      <c r="E2003" s="2">
        <v>42586</v>
      </c>
      <c r="F2003" s="1" t="s">
        <v>37</v>
      </c>
      <c r="G2003" s="1" t="s">
        <v>28</v>
      </c>
      <c r="H2003" s="1">
        <v>1</v>
      </c>
      <c r="I2003" s="1" t="s">
        <v>39</v>
      </c>
      <c r="J2003" s="1" t="s">
        <v>28</v>
      </c>
      <c r="K2003" s="2">
        <v>42587</v>
      </c>
      <c r="L2003">
        <v>1193</v>
      </c>
      <c r="M2003">
        <v>433</v>
      </c>
      <c r="N2003">
        <v>4390</v>
      </c>
      <c r="O2003">
        <v>4974</v>
      </c>
      <c r="P2003">
        <v>74</v>
      </c>
      <c r="Q2003" t="s">
        <v>23</v>
      </c>
      <c r="R2003">
        <v>6</v>
      </c>
      <c r="S2003">
        <f>Table1[[#This Row],[Revenue]]-Table1[[#This Row],[ShippingCost]]</f>
        <v>584</v>
      </c>
    </row>
    <row r="2004" spans="1:19" x14ac:dyDescent="0.25">
      <c r="A2004">
        <v>11999</v>
      </c>
      <c r="B2004">
        <v>3</v>
      </c>
      <c r="C2004">
        <v>6</v>
      </c>
      <c r="D2004" s="1" t="s">
        <v>81</v>
      </c>
      <c r="E2004" s="2">
        <v>42412</v>
      </c>
      <c r="F2004" s="1" t="s">
        <v>41</v>
      </c>
      <c r="G2004" s="1" t="s">
        <v>20</v>
      </c>
      <c r="H2004" s="1">
        <v>10</v>
      </c>
      <c r="I2004" s="1" t="s">
        <v>42</v>
      </c>
      <c r="J2004" s="1" t="s">
        <v>36</v>
      </c>
      <c r="K2004" s="2">
        <v>42419</v>
      </c>
      <c r="L2004">
        <v>721</v>
      </c>
      <c r="M2004">
        <v>619</v>
      </c>
      <c r="N2004">
        <v>1000</v>
      </c>
      <c r="O2004">
        <v>1362</v>
      </c>
      <c r="P2004">
        <v>68</v>
      </c>
      <c r="Q2004" t="s">
        <v>50</v>
      </c>
      <c r="R2004">
        <v>7</v>
      </c>
      <c r="S2004">
        <f>Table1[[#This Row],[Revenue]]-Table1[[#This Row],[ShippingCost]]</f>
        <v>362</v>
      </c>
    </row>
    <row r="2005" spans="1:19" x14ac:dyDescent="0.25">
      <c r="A2005">
        <v>12000</v>
      </c>
      <c r="B2005">
        <v>3</v>
      </c>
      <c r="C2005">
        <v>1</v>
      </c>
      <c r="D2005" s="1" t="s">
        <v>82</v>
      </c>
      <c r="E2005" s="2">
        <v>42606</v>
      </c>
      <c r="F2005" s="1" t="s">
        <v>44</v>
      </c>
      <c r="G2005" s="1" t="s">
        <v>36</v>
      </c>
      <c r="H2005" s="1">
        <v>9</v>
      </c>
      <c r="I2005" s="1" t="s">
        <v>25</v>
      </c>
      <c r="J2005" s="1" t="s">
        <v>26</v>
      </c>
      <c r="K2005" s="2">
        <v>42612</v>
      </c>
      <c r="L2005">
        <v>702</v>
      </c>
      <c r="M2005">
        <v>702</v>
      </c>
      <c r="N2005">
        <v>-488</v>
      </c>
      <c r="O2005">
        <v>4140</v>
      </c>
      <c r="P2005">
        <v>60</v>
      </c>
      <c r="Q2005" t="s">
        <v>50</v>
      </c>
      <c r="R2005">
        <v>1</v>
      </c>
      <c r="S2005">
        <f>Table1[[#This Row],[Revenue]]-Table1[[#This Row],[ShippingCost]]</f>
        <v>4628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E0EE4-160F-4B0A-A983-B1D3B93245AF}">
  <dimension ref="A1:W334"/>
  <sheetViews>
    <sheetView topLeftCell="A7" workbookViewId="0">
      <selection activeCell="AA8" sqref="AA8"/>
    </sheetView>
  </sheetViews>
  <sheetFormatPr defaultRowHeight="15" x14ac:dyDescent="0.25"/>
  <cols>
    <col min="1" max="1" width="13.140625" bestFit="1" customWidth="1"/>
    <col min="2" max="2" width="19.42578125" bestFit="1" customWidth="1"/>
    <col min="3" max="3" width="16.85546875" bestFit="1" customWidth="1"/>
    <col min="4" max="4" width="31.85546875" customWidth="1"/>
    <col min="14" max="14" width="3.7109375" customWidth="1"/>
    <col min="16" max="16" width="16.7109375" bestFit="1" customWidth="1"/>
    <col min="17" max="17" width="15.5703125" bestFit="1" customWidth="1"/>
    <col min="20" max="20" width="15.5703125" bestFit="1" customWidth="1"/>
    <col min="23" max="23" width="15.5703125" bestFit="1" customWidth="1"/>
  </cols>
  <sheetData>
    <row r="1" spans="1:23" x14ac:dyDescent="0.25">
      <c r="N1" s="10"/>
    </row>
    <row r="2" spans="1:23" x14ac:dyDescent="0.25">
      <c r="D2" t="s">
        <v>390</v>
      </c>
      <c r="N2" s="10"/>
    </row>
    <row r="3" spans="1:23" x14ac:dyDescent="0.25">
      <c r="A3" s="4" t="s">
        <v>384</v>
      </c>
      <c r="B3" t="s">
        <v>386</v>
      </c>
      <c r="D3" t="s">
        <v>391</v>
      </c>
      <c r="N3" s="10"/>
    </row>
    <row r="4" spans="1:23" x14ac:dyDescent="0.25">
      <c r="A4" s="5" t="s">
        <v>70</v>
      </c>
      <c r="B4" s="6">
        <v>349691</v>
      </c>
      <c r="N4" s="10"/>
      <c r="O4" t="s">
        <v>392</v>
      </c>
    </row>
    <row r="5" spans="1:23" x14ac:dyDescent="0.25">
      <c r="A5" s="5" t="s">
        <v>28</v>
      </c>
      <c r="B5" s="6">
        <v>2906351</v>
      </c>
      <c r="N5" s="10"/>
      <c r="O5" t="s">
        <v>393</v>
      </c>
    </row>
    <row r="6" spans="1:23" x14ac:dyDescent="0.25">
      <c r="A6" s="5" t="s">
        <v>36</v>
      </c>
      <c r="B6" s="6">
        <v>1065483</v>
      </c>
      <c r="N6" s="10"/>
    </row>
    <row r="7" spans="1:23" x14ac:dyDescent="0.25">
      <c r="A7" s="5" t="s">
        <v>20</v>
      </c>
      <c r="B7" s="6">
        <v>1786832</v>
      </c>
      <c r="N7" s="10"/>
      <c r="P7" s="4" t="s">
        <v>384</v>
      </c>
      <c r="Q7" t="s">
        <v>386</v>
      </c>
      <c r="S7" s="7" t="s">
        <v>384</v>
      </c>
      <c r="T7" s="7" t="s">
        <v>386</v>
      </c>
      <c r="V7" s="7" t="s">
        <v>384</v>
      </c>
      <c r="W7" s="7" t="s">
        <v>386</v>
      </c>
    </row>
    <row r="8" spans="1:23" x14ac:dyDescent="0.25">
      <c r="A8" s="5" t="s">
        <v>22</v>
      </c>
      <c r="B8" s="6">
        <v>1105079</v>
      </c>
      <c r="N8" s="10"/>
      <c r="P8" s="5" t="s">
        <v>297</v>
      </c>
      <c r="Q8" s="6">
        <v>19200</v>
      </c>
      <c r="S8" s="5" t="s">
        <v>174</v>
      </c>
      <c r="T8" s="6">
        <v>64062</v>
      </c>
      <c r="V8" s="5" t="s">
        <v>174</v>
      </c>
      <c r="W8" s="6">
        <v>64062</v>
      </c>
    </row>
    <row r="9" spans="1:23" x14ac:dyDescent="0.25">
      <c r="A9" s="5" t="s">
        <v>26</v>
      </c>
      <c r="B9" s="6">
        <v>1526599</v>
      </c>
      <c r="N9" s="10"/>
      <c r="P9" s="5" t="s">
        <v>265</v>
      </c>
      <c r="Q9" s="6">
        <v>20403</v>
      </c>
      <c r="S9" s="5" t="s">
        <v>130</v>
      </c>
      <c r="T9" s="6">
        <v>46351</v>
      </c>
      <c r="V9" s="5" t="s">
        <v>130</v>
      </c>
      <c r="W9" s="6">
        <v>46351</v>
      </c>
    </row>
    <row r="10" spans="1:23" x14ac:dyDescent="0.25">
      <c r="A10" s="5" t="s">
        <v>385</v>
      </c>
      <c r="B10" s="6">
        <v>8740035</v>
      </c>
      <c r="N10" s="10"/>
      <c r="P10" s="5" t="s">
        <v>267</v>
      </c>
      <c r="Q10" s="6">
        <v>25561</v>
      </c>
      <c r="S10" s="5" t="s">
        <v>162</v>
      </c>
      <c r="T10" s="6">
        <v>42833</v>
      </c>
      <c r="V10" s="5" t="s">
        <v>162</v>
      </c>
      <c r="W10" s="6">
        <v>42833</v>
      </c>
    </row>
    <row r="11" spans="1:23" x14ac:dyDescent="0.25">
      <c r="N11" s="10"/>
      <c r="P11" s="5" t="s">
        <v>121</v>
      </c>
      <c r="Q11" s="6">
        <v>24309</v>
      </c>
      <c r="S11" s="5" t="s">
        <v>79</v>
      </c>
      <c r="T11" s="6">
        <v>41891</v>
      </c>
      <c r="V11" s="5" t="s">
        <v>79</v>
      </c>
      <c r="W11" s="6">
        <v>41891</v>
      </c>
    </row>
    <row r="12" spans="1:23" x14ac:dyDescent="0.25">
      <c r="N12" s="10"/>
      <c r="P12" s="5" t="s">
        <v>271</v>
      </c>
      <c r="Q12" s="6">
        <v>36713</v>
      </c>
      <c r="S12" s="5" t="s">
        <v>260</v>
      </c>
      <c r="T12" s="6">
        <v>41867</v>
      </c>
      <c r="V12" s="5" t="s">
        <v>260</v>
      </c>
      <c r="W12" s="6">
        <v>41867</v>
      </c>
    </row>
    <row r="13" spans="1:23" x14ac:dyDescent="0.25">
      <c r="N13" s="10"/>
      <c r="P13" s="5" t="s">
        <v>90</v>
      </c>
      <c r="Q13" s="6">
        <v>24136</v>
      </c>
      <c r="S13" s="5" t="s">
        <v>91</v>
      </c>
      <c r="T13" s="6">
        <v>41037</v>
      </c>
    </row>
    <row r="14" spans="1:23" x14ac:dyDescent="0.25">
      <c r="N14" s="10"/>
      <c r="P14" s="5" t="s">
        <v>166</v>
      </c>
      <c r="Q14" s="6">
        <v>32926</v>
      </c>
      <c r="S14" s="5" t="s">
        <v>280</v>
      </c>
      <c r="T14" s="6">
        <v>40745</v>
      </c>
    </row>
    <row r="15" spans="1:23" x14ac:dyDescent="0.25">
      <c r="N15" s="10"/>
      <c r="P15" s="5" t="s">
        <v>184</v>
      </c>
      <c r="Q15" s="6">
        <v>36554</v>
      </c>
      <c r="S15" s="5" t="s">
        <v>187</v>
      </c>
      <c r="T15" s="6">
        <v>40397</v>
      </c>
    </row>
    <row r="16" spans="1:23" x14ac:dyDescent="0.25">
      <c r="N16" s="10"/>
      <c r="P16" s="5" t="s">
        <v>374</v>
      </c>
      <c r="Q16" s="6">
        <v>26271</v>
      </c>
      <c r="S16" s="5" t="s">
        <v>356</v>
      </c>
      <c r="T16" s="6">
        <v>40346</v>
      </c>
    </row>
    <row r="17" spans="1:20" x14ac:dyDescent="0.25">
      <c r="N17" s="10"/>
      <c r="P17" s="5" t="s">
        <v>29</v>
      </c>
      <c r="Q17" s="6">
        <v>34937</v>
      </c>
      <c r="S17" s="5" t="s">
        <v>228</v>
      </c>
      <c r="T17" s="6">
        <v>40324</v>
      </c>
    </row>
    <row r="18" spans="1:20" x14ac:dyDescent="0.25">
      <c r="N18" s="10"/>
      <c r="P18" s="5" t="s">
        <v>103</v>
      </c>
      <c r="Q18" s="6">
        <v>23930</v>
      </c>
      <c r="S18" s="5" t="s">
        <v>43</v>
      </c>
      <c r="T18" s="6">
        <v>40287</v>
      </c>
    </row>
    <row r="19" spans="1:20" x14ac:dyDescent="0.25">
      <c r="N19" s="10"/>
      <c r="P19" s="5" t="s">
        <v>80</v>
      </c>
      <c r="Q19" s="6">
        <v>28633</v>
      </c>
      <c r="S19" s="5" t="s">
        <v>73</v>
      </c>
      <c r="T19" s="6">
        <v>40117</v>
      </c>
    </row>
    <row r="20" spans="1:20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N20" s="10"/>
      <c r="P20" s="5" t="s">
        <v>341</v>
      </c>
      <c r="Q20" s="6">
        <v>32620</v>
      </c>
      <c r="S20" s="5" t="s">
        <v>133</v>
      </c>
      <c r="T20" s="6">
        <v>39521</v>
      </c>
    </row>
    <row r="21" spans="1:20" x14ac:dyDescent="0.25">
      <c r="N21" s="10"/>
      <c r="P21" s="5" t="s">
        <v>156</v>
      </c>
      <c r="Q21" s="6">
        <v>37029</v>
      </c>
      <c r="S21" s="5" t="s">
        <v>316</v>
      </c>
      <c r="T21" s="6">
        <v>39475</v>
      </c>
    </row>
    <row r="22" spans="1:20" x14ac:dyDescent="0.25">
      <c r="A22" t="s">
        <v>394</v>
      </c>
      <c r="N22" s="10"/>
      <c r="P22" s="5" t="s">
        <v>158</v>
      </c>
      <c r="Q22" s="6">
        <v>30403</v>
      </c>
      <c r="S22" s="5" t="s">
        <v>51</v>
      </c>
      <c r="T22" s="6">
        <v>39333</v>
      </c>
    </row>
    <row r="23" spans="1:20" x14ac:dyDescent="0.25">
      <c r="A23" t="s">
        <v>395</v>
      </c>
      <c r="N23" s="10"/>
      <c r="P23" s="5" t="s">
        <v>129</v>
      </c>
      <c r="Q23" s="6">
        <v>27269</v>
      </c>
      <c r="S23" s="5" t="s">
        <v>348</v>
      </c>
      <c r="T23" s="6">
        <v>38379</v>
      </c>
    </row>
    <row r="24" spans="1:20" x14ac:dyDescent="0.25">
      <c r="N24" s="10"/>
      <c r="P24" s="5" t="s">
        <v>353</v>
      </c>
      <c r="Q24" s="6">
        <v>33537</v>
      </c>
      <c r="S24" s="5" t="s">
        <v>196</v>
      </c>
      <c r="T24" s="6">
        <v>38201</v>
      </c>
    </row>
    <row r="25" spans="1:20" x14ac:dyDescent="0.25">
      <c r="N25" s="10"/>
      <c r="P25" s="5" t="s">
        <v>205</v>
      </c>
      <c r="Q25" s="6">
        <v>31429</v>
      </c>
      <c r="S25" s="5" t="s">
        <v>226</v>
      </c>
      <c r="T25" s="6">
        <v>38142</v>
      </c>
    </row>
    <row r="26" spans="1:20" x14ac:dyDescent="0.25">
      <c r="N26" s="10"/>
      <c r="P26" s="5" t="s">
        <v>367</v>
      </c>
      <c r="Q26" s="6">
        <v>19502</v>
      </c>
      <c r="S26" s="5" t="s">
        <v>335</v>
      </c>
      <c r="T26" s="6">
        <v>37843</v>
      </c>
    </row>
    <row r="27" spans="1:20" x14ac:dyDescent="0.25">
      <c r="A27" s="4" t="s">
        <v>384</v>
      </c>
      <c r="B27" t="s">
        <v>396</v>
      </c>
      <c r="N27" s="10"/>
      <c r="P27" s="5" t="s">
        <v>249</v>
      </c>
      <c r="Q27" s="6">
        <v>29234</v>
      </c>
      <c r="S27" s="5" t="s">
        <v>38</v>
      </c>
      <c r="T27" s="6">
        <v>37696</v>
      </c>
    </row>
    <row r="28" spans="1:20" x14ac:dyDescent="0.25">
      <c r="A28" s="5" t="s">
        <v>397</v>
      </c>
      <c r="B28" s="6">
        <v>925846</v>
      </c>
      <c r="N28" s="10"/>
      <c r="P28" s="5" t="s">
        <v>92</v>
      </c>
      <c r="Q28" s="6">
        <v>26464</v>
      </c>
      <c r="S28" s="5" t="s">
        <v>53</v>
      </c>
      <c r="T28" s="6">
        <v>37630</v>
      </c>
    </row>
    <row r="29" spans="1:20" x14ac:dyDescent="0.25">
      <c r="A29" s="5" t="s">
        <v>398</v>
      </c>
      <c r="B29" s="6">
        <v>921056</v>
      </c>
      <c r="N29" s="10"/>
      <c r="P29" s="5" t="s">
        <v>180</v>
      </c>
      <c r="Q29" s="6">
        <v>26719</v>
      </c>
      <c r="S29" s="5" t="s">
        <v>289</v>
      </c>
      <c r="T29" s="6">
        <v>37463</v>
      </c>
    </row>
    <row r="30" spans="1:20" x14ac:dyDescent="0.25">
      <c r="A30" s="5" t="s">
        <v>399</v>
      </c>
      <c r="B30" s="6">
        <v>967432</v>
      </c>
      <c r="N30" s="10"/>
      <c r="P30" s="5" t="s">
        <v>344</v>
      </c>
      <c r="Q30" s="6">
        <v>32087</v>
      </c>
      <c r="S30" s="5" t="s">
        <v>294</v>
      </c>
      <c r="T30" s="6">
        <v>37445</v>
      </c>
    </row>
    <row r="31" spans="1:20" x14ac:dyDescent="0.25">
      <c r="A31" s="5" t="s">
        <v>400</v>
      </c>
      <c r="B31" s="6">
        <v>961793</v>
      </c>
      <c r="N31" s="10"/>
      <c r="P31" s="5" t="s">
        <v>87</v>
      </c>
      <c r="Q31" s="6">
        <v>21585</v>
      </c>
      <c r="S31" s="5" t="s">
        <v>219</v>
      </c>
      <c r="T31" s="6">
        <v>37064</v>
      </c>
    </row>
    <row r="32" spans="1:20" x14ac:dyDescent="0.25">
      <c r="A32" s="5" t="s">
        <v>401</v>
      </c>
      <c r="B32" s="6">
        <v>986350</v>
      </c>
      <c r="N32" s="10"/>
      <c r="P32" s="5" t="s">
        <v>340</v>
      </c>
      <c r="Q32" s="6">
        <v>34033</v>
      </c>
      <c r="S32" s="5" t="s">
        <v>156</v>
      </c>
      <c r="T32" s="6">
        <v>37029</v>
      </c>
    </row>
    <row r="33" spans="1:20" x14ac:dyDescent="0.25">
      <c r="A33" s="5" t="s">
        <v>402</v>
      </c>
      <c r="B33" s="6">
        <v>1157741</v>
      </c>
      <c r="N33" s="10"/>
      <c r="P33" s="5" t="s">
        <v>218</v>
      </c>
      <c r="Q33" s="6">
        <v>33457</v>
      </c>
      <c r="S33" s="5" t="s">
        <v>199</v>
      </c>
      <c r="T33" s="6">
        <v>36868</v>
      </c>
    </row>
    <row r="34" spans="1:20" x14ac:dyDescent="0.25">
      <c r="A34" s="5" t="s">
        <v>403</v>
      </c>
      <c r="B34" s="6">
        <v>966545</v>
      </c>
      <c r="N34" s="10"/>
      <c r="P34" s="5" t="s">
        <v>348</v>
      </c>
      <c r="Q34" s="6">
        <v>38379</v>
      </c>
      <c r="S34" s="5" t="s">
        <v>76</v>
      </c>
      <c r="T34" s="6">
        <v>36755</v>
      </c>
    </row>
    <row r="35" spans="1:20" x14ac:dyDescent="0.25">
      <c r="A35" s="5" t="s">
        <v>404</v>
      </c>
      <c r="B35" s="6">
        <v>1056299</v>
      </c>
      <c r="N35" s="10"/>
      <c r="P35" s="5" t="s">
        <v>206</v>
      </c>
      <c r="Q35" s="6">
        <v>36404</v>
      </c>
      <c r="S35" s="5" t="s">
        <v>168</v>
      </c>
      <c r="T35" s="6">
        <v>36740</v>
      </c>
    </row>
    <row r="36" spans="1:20" x14ac:dyDescent="0.25">
      <c r="A36" s="5" t="s">
        <v>385</v>
      </c>
      <c r="B36" s="6">
        <v>7943062</v>
      </c>
      <c r="N36" s="10"/>
      <c r="P36" s="5" t="s">
        <v>266</v>
      </c>
      <c r="Q36" s="6">
        <v>24555</v>
      </c>
      <c r="S36" s="5" t="s">
        <v>271</v>
      </c>
      <c r="T36" s="6">
        <v>36713</v>
      </c>
    </row>
    <row r="37" spans="1:20" x14ac:dyDescent="0.25">
      <c r="N37" s="10"/>
      <c r="P37" s="5" t="s">
        <v>338</v>
      </c>
      <c r="Q37" s="6">
        <v>24367</v>
      </c>
      <c r="S37" s="5" t="s">
        <v>220</v>
      </c>
      <c r="T37" s="6">
        <v>36574</v>
      </c>
    </row>
    <row r="38" spans="1:20" x14ac:dyDescent="0.25">
      <c r="N38" s="10"/>
      <c r="P38" s="5" t="s">
        <v>149</v>
      </c>
      <c r="Q38" s="6">
        <v>20943</v>
      </c>
      <c r="S38" s="5" t="s">
        <v>119</v>
      </c>
      <c r="T38" s="6">
        <v>36562</v>
      </c>
    </row>
    <row r="39" spans="1:20" x14ac:dyDescent="0.25">
      <c r="N39" s="10"/>
      <c r="P39" s="5" t="s">
        <v>351</v>
      </c>
      <c r="Q39" s="6">
        <v>17599</v>
      </c>
      <c r="S39" s="5" t="s">
        <v>184</v>
      </c>
      <c r="T39" s="6">
        <v>36554</v>
      </c>
    </row>
    <row r="40" spans="1:20" x14ac:dyDescent="0.25">
      <c r="N40" s="10"/>
      <c r="P40" s="5" t="s">
        <v>188</v>
      </c>
      <c r="Q40" s="6">
        <v>23383</v>
      </c>
      <c r="S40" s="5" t="s">
        <v>206</v>
      </c>
      <c r="T40" s="6">
        <v>36404</v>
      </c>
    </row>
    <row r="41" spans="1:20" x14ac:dyDescent="0.25">
      <c r="P41" s="5" t="s">
        <v>357</v>
      </c>
      <c r="Q41" s="6">
        <v>24491</v>
      </c>
      <c r="S41" s="5" t="s">
        <v>131</v>
      </c>
      <c r="T41" s="6">
        <v>36322</v>
      </c>
    </row>
    <row r="42" spans="1:20" x14ac:dyDescent="0.25">
      <c r="P42" s="5" t="s">
        <v>261</v>
      </c>
      <c r="Q42" s="6">
        <v>19699</v>
      </c>
      <c r="S42" s="5" t="s">
        <v>347</v>
      </c>
      <c r="T42" s="6">
        <v>36285</v>
      </c>
    </row>
    <row r="43" spans="1:20" x14ac:dyDescent="0.25">
      <c r="P43" s="5" t="s">
        <v>173</v>
      </c>
      <c r="Q43" s="6">
        <v>30668</v>
      </c>
      <c r="S43" s="5" t="s">
        <v>364</v>
      </c>
      <c r="T43" s="6">
        <v>35718</v>
      </c>
    </row>
    <row r="44" spans="1:20" x14ac:dyDescent="0.25">
      <c r="P44" s="5" t="s">
        <v>57</v>
      </c>
      <c r="Q44" s="6">
        <v>28480</v>
      </c>
      <c r="S44" s="5" t="s">
        <v>359</v>
      </c>
      <c r="T44" s="6">
        <v>35576</v>
      </c>
    </row>
    <row r="45" spans="1:20" x14ac:dyDescent="0.25">
      <c r="P45" s="5" t="s">
        <v>241</v>
      </c>
      <c r="Q45" s="6">
        <v>30017</v>
      </c>
      <c r="S45" s="5" t="s">
        <v>24</v>
      </c>
      <c r="T45" s="6">
        <v>35467</v>
      </c>
    </row>
    <row r="46" spans="1:20" x14ac:dyDescent="0.25">
      <c r="P46" s="5" t="s">
        <v>122</v>
      </c>
      <c r="Q46" s="6">
        <v>25329</v>
      </c>
      <c r="S46" s="5" t="s">
        <v>282</v>
      </c>
      <c r="T46" s="6">
        <v>35377</v>
      </c>
    </row>
    <row r="47" spans="1:20" x14ac:dyDescent="0.25">
      <c r="P47" s="5" t="s">
        <v>323</v>
      </c>
      <c r="Q47" s="6">
        <v>25012</v>
      </c>
      <c r="S47" s="5" t="s">
        <v>255</v>
      </c>
      <c r="T47" s="6">
        <v>35163</v>
      </c>
    </row>
    <row r="48" spans="1:20" x14ac:dyDescent="0.25">
      <c r="P48" s="5" t="s">
        <v>55</v>
      </c>
      <c r="Q48" s="6">
        <v>19800</v>
      </c>
      <c r="S48" s="5" t="s">
        <v>333</v>
      </c>
      <c r="T48" s="6">
        <v>35066</v>
      </c>
    </row>
    <row r="49" spans="16:20" x14ac:dyDescent="0.25">
      <c r="P49" s="5" t="s">
        <v>325</v>
      </c>
      <c r="Q49" s="6">
        <v>18574</v>
      </c>
      <c r="S49" s="5" t="s">
        <v>127</v>
      </c>
      <c r="T49" s="6">
        <v>34962</v>
      </c>
    </row>
    <row r="50" spans="16:20" x14ac:dyDescent="0.25">
      <c r="P50" s="5" t="s">
        <v>321</v>
      </c>
      <c r="Q50" s="6">
        <v>23482</v>
      </c>
      <c r="S50" s="5" t="s">
        <v>326</v>
      </c>
      <c r="T50" s="6">
        <v>34939</v>
      </c>
    </row>
    <row r="51" spans="16:20" x14ac:dyDescent="0.25">
      <c r="P51" s="5" t="s">
        <v>51</v>
      </c>
      <c r="Q51" s="6">
        <v>39333</v>
      </c>
      <c r="S51" s="5" t="s">
        <v>29</v>
      </c>
      <c r="T51" s="6">
        <v>34937</v>
      </c>
    </row>
    <row r="52" spans="16:20" x14ac:dyDescent="0.25">
      <c r="P52" s="5" t="s">
        <v>260</v>
      </c>
      <c r="Q52" s="6">
        <v>41867</v>
      </c>
      <c r="S52" s="5" t="s">
        <v>97</v>
      </c>
      <c r="T52" s="6">
        <v>34933</v>
      </c>
    </row>
    <row r="53" spans="16:20" x14ac:dyDescent="0.25">
      <c r="P53" s="5" t="s">
        <v>284</v>
      </c>
      <c r="Q53" s="6">
        <v>16438</v>
      </c>
      <c r="S53" s="5" t="s">
        <v>245</v>
      </c>
      <c r="T53" s="6">
        <v>34837</v>
      </c>
    </row>
    <row r="54" spans="16:20" x14ac:dyDescent="0.25">
      <c r="P54" s="5" t="s">
        <v>332</v>
      </c>
      <c r="Q54" s="6">
        <v>24919</v>
      </c>
      <c r="S54" s="5" t="s">
        <v>126</v>
      </c>
      <c r="T54" s="6">
        <v>34483</v>
      </c>
    </row>
    <row r="55" spans="16:20" x14ac:dyDescent="0.25">
      <c r="P55" s="5" t="s">
        <v>81</v>
      </c>
      <c r="Q55" s="6">
        <v>28750</v>
      </c>
      <c r="S55" s="5" t="s">
        <v>336</v>
      </c>
      <c r="T55" s="6">
        <v>34411</v>
      </c>
    </row>
    <row r="56" spans="16:20" x14ac:dyDescent="0.25">
      <c r="P56" s="5" t="s">
        <v>210</v>
      </c>
      <c r="Q56" s="6">
        <v>22351</v>
      </c>
      <c r="S56" s="5" t="s">
        <v>183</v>
      </c>
      <c r="T56" s="6">
        <v>34218</v>
      </c>
    </row>
    <row r="57" spans="16:20" x14ac:dyDescent="0.25">
      <c r="P57" s="5" t="s">
        <v>312</v>
      </c>
      <c r="Q57" s="6">
        <v>8253</v>
      </c>
      <c r="S57" s="5" t="s">
        <v>75</v>
      </c>
      <c r="T57" s="6">
        <v>34154</v>
      </c>
    </row>
    <row r="58" spans="16:20" x14ac:dyDescent="0.25">
      <c r="P58" s="5" t="s">
        <v>330</v>
      </c>
      <c r="Q58" s="6">
        <v>25062</v>
      </c>
      <c r="S58" s="5" t="s">
        <v>340</v>
      </c>
      <c r="T58" s="6">
        <v>34033</v>
      </c>
    </row>
    <row r="59" spans="16:20" x14ac:dyDescent="0.25">
      <c r="P59" s="5" t="s">
        <v>138</v>
      </c>
      <c r="Q59" s="6">
        <v>28939</v>
      </c>
      <c r="S59" s="5" t="s">
        <v>18</v>
      </c>
      <c r="T59" s="6">
        <v>33974</v>
      </c>
    </row>
    <row r="60" spans="16:20" x14ac:dyDescent="0.25">
      <c r="P60" s="5" t="s">
        <v>185</v>
      </c>
      <c r="Q60" s="6">
        <v>22994</v>
      </c>
      <c r="S60" s="5" t="s">
        <v>155</v>
      </c>
      <c r="T60" s="6">
        <v>33917</v>
      </c>
    </row>
    <row r="61" spans="16:20" x14ac:dyDescent="0.25">
      <c r="P61" s="5" t="s">
        <v>245</v>
      </c>
      <c r="Q61" s="6">
        <v>34837</v>
      </c>
      <c r="S61" s="5" t="s">
        <v>193</v>
      </c>
      <c r="T61" s="6">
        <v>33844</v>
      </c>
    </row>
    <row r="62" spans="16:20" x14ac:dyDescent="0.25">
      <c r="P62" s="5" t="s">
        <v>169</v>
      </c>
      <c r="Q62" s="6">
        <v>9003</v>
      </c>
      <c r="S62" s="5" t="s">
        <v>285</v>
      </c>
      <c r="T62" s="6">
        <v>33778</v>
      </c>
    </row>
    <row r="63" spans="16:20" x14ac:dyDescent="0.25">
      <c r="P63" s="5" t="s">
        <v>316</v>
      </c>
      <c r="Q63" s="6">
        <v>39475</v>
      </c>
      <c r="S63" s="5" t="s">
        <v>190</v>
      </c>
      <c r="T63" s="6">
        <v>33770</v>
      </c>
    </row>
    <row r="64" spans="16:20" x14ac:dyDescent="0.25">
      <c r="P64" s="5" t="s">
        <v>133</v>
      </c>
      <c r="Q64" s="6">
        <v>39521</v>
      </c>
      <c r="S64" s="5" t="s">
        <v>160</v>
      </c>
      <c r="T64" s="6">
        <v>33683</v>
      </c>
    </row>
    <row r="65" spans="16:20" x14ac:dyDescent="0.25">
      <c r="P65" s="5" t="s">
        <v>368</v>
      </c>
      <c r="Q65" s="6">
        <v>28507</v>
      </c>
      <c r="S65" s="5" t="s">
        <v>179</v>
      </c>
      <c r="T65" s="6">
        <v>33566</v>
      </c>
    </row>
    <row r="66" spans="16:20" x14ac:dyDescent="0.25">
      <c r="P66" s="5" t="s">
        <v>242</v>
      </c>
      <c r="Q66" s="6">
        <v>24300</v>
      </c>
      <c r="S66" s="5" t="s">
        <v>353</v>
      </c>
      <c r="T66" s="6">
        <v>33537</v>
      </c>
    </row>
    <row r="67" spans="16:20" x14ac:dyDescent="0.25">
      <c r="P67" s="5" t="s">
        <v>268</v>
      </c>
      <c r="Q67" s="6">
        <v>26051</v>
      </c>
      <c r="S67" s="5" t="s">
        <v>123</v>
      </c>
      <c r="T67" s="6">
        <v>33503</v>
      </c>
    </row>
    <row r="68" spans="16:20" x14ac:dyDescent="0.25">
      <c r="P68" s="5" t="s">
        <v>104</v>
      </c>
      <c r="Q68" s="6">
        <v>27357</v>
      </c>
      <c r="S68" s="5" t="s">
        <v>218</v>
      </c>
      <c r="T68" s="6">
        <v>33457</v>
      </c>
    </row>
    <row r="69" spans="16:20" x14ac:dyDescent="0.25">
      <c r="P69" s="5" t="s">
        <v>175</v>
      </c>
      <c r="Q69" s="6">
        <v>31033</v>
      </c>
      <c r="S69" s="5" t="s">
        <v>304</v>
      </c>
      <c r="T69" s="6">
        <v>33378</v>
      </c>
    </row>
    <row r="70" spans="16:20" x14ac:dyDescent="0.25">
      <c r="P70" s="5" t="s">
        <v>83</v>
      </c>
      <c r="Q70" s="6">
        <v>24500</v>
      </c>
      <c r="S70" s="5" t="s">
        <v>166</v>
      </c>
      <c r="T70" s="6">
        <v>32926</v>
      </c>
    </row>
    <row r="71" spans="16:20" x14ac:dyDescent="0.25">
      <c r="P71" s="5" t="s">
        <v>153</v>
      </c>
      <c r="Q71" s="6">
        <v>32008</v>
      </c>
      <c r="S71" s="5" t="s">
        <v>298</v>
      </c>
      <c r="T71" s="6">
        <v>32818</v>
      </c>
    </row>
    <row r="72" spans="16:20" x14ac:dyDescent="0.25">
      <c r="P72" s="5" t="s">
        <v>179</v>
      </c>
      <c r="Q72" s="6">
        <v>33566</v>
      </c>
      <c r="S72" s="5" t="s">
        <v>117</v>
      </c>
      <c r="T72" s="6">
        <v>32757</v>
      </c>
    </row>
    <row r="73" spans="16:20" x14ac:dyDescent="0.25">
      <c r="P73" s="5" t="s">
        <v>198</v>
      </c>
      <c r="Q73" s="6">
        <v>22719</v>
      </c>
      <c r="S73" s="5" t="s">
        <v>341</v>
      </c>
      <c r="T73" s="6">
        <v>32620</v>
      </c>
    </row>
    <row r="74" spans="16:20" x14ac:dyDescent="0.25">
      <c r="P74" s="5" t="s">
        <v>276</v>
      </c>
      <c r="Q74" s="6">
        <v>27641</v>
      </c>
      <c r="S74" s="5" t="s">
        <v>109</v>
      </c>
      <c r="T74" s="6">
        <v>32565</v>
      </c>
    </row>
    <row r="75" spans="16:20" x14ac:dyDescent="0.25">
      <c r="P75" s="5" t="s">
        <v>223</v>
      </c>
      <c r="Q75" s="6">
        <v>31166</v>
      </c>
      <c r="S75" s="5" t="s">
        <v>140</v>
      </c>
      <c r="T75" s="6">
        <v>32563</v>
      </c>
    </row>
    <row r="76" spans="16:20" x14ac:dyDescent="0.25">
      <c r="P76" s="5" t="s">
        <v>203</v>
      </c>
      <c r="Q76" s="6">
        <v>14206</v>
      </c>
      <c r="S76" s="5" t="s">
        <v>209</v>
      </c>
      <c r="T76" s="6">
        <v>32449</v>
      </c>
    </row>
    <row r="77" spans="16:20" x14ac:dyDescent="0.25">
      <c r="P77" s="5" t="s">
        <v>131</v>
      </c>
      <c r="Q77" s="6">
        <v>36322</v>
      </c>
      <c r="S77" s="5" t="s">
        <v>257</v>
      </c>
      <c r="T77" s="6">
        <v>32379</v>
      </c>
    </row>
    <row r="78" spans="16:20" x14ac:dyDescent="0.25">
      <c r="P78" s="5" t="s">
        <v>111</v>
      </c>
      <c r="Q78" s="6">
        <v>30343</v>
      </c>
      <c r="S78" s="5" t="s">
        <v>317</v>
      </c>
      <c r="T78" s="6">
        <v>32367</v>
      </c>
    </row>
    <row r="79" spans="16:20" x14ac:dyDescent="0.25">
      <c r="P79" s="5" t="s">
        <v>283</v>
      </c>
      <c r="Q79" s="6">
        <v>22669</v>
      </c>
      <c r="S79" s="5" t="s">
        <v>99</v>
      </c>
      <c r="T79" s="6">
        <v>32282</v>
      </c>
    </row>
    <row r="80" spans="16:20" x14ac:dyDescent="0.25">
      <c r="P80" s="5" t="s">
        <v>82</v>
      </c>
      <c r="Q80" s="6">
        <v>28709</v>
      </c>
      <c r="S80" s="5" t="s">
        <v>62</v>
      </c>
      <c r="T80" s="6">
        <v>32218</v>
      </c>
    </row>
    <row r="81" spans="16:20" x14ac:dyDescent="0.25">
      <c r="P81" s="5" t="s">
        <v>213</v>
      </c>
      <c r="Q81" s="6">
        <v>28389</v>
      </c>
      <c r="S81" s="5" t="s">
        <v>237</v>
      </c>
      <c r="T81" s="6">
        <v>32173</v>
      </c>
    </row>
    <row r="82" spans="16:20" x14ac:dyDescent="0.25">
      <c r="P82" s="5" t="s">
        <v>222</v>
      </c>
      <c r="Q82" s="6">
        <v>26423</v>
      </c>
      <c r="S82" s="5" t="s">
        <v>114</v>
      </c>
      <c r="T82" s="6">
        <v>32091</v>
      </c>
    </row>
    <row r="83" spans="16:20" x14ac:dyDescent="0.25">
      <c r="P83" s="5" t="s">
        <v>301</v>
      </c>
      <c r="Q83" s="6">
        <v>29925</v>
      </c>
      <c r="S83" s="5" t="s">
        <v>344</v>
      </c>
      <c r="T83" s="6">
        <v>32087</v>
      </c>
    </row>
    <row r="84" spans="16:20" x14ac:dyDescent="0.25">
      <c r="P84" s="5" t="s">
        <v>159</v>
      </c>
      <c r="Q84" s="6">
        <v>27261</v>
      </c>
      <c r="S84" s="5" t="s">
        <v>34</v>
      </c>
      <c r="T84" s="6">
        <v>32067</v>
      </c>
    </row>
    <row r="85" spans="16:20" x14ac:dyDescent="0.25">
      <c r="P85" s="5" t="s">
        <v>362</v>
      </c>
      <c r="Q85" s="6">
        <v>22968</v>
      </c>
      <c r="S85" s="5" t="s">
        <v>258</v>
      </c>
      <c r="T85" s="6">
        <v>32035</v>
      </c>
    </row>
    <row r="86" spans="16:20" x14ac:dyDescent="0.25">
      <c r="P86" s="5" t="s">
        <v>237</v>
      </c>
      <c r="Q86" s="6">
        <v>32173</v>
      </c>
      <c r="S86" s="5" t="s">
        <v>153</v>
      </c>
      <c r="T86" s="6">
        <v>32008</v>
      </c>
    </row>
    <row r="87" spans="16:20" x14ac:dyDescent="0.25">
      <c r="P87" s="5" t="s">
        <v>259</v>
      </c>
      <c r="Q87" s="6">
        <v>20590</v>
      </c>
      <c r="S87" s="5" t="s">
        <v>371</v>
      </c>
      <c r="T87" s="6">
        <v>31992</v>
      </c>
    </row>
    <row r="88" spans="16:20" x14ac:dyDescent="0.25">
      <c r="P88" s="5" t="s">
        <v>204</v>
      </c>
      <c r="Q88" s="6">
        <v>21263</v>
      </c>
      <c r="S88" s="5" t="s">
        <v>56</v>
      </c>
      <c r="T88" s="6">
        <v>31971</v>
      </c>
    </row>
    <row r="89" spans="16:20" x14ac:dyDescent="0.25">
      <c r="P89" s="5" t="s">
        <v>300</v>
      </c>
      <c r="Q89" s="6">
        <v>16993</v>
      </c>
      <c r="S89" s="5" t="s">
        <v>134</v>
      </c>
      <c r="T89" s="6">
        <v>31933</v>
      </c>
    </row>
    <row r="90" spans="16:20" x14ac:dyDescent="0.25">
      <c r="P90" s="5" t="s">
        <v>375</v>
      </c>
      <c r="Q90" s="6">
        <v>29661</v>
      </c>
      <c r="S90" s="5" t="s">
        <v>262</v>
      </c>
      <c r="T90" s="6">
        <v>31913</v>
      </c>
    </row>
    <row r="91" spans="16:20" x14ac:dyDescent="0.25">
      <c r="P91" s="5" t="s">
        <v>269</v>
      </c>
      <c r="Q91" s="6">
        <v>31388</v>
      </c>
      <c r="S91" s="5" t="s">
        <v>355</v>
      </c>
      <c r="T91" s="6">
        <v>31853</v>
      </c>
    </row>
    <row r="92" spans="16:20" x14ac:dyDescent="0.25">
      <c r="P92" s="5" t="s">
        <v>155</v>
      </c>
      <c r="Q92" s="6">
        <v>33917</v>
      </c>
      <c r="S92" s="5" t="s">
        <v>303</v>
      </c>
      <c r="T92" s="6">
        <v>31805</v>
      </c>
    </row>
    <row r="93" spans="16:20" x14ac:dyDescent="0.25">
      <c r="P93" s="5" t="s">
        <v>71</v>
      </c>
      <c r="Q93" s="6">
        <v>30848</v>
      </c>
      <c r="S93" s="5" t="s">
        <v>319</v>
      </c>
      <c r="T93" s="6">
        <v>31771</v>
      </c>
    </row>
    <row r="94" spans="16:20" x14ac:dyDescent="0.25">
      <c r="P94" s="5" t="s">
        <v>298</v>
      </c>
      <c r="Q94" s="6">
        <v>32818</v>
      </c>
      <c r="S94" s="5" t="s">
        <v>346</v>
      </c>
      <c r="T94" s="6">
        <v>31689</v>
      </c>
    </row>
    <row r="95" spans="16:20" x14ac:dyDescent="0.25">
      <c r="P95" s="5" t="s">
        <v>317</v>
      </c>
      <c r="Q95" s="6">
        <v>32367</v>
      </c>
      <c r="S95" s="5" t="s">
        <v>270</v>
      </c>
      <c r="T95" s="6">
        <v>31688</v>
      </c>
    </row>
    <row r="96" spans="16:20" x14ac:dyDescent="0.25">
      <c r="P96" s="5" t="s">
        <v>252</v>
      </c>
      <c r="Q96" s="6">
        <v>15935</v>
      </c>
      <c r="S96" s="5" t="s">
        <v>247</v>
      </c>
      <c r="T96" s="6">
        <v>31627</v>
      </c>
    </row>
    <row r="97" spans="16:20" x14ac:dyDescent="0.25">
      <c r="P97" s="5" t="s">
        <v>140</v>
      </c>
      <c r="Q97" s="6">
        <v>32563</v>
      </c>
      <c r="S97" s="5" t="s">
        <v>361</v>
      </c>
      <c r="T97" s="6">
        <v>31603</v>
      </c>
    </row>
    <row r="98" spans="16:20" x14ac:dyDescent="0.25">
      <c r="P98" s="5" t="s">
        <v>246</v>
      </c>
      <c r="Q98" s="6">
        <v>31364</v>
      </c>
      <c r="S98" s="5" t="s">
        <v>205</v>
      </c>
      <c r="T98" s="6">
        <v>31429</v>
      </c>
    </row>
    <row r="99" spans="16:20" x14ac:dyDescent="0.25">
      <c r="P99" s="5" t="s">
        <v>225</v>
      </c>
      <c r="Q99" s="6">
        <v>29579</v>
      </c>
      <c r="S99" s="5" t="s">
        <v>176</v>
      </c>
      <c r="T99" s="6">
        <v>31428</v>
      </c>
    </row>
    <row r="100" spans="16:20" x14ac:dyDescent="0.25">
      <c r="P100" s="5" t="s">
        <v>365</v>
      </c>
      <c r="Q100" s="6">
        <v>23124</v>
      </c>
      <c r="S100" s="5" t="s">
        <v>78</v>
      </c>
      <c r="T100" s="6">
        <v>31420</v>
      </c>
    </row>
    <row r="101" spans="16:20" x14ac:dyDescent="0.25">
      <c r="P101" s="5" t="s">
        <v>278</v>
      </c>
      <c r="Q101" s="6">
        <v>25756</v>
      </c>
      <c r="S101" s="5" t="s">
        <v>269</v>
      </c>
      <c r="T101" s="6">
        <v>31388</v>
      </c>
    </row>
    <row r="102" spans="16:20" x14ac:dyDescent="0.25">
      <c r="P102" s="5" t="s">
        <v>116</v>
      </c>
      <c r="Q102" s="6">
        <v>23172</v>
      </c>
      <c r="S102" s="5" t="s">
        <v>246</v>
      </c>
      <c r="T102" s="6">
        <v>31364</v>
      </c>
    </row>
    <row r="103" spans="16:20" x14ac:dyDescent="0.25">
      <c r="P103" s="5" t="s">
        <v>248</v>
      </c>
      <c r="Q103" s="6">
        <v>28214</v>
      </c>
      <c r="S103" s="5" t="s">
        <v>146</v>
      </c>
      <c r="T103" s="6">
        <v>31239</v>
      </c>
    </row>
    <row r="104" spans="16:20" x14ac:dyDescent="0.25">
      <c r="P104" s="5" t="s">
        <v>371</v>
      </c>
      <c r="Q104" s="6">
        <v>31992</v>
      </c>
      <c r="S104" s="5" t="s">
        <v>157</v>
      </c>
      <c r="T104" s="6">
        <v>31232</v>
      </c>
    </row>
    <row r="105" spans="16:20" x14ac:dyDescent="0.25">
      <c r="P105" s="5" t="s">
        <v>288</v>
      </c>
      <c r="Q105" s="6">
        <v>30391</v>
      </c>
      <c r="S105" s="5" t="s">
        <v>95</v>
      </c>
      <c r="T105" s="6">
        <v>31222</v>
      </c>
    </row>
    <row r="106" spans="16:20" x14ac:dyDescent="0.25">
      <c r="P106" s="5" t="s">
        <v>202</v>
      </c>
      <c r="Q106" s="6">
        <v>22255</v>
      </c>
      <c r="S106" s="5" t="s">
        <v>223</v>
      </c>
      <c r="T106" s="6">
        <v>31166</v>
      </c>
    </row>
    <row r="107" spans="16:20" x14ac:dyDescent="0.25">
      <c r="P107" s="5" t="s">
        <v>200</v>
      </c>
      <c r="Q107" s="6">
        <v>28448</v>
      </c>
      <c r="S107" s="5" t="s">
        <v>67</v>
      </c>
      <c r="T107" s="6">
        <v>31135</v>
      </c>
    </row>
    <row r="108" spans="16:20" x14ac:dyDescent="0.25">
      <c r="P108" s="5" t="s">
        <v>264</v>
      </c>
      <c r="Q108" s="6">
        <v>27957</v>
      </c>
      <c r="S108" s="5" t="s">
        <v>227</v>
      </c>
      <c r="T108" s="6">
        <v>31116</v>
      </c>
    </row>
    <row r="109" spans="16:20" x14ac:dyDescent="0.25">
      <c r="P109" s="5" t="s">
        <v>147</v>
      </c>
      <c r="Q109" s="6">
        <v>21969</v>
      </c>
      <c r="S109" s="5" t="s">
        <v>144</v>
      </c>
      <c r="T109" s="6">
        <v>31098</v>
      </c>
    </row>
    <row r="110" spans="16:20" x14ac:dyDescent="0.25">
      <c r="P110" s="5" t="s">
        <v>115</v>
      </c>
      <c r="Q110" s="6">
        <v>27661</v>
      </c>
      <c r="S110" s="5" t="s">
        <v>175</v>
      </c>
      <c r="T110" s="6">
        <v>31033</v>
      </c>
    </row>
    <row r="111" spans="16:20" x14ac:dyDescent="0.25">
      <c r="P111" s="5" t="s">
        <v>99</v>
      </c>
      <c r="Q111" s="6">
        <v>32282</v>
      </c>
      <c r="S111" s="5" t="s">
        <v>143</v>
      </c>
      <c r="T111" s="6">
        <v>30969</v>
      </c>
    </row>
    <row r="112" spans="16:20" x14ac:dyDescent="0.25">
      <c r="P112" s="5" t="s">
        <v>307</v>
      </c>
      <c r="Q112" s="6">
        <v>18685</v>
      </c>
      <c r="S112" s="5" t="s">
        <v>31</v>
      </c>
      <c r="T112" s="6">
        <v>30886</v>
      </c>
    </row>
    <row r="113" spans="16:20" x14ac:dyDescent="0.25">
      <c r="P113" s="5" t="s">
        <v>361</v>
      </c>
      <c r="Q113" s="6">
        <v>31603</v>
      </c>
      <c r="S113" s="5" t="s">
        <v>71</v>
      </c>
      <c r="T113" s="6">
        <v>30848</v>
      </c>
    </row>
    <row r="114" spans="16:20" x14ac:dyDescent="0.25">
      <c r="P114" s="5" t="s">
        <v>215</v>
      </c>
      <c r="Q114" s="6">
        <v>24624</v>
      </c>
      <c r="S114" s="5" t="s">
        <v>194</v>
      </c>
      <c r="T114" s="6">
        <v>30727</v>
      </c>
    </row>
    <row r="115" spans="16:20" x14ac:dyDescent="0.25">
      <c r="P115" s="5" t="s">
        <v>286</v>
      </c>
      <c r="Q115" s="6">
        <v>28753</v>
      </c>
      <c r="S115" s="5" t="s">
        <v>173</v>
      </c>
      <c r="T115" s="6">
        <v>30668</v>
      </c>
    </row>
    <row r="116" spans="16:20" x14ac:dyDescent="0.25">
      <c r="P116" s="5" t="s">
        <v>291</v>
      </c>
      <c r="Q116" s="6">
        <v>28247</v>
      </c>
      <c r="S116" s="5" t="s">
        <v>45</v>
      </c>
      <c r="T116" s="6">
        <v>30594</v>
      </c>
    </row>
    <row r="117" spans="16:20" x14ac:dyDescent="0.25">
      <c r="P117" s="5" t="s">
        <v>72</v>
      </c>
      <c r="Q117" s="6">
        <v>23933</v>
      </c>
      <c r="S117" s="5" t="s">
        <v>337</v>
      </c>
      <c r="T117" s="6">
        <v>30546</v>
      </c>
    </row>
    <row r="118" spans="16:20" x14ac:dyDescent="0.25">
      <c r="P118" s="5" t="s">
        <v>331</v>
      </c>
      <c r="Q118" s="6">
        <v>17099</v>
      </c>
      <c r="S118" s="5" t="s">
        <v>158</v>
      </c>
      <c r="T118" s="6">
        <v>30403</v>
      </c>
    </row>
    <row r="119" spans="16:20" x14ac:dyDescent="0.25">
      <c r="P119" s="5" t="s">
        <v>110</v>
      </c>
      <c r="Q119" s="6">
        <v>29729</v>
      </c>
      <c r="S119" s="5" t="s">
        <v>288</v>
      </c>
      <c r="T119" s="6">
        <v>30391</v>
      </c>
    </row>
    <row r="120" spans="16:20" x14ac:dyDescent="0.25">
      <c r="P120" s="5" t="s">
        <v>43</v>
      </c>
      <c r="Q120" s="6">
        <v>40287</v>
      </c>
      <c r="S120" s="5" t="s">
        <v>111</v>
      </c>
      <c r="T120" s="6">
        <v>30343</v>
      </c>
    </row>
    <row r="121" spans="16:20" x14ac:dyDescent="0.25">
      <c r="P121" s="5" t="s">
        <v>313</v>
      </c>
      <c r="Q121" s="6">
        <v>20556</v>
      </c>
      <c r="S121" s="5" t="s">
        <v>318</v>
      </c>
      <c r="T121" s="6">
        <v>30332</v>
      </c>
    </row>
    <row r="122" spans="16:20" x14ac:dyDescent="0.25">
      <c r="P122" s="5" t="s">
        <v>141</v>
      </c>
      <c r="Q122" s="6">
        <v>25058</v>
      </c>
      <c r="S122" s="5" t="s">
        <v>241</v>
      </c>
      <c r="T122" s="6">
        <v>30017</v>
      </c>
    </row>
    <row r="123" spans="16:20" x14ac:dyDescent="0.25">
      <c r="P123" s="5" t="s">
        <v>280</v>
      </c>
      <c r="Q123" s="6">
        <v>40745</v>
      </c>
      <c r="S123" s="5" t="s">
        <v>301</v>
      </c>
      <c r="T123" s="6">
        <v>29925</v>
      </c>
    </row>
    <row r="124" spans="16:20" x14ac:dyDescent="0.25">
      <c r="P124" s="5" t="s">
        <v>244</v>
      </c>
      <c r="Q124" s="6">
        <v>26470</v>
      </c>
      <c r="S124" s="5" t="s">
        <v>211</v>
      </c>
      <c r="T124" s="6">
        <v>29912</v>
      </c>
    </row>
    <row r="125" spans="16:20" x14ac:dyDescent="0.25">
      <c r="P125" s="5" t="s">
        <v>53</v>
      </c>
      <c r="Q125" s="6">
        <v>37630</v>
      </c>
      <c r="S125" s="5" t="s">
        <v>287</v>
      </c>
      <c r="T125" s="6">
        <v>29792</v>
      </c>
    </row>
    <row r="126" spans="16:20" x14ac:dyDescent="0.25">
      <c r="P126" s="5" t="s">
        <v>256</v>
      </c>
      <c r="Q126" s="6">
        <v>16369</v>
      </c>
      <c r="S126" s="5" t="s">
        <v>110</v>
      </c>
      <c r="T126" s="6">
        <v>29729</v>
      </c>
    </row>
    <row r="127" spans="16:20" x14ac:dyDescent="0.25">
      <c r="P127" s="5" t="s">
        <v>105</v>
      </c>
      <c r="Q127" s="6">
        <v>25538</v>
      </c>
      <c r="S127" s="5" t="s">
        <v>154</v>
      </c>
      <c r="T127" s="6">
        <v>29722</v>
      </c>
    </row>
    <row r="128" spans="16:20" x14ac:dyDescent="0.25">
      <c r="P128" s="5" t="s">
        <v>235</v>
      </c>
      <c r="Q128" s="6">
        <v>23376</v>
      </c>
      <c r="S128" s="5" t="s">
        <v>311</v>
      </c>
      <c r="T128" s="6">
        <v>29706</v>
      </c>
    </row>
    <row r="129" spans="16:20" x14ac:dyDescent="0.25">
      <c r="P129" s="5" t="s">
        <v>275</v>
      </c>
      <c r="Q129" s="6">
        <v>20004</v>
      </c>
      <c r="S129" s="5" t="s">
        <v>375</v>
      </c>
      <c r="T129" s="6">
        <v>29661</v>
      </c>
    </row>
    <row r="130" spans="16:20" x14ac:dyDescent="0.25">
      <c r="P130" s="5" t="s">
        <v>372</v>
      </c>
      <c r="Q130" s="6">
        <v>24000</v>
      </c>
      <c r="S130" s="5" t="s">
        <v>48</v>
      </c>
      <c r="T130" s="6">
        <v>29619</v>
      </c>
    </row>
    <row r="131" spans="16:20" x14ac:dyDescent="0.25">
      <c r="P131" s="5" t="s">
        <v>352</v>
      </c>
      <c r="Q131" s="6">
        <v>28769</v>
      </c>
      <c r="S131" s="5" t="s">
        <v>225</v>
      </c>
      <c r="T131" s="6">
        <v>29579</v>
      </c>
    </row>
    <row r="132" spans="16:20" x14ac:dyDescent="0.25">
      <c r="P132" s="5" t="s">
        <v>151</v>
      </c>
      <c r="Q132" s="6">
        <v>28063</v>
      </c>
      <c r="S132" s="5" t="s">
        <v>136</v>
      </c>
      <c r="T132" s="6">
        <v>29246</v>
      </c>
    </row>
    <row r="133" spans="16:20" x14ac:dyDescent="0.25">
      <c r="P133" s="5" t="s">
        <v>349</v>
      </c>
      <c r="Q133" s="6">
        <v>23869</v>
      </c>
      <c r="S133" s="5" t="s">
        <v>249</v>
      </c>
      <c r="T133" s="6">
        <v>29234</v>
      </c>
    </row>
    <row r="134" spans="16:20" x14ac:dyDescent="0.25">
      <c r="P134" s="5" t="s">
        <v>342</v>
      </c>
      <c r="Q134" s="6">
        <v>25955</v>
      </c>
      <c r="S134" s="5" t="s">
        <v>172</v>
      </c>
      <c r="T134" s="6">
        <v>29187</v>
      </c>
    </row>
    <row r="135" spans="16:20" x14ac:dyDescent="0.25">
      <c r="P135" s="5" t="s">
        <v>186</v>
      </c>
      <c r="Q135" s="6">
        <v>26983</v>
      </c>
      <c r="S135" s="5" t="s">
        <v>345</v>
      </c>
      <c r="T135" s="6">
        <v>29046</v>
      </c>
    </row>
    <row r="136" spans="16:20" x14ac:dyDescent="0.25">
      <c r="P136" s="5" t="s">
        <v>139</v>
      </c>
      <c r="Q136" s="6">
        <v>15227</v>
      </c>
      <c r="S136" s="5" t="s">
        <v>138</v>
      </c>
      <c r="T136" s="6">
        <v>28939</v>
      </c>
    </row>
    <row r="137" spans="16:20" x14ac:dyDescent="0.25">
      <c r="P137" s="5" t="s">
        <v>322</v>
      </c>
      <c r="Q137" s="6">
        <v>23717</v>
      </c>
      <c r="S137" s="5" t="s">
        <v>320</v>
      </c>
      <c r="T137" s="6">
        <v>28911</v>
      </c>
    </row>
    <row r="138" spans="16:20" x14ac:dyDescent="0.25">
      <c r="P138" s="5" t="s">
        <v>199</v>
      </c>
      <c r="Q138" s="6">
        <v>36868</v>
      </c>
      <c r="S138" s="5" t="s">
        <v>352</v>
      </c>
      <c r="T138" s="6">
        <v>28769</v>
      </c>
    </row>
    <row r="139" spans="16:20" x14ac:dyDescent="0.25">
      <c r="P139" s="5" t="s">
        <v>311</v>
      </c>
      <c r="Q139" s="6">
        <v>29706</v>
      </c>
      <c r="S139" s="5" t="s">
        <v>85</v>
      </c>
      <c r="T139" s="6">
        <v>28769</v>
      </c>
    </row>
    <row r="140" spans="16:20" x14ac:dyDescent="0.25">
      <c r="P140" s="5" t="s">
        <v>335</v>
      </c>
      <c r="Q140" s="6">
        <v>37843</v>
      </c>
      <c r="S140" s="5" t="s">
        <v>354</v>
      </c>
      <c r="T140" s="6">
        <v>28761</v>
      </c>
    </row>
    <row r="141" spans="16:20" x14ac:dyDescent="0.25">
      <c r="P141" s="5" t="s">
        <v>172</v>
      </c>
      <c r="Q141" s="6">
        <v>29187</v>
      </c>
      <c r="S141" s="5" t="s">
        <v>286</v>
      </c>
      <c r="T141" s="6">
        <v>28753</v>
      </c>
    </row>
    <row r="142" spans="16:20" x14ac:dyDescent="0.25">
      <c r="P142" s="5" t="s">
        <v>207</v>
      </c>
      <c r="Q142" s="6">
        <v>12101</v>
      </c>
      <c r="S142" s="5" t="s">
        <v>81</v>
      </c>
      <c r="T142" s="6">
        <v>28750</v>
      </c>
    </row>
    <row r="143" spans="16:20" x14ac:dyDescent="0.25">
      <c r="P143" s="5" t="s">
        <v>234</v>
      </c>
      <c r="Q143" s="6">
        <v>6896</v>
      </c>
      <c r="S143" s="5" t="s">
        <v>366</v>
      </c>
      <c r="T143" s="6">
        <v>28727</v>
      </c>
    </row>
    <row r="144" spans="16:20" x14ac:dyDescent="0.25">
      <c r="P144" s="5" t="s">
        <v>73</v>
      </c>
      <c r="Q144" s="6">
        <v>40117</v>
      </c>
      <c r="S144" s="5" t="s">
        <v>148</v>
      </c>
      <c r="T144" s="6">
        <v>28712</v>
      </c>
    </row>
    <row r="145" spans="16:20" x14ac:dyDescent="0.25">
      <c r="P145" s="5" t="s">
        <v>124</v>
      </c>
      <c r="Q145" s="6">
        <v>20482</v>
      </c>
      <c r="S145" s="5" t="s">
        <v>82</v>
      </c>
      <c r="T145" s="6">
        <v>28709</v>
      </c>
    </row>
    <row r="146" spans="16:20" x14ac:dyDescent="0.25">
      <c r="P146" s="5" t="s">
        <v>373</v>
      </c>
      <c r="Q146" s="6">
        <v>13412</v>
      </c>
      <c r="S146" s="5" t="s">
        <v>80</v>
      </c>
      <c r="T146" s="6">
        <v>28633</v>
      </c>
    </row>
    <row r="147" spans="16:20" x14ac:dyDescent="0.25">
      <c r="P147" s="5" t="s">
        <v>74</v>
      </c>
      <c r="Q147" s="6">
        <v>27782</v>
      </c>
      <c r="S147" s="5" t="s">
        <v>368</v>
      </c>
      <c r="T147" s="6">
        <v>28507</v>
      </c>
    </row>
    <row r="148" spans="16:20" x14ac:dyDescent="0.25">
      <c r="P148" s="5" t="s">
        <v>329</v>
      </c>
      <c r="Q148" s="6">
        <v>13891</v>
      </c>
      <c r="S148" s="5" t="s">
        <v>57</v>
      </c>
      <c r="T148" s="6">
        <v>28480</v>
      </c>
    </row>
    <row r="149" spans="16:20" x14ac:dyDescent="0.25">
      <c r="P149" s="5" t="s">
        <v>230</v>
      </c>
      <c r="Q149" s="6">
        <v>18890</v>
      </c>
      <c r="S149" s="5" t="s">
        <v>200</v>
      </c>
      <c r="T149" s="6">
        <v>28448</v>
      </c>
    </row>
    <row r="150" spans="16:20" x14ac:dyDescent="0.25">
      <c r="P150" s="5" t="s">
        <v>193</v>
      </c>
      <c r="Q150" s="6">
        <v>33844</v>
      </c>
      <c r="S150" s="5" t="s">
        <v>213</v>
      </c>
      <c r="T150" s="6">
        <v>28389</v>
      </c>
    </row>
    <row r="151" spans="16:20" x14ac:dyDescent="0.25">
      <c r="P151" s="5" t="s">
        <v>224</v>
      </c>
      <c r="Q151" s="6">
        <v>24522</v>
      </c>
      <c r="S151" s="5" t="s">
        <v>291</v>
      </c>
      <c r="T151" s="6">
        <v>28247</v>
      </c>
    </row>
    <row r="152" spans="16:20" x14ac:dyDescent="0.25">
      <c r="P152" s="5" t="s">
        <v>376</v>
      </c>
      <c r="Q152" s="6">
        <v>19266</v>
      </c>
      <c r="S152" s="5" t="s">
        <v>248</v>
      </c>
      <c r="T152" s="6">
        <v>28214</v>
      </c>
    </row>
    <row r="153" spans="16:20" x14ac:dyDescent="0.25">
      <c r="P153" s="5" t="s">
        <v>290</v>
      </c>
      <c r="Q153" s="6">
        <v>27268</v>
      </c>
      <c r="S153" s="5" t="s">
        <v>151</v>
      </c>
      <c r="T153" s="6">
        <v>28063</v>
      </c>
    </row>
    <row r="154" spans="16:20" x14ac:dyDescent="0.25">
      <c r="P154" s="5" t="s">
        <v>79</v>
      </c>
      <c r="Q154" s="6">
        <v>41891</v>
      </c>
      <c r="S154" s="5" t="s">
        <v>264</v>
      </c>
      <c r="T154" s="6">
        <v>27957</v>
      </c>
    </row>
    <row r="155" spans="16:20" x14ac:dyDescent="0.25">
      <c r="P155" s="5" t="s">
        <v>231</v>
      </c>
      <c r="Q155" s="6">
        <v>18919</v>
      </c>
      <c r="S155" s="5" t="s">
        <v>165</v>
      </c>
      <c r="T155" s="6">
        <v>27930</v>
      </c>
    </row>
    <row r="156" spans="16:20" x14ac:dyDescent="0.25">
      <c r="P156" s="5" t="s">
        <v>191</v>
      </c>
      <c r="Q156" s="6">
        <v>23280</v>
      </c>
      <c r="S156" s="5" t="s">
        <v>74</v>
      </c>
      <c r="T156" s="6">
        <v>27782</v>
      </c>
    </row>
    <row r="157" spans="16:20" x14ac:dyDescent="0.25">
      <c r="P157" s="5" t="s">
        <v>369</v>
      </c>
      <c r="Q157" s="6">
        <v>18850</v>
      </c>
      <c r="S157" s="5" t="s">
        <v>350</v>
      </c>
      <c r="T157" s="6">
        <v>27680</v>
      </c>
    </row>
    <row r="158" spans="16:20" x14ac:dyDescent="0.25">
      <c r="P158" s="5" t="s">
        <v>303</v>
      </c>
      <c r="Q158" s="6">
        <v>31805</v>
      </c>
      <c r="S158" s="5" t="s">
        <v>115</v>
      </c>
      <c r="T158" s="6">
        <v>27661</v>
      </c>
    </row>
    <row r="159" spans="16:20" x14ac:dyDescent="0.25">
      <c r="P159" s="5" t="s">
        <v>100</v>
      </c>
      <c r="Q159" s="6">
        <v>21047</v>
      </c>
      <c r="S159" s="5" t="s">
        <v>276</v>
      </c>
      <c r="T159" s="6">
        <v>27641</v>
      </c>
    </row>
    <row r="160" spans="16:20" x14ac:dyDescent="0.25">
      <c r="P160" s="5" t="s">
        <v>113</v>
      </c>
      <c r="Q160" s="6">
        <v>25348</v>
      </c>
      <c r="S160" s="5" t="s">
        <v>189</v>
      </c>
      <c r="T160" s="6">
        <v>27478</v>
      </c>
    </row>
    <row r="161" spans="16:20" x14ac:dyDescent="0.25">
      <c r="P161" s="5" t="s">
        <v>136</v>
      </c>
      <c r="Q161" s="6">
        <v>29246</v>
      </c>
      <c r="S161" s="5" t="s">
        <v>358</v>
      </c>
      <c r="T161" s="6">
        <v>27432</v>
      </c>
    </row>
    <row r="162" spans="16:20" x14ac:dyDescent="0.25">
      <c r="P162" s="5" t="s">
        <v>189</v>
      </c>
      <c r="Q162" s="6">
        <v>27478</v>
      </c>
      <c r="S162" s="5" t="s">
        <v>238</v>
      </c>
      <c r="T162" s="6">
        <v>27415</v>
      </c>
    </row>
    <row r="163" spans="16:20" x14ac:dyDescent="0.25">
      <c r="P163" s="5" t="s">
        <v>258</v>
      </c>
      <c r="Q163" s="6">
        <v>32035</v>
      </c>
      <c r="S163" s="5" t="s">
        <v>104</v>
      </c>
      <c r="T163" s="6">
        <v>27357</v>
      </c>
    </row>
    <row r="164" spans="16:20" x14ac:dyDescent="0.25">
      <c r="P164" s="5" t="s">
        <v>163</v>
      </c>
      <c r="Q164" s="6">
        <v>22908</v>
      </c>
      <c r="S164" s="5" t="s">
        <v>84</v>
      </c>
      <c r="T164" s="6">
        <v>27277</v>
      </c>
    </row>
    <row r="165" spans="16:20" x14ac:dyDescent="0.25">
      <c r="P165" s="5" t="s">
        <v>247</v>
      </c>
      <c r="Q165" s="6">
        <v>31627</v>
      </c>
      <c r="S165" s="5" t="s">
        <v>129</v>
      </c>
      <c r="T165" s="6">
        <v>27269</v>
      </c>
    </row>
    <row r="166" spans="16:20" x14ac:dyDescent="0.25">
      <c r="P166" s="5" t="s">
        <v>314</v>
      </c>
      <c r="Q166" s="6">
        <v>16033</v>
      </c>
      <c r="S166" s="5" t="s">
        <v>290</v>
      </c>
      <c r="T166" s="6">
        <v>27268</v>
      </c>
    </row>
    <row r="167" spans="16:20" x14ac:dyDescent="0.25">
      <c r="P167" s="5" t="s">
        <v>135</v>
      </c>
      <c r="Q167" s="6">
        <v>21728</v>
      </c>
      <c r="S167" s="5" t="s">
        <v>159</v>
      </c>
      <c r="T167" s="6">
        <v>27261</v>
      </c>
    </row>
    <row r="168" spans="16:20" x14ac:dyDescent="0.25">
      <c r="P168" s="5" t="s">
        <v>127</v>
      </c>
      <c r="Q168" s="6">
        <v>34962</v>
      </c>
      <c r="S168" s="5" t="s">
        <v>214</v>
      </c>
      <c r="T168" s="6">
        <v>27236</v>
      </c>
    </row>
    <row r="169" spans="16:20" x14ac:dyDescent="0.25">
      <c r="P169" s="5" t="s">
        <v>304</v>
      </c>
      <c r="Q169" s="6">
        <v>33378</v>
      </c>
      <c r="S169" s="5" t="s">
        <v>192</v>
      </c>
      <c r="T169" s="6">
        <v>27227</v>
      </c>
    </row>
    <row r="170" spans="16:20" x14ac:dyDescent="0.25">
      <c r="P170" s="5" t="s">
        <v>40</v>
      </c>
      <c r="Q170" s="6">
        <v>24195</v>
      </c>
      <c r="S170" s="5" t="s">
        <v>302</v>
      </c>
      <c r="T170" s="6">
        <v>27220</v>
      </c>
    </row>
    <row r="171" spans="16:20" x14ac:dyDescent="0.25">
      <c r="P171" s="5" t="s">
        <v>243</v>
      </c>
      <c r="Q171" s="6">
        <v>13113</v>
      </c>
      <c r="S171" s="5" t="s">
        <v>96</v>
      </c>
      <c r="T171" s="6">
        <v>27193</v>
      </c>
    </row>
    <row r="172" spans="16:20" x14ac:dyDescent="0.25">
      <c r="P172" s="5" t="s">
        <v>60</v>
      </c>
      <c r="Q172" s="6">
        <v>26930</v>
      </c>
      <c r="S172" s="5" t="s">
        <v>186</v>
      </c>
      <c r="T172" s="6">
        <v>26983</v>
      </c>
    </row>
    <row r="173" spans="16:20" x14ac:dyDescent="0.25">
      <c r="P173" s="5" t="s">
        <v>285</v>
      </c>
      <c r="Q173" s="6">
        <v>33778</v>
      </c>
      <c r="S173" s="5" t="s">
        <v>60</v>
      </c>
      <c r="T173" s="6">
        <v>26930</v>
      </c>
    </row>
    <row r="174" spans="16:20" x14ac:dyDescent="0.25">
      <c r="P174" s="5" t="s">
        <v>217</v>
      </c>
      <c r="Q174" s="6">
        <v>8751</v>
      </c>
      <c r="S174" s="5" t="s">
        <v>86</v>
      </c>
      <c r="T174" s="6">
        <v>26861</v>
      </c>
    </row>
    <row r="175" spans="16:20" x14ac:dyDescent="0.25">
      <c r="P175" s="5" t="s">
        <v>355</v>
      </c>
      <c r="Q175" s="6">
        <v>31853</v>
      </c>
      <c r="S175" s="5" t="s">
        <v>180</v>
      </c>
      <c r="T175" s="6">
        <v>26719</v>
      </c>
    </row>
    <row r="176" spans="16:20" x14ac:dyDescent="0.25">
      <c r="P176" s="5" t="s">
        <v>343</v>
      </c>
      <c r="Q176" s="6">
        <v>24915</v>
      </c>
      <c r="S176" s="5" t="s">
        <v>107</v>
      </c>
      <c r="T176" s="6">
        <v>26575</v>
      </c>
    </row>
    <row r="177" spans="16:20" x14ac:dyDescent="0.25">
      <c r="P177" s="5" t="s">
        <v>85</v>
      </c>
      <c r="Q177" s="6">
        <v>28769</v>
      </c>
      <c r="S177" s="5" t="s">
        <v>308</v>
      </c>
      <c r="T177" s="6">
        <v>26567</v>
      </c>
    </row>
    <row r="178" spans="16:20" x14ac:dyDescent="0.25">
      <c r="P178" s="5" t="s">
        <v>219</v>
      </c>
      <c r="Q178" s="6">
        <v>37064</v>
      </c>
      <c r="S178" s="5" t="s">
        <v>212</v>
      </c>
      <c r="T178" s="6">
        <v>26528</v>
      </c>
    </row>
    <row r="179" spans="16:20" x14ac:dyDescent="0.25">
      <c r="P179" s="5" t="s">
        <v>123</v>
      </c>
      <c r="Q179" s="6">
        <v>33503</v>
      </c>
      <c r="S179" s="5" t="s">
        <v>244</v>
      </c>
      <c r="T179" s="6">
        <v>26470</v>
      </c>
    </row>
    <row r="180" spans="16:20" x14ac:dyDescent="0.25">
      <c r="P180" s="5" t="s">
        <v>84</v>
      </c>
      <c r="Q180" s="6">
        <v>27277</v>
      </c>
      <c r="S180" s="5" t="s">
        <v>92</v>
      </c>
      <c r="T180" s="6">
        <v>26464</v>
      </c>
    </row>
    <row r="181" spans="16:20" x14ac:dyDescent="0.25">
      <c r="P181" s="5" t="s">
        <v>254</v>
      </c>
      <c r="Q181" s="6">
        <v>14803</v>
      </c>
      <c r="S181" s="5" t="s">
        <v>251</v>
      </c>
      <c r="T181" s="6">
        <v>26453</v>
      </c>
    </row>
    <row r="182" spans="16:20" x14ac:dyDescent="0.25">
      <c r="P182" s="5" t="s">
        <v>226</v>
      </c>
      <c r="Q182" s="6">
        <v>38142</v>
      </c>
      <c r="S182" s="5" t="s">
        <v>222</v>
      </c>
      <c r="T182" s="6">
        <v>26423</v>
      </c>
    </row>
    <row r="183" spans="16:20" x14ac:dyDescent="0.25">
      <c r="P183" s="5" t="s">
        <v>255</v>
      </c>
      <c r="Q183" s="6">
        <v>35163</v>
      </c>
      <c r="S183" s="5" t="s">
        <v>374</v>
      </c>
      <c r="T183" s="6">
        <v>26271</v>
      </c>
    </row>
    <row r="184" spans="16:20" x14ac:dyDescent="0.25">
      <c r="P184" s="5" t="s">
        <v>289</v>
      </c>
      <c r="Q184" s="6">
        <v>37463</v>
      </c>
      <c r="S184" s="5" t="s">
        <v>233</v>
      </c>
      <c r="T184" s="6">
        <v>26224</v>
      </c>
    </row>
    <row r="185" spans="16:20" x14ac:dyDescent="0.25">
      <c r="P185" s="5" t="s">
        <v>168</v>
      </c>
      <c r="Q185" s="6">
        <v>36740</v>
      </c>
      <c r="S185" s="5" t="s">
        <v>232</v>
      </c>
      <c r="T185" s="6">
        <v>26135</v>
      </c>
    </row>
    <row r="186" spans="16:20" x14ac:dyDescent="0.25">
      <c r="P186" s="5" t="s">
        <v>192</v>
      </c>
      <c r="Q186" s="6">
        <v>27227</v>
      </c>
      <c r="S186" s="5" t="s">
        <v>268</v>
      </c>
      <c r="T186" s="6">
        <v>26051</v>
      </c>
    </row>
    <row r="187" spans="16:20" x14ac:dyDescent="0.25">
      <c r="P187" s="5" t="s">
        <v>126</v>
      </c>
      <c r="Q187" s="6">
        <v>34483</v>
      </c>
      <c r="S187" s="5" t="s">
        <v>342</v>
      </c>
      <c r="T187" s="6">
        <v>25955</v>
      </c>
    </row>
    <row r="188" spans="16:20" x14ac:dyDescent="0.25">
      <c r="P188" s="5" t="s">
        <v>144</v>
      </c>
      <c r="Q188" s="6">
        <v>31098</v>
      </c>
      <c r="S188" s="5" t="s">
        <v>240</v>
      </c>
      <c r="T188" s="6">
        <v>25907</v>
      </c>
    </row>
    <row r="189" spans="16:20" x14ac:dyDescent="0.25">
      <c r="P189" s="5" t="s">
        <v>24</v>
      </c>
      <c r="Q189" s="6">
        <v>35467</v>
      </c>
      <c r="S189" s="5" t="s">
        <v>195</v>
      </c>
      <c r="T189" s="6">
        <v>25860</v>
      </c>
    </row>
    <row r="190" spans="16:20" x14ac:dyDescent="0.25">
      <c r="P190" s="5" t="s">
        <v>326</v>
      </c>
      <c r="Q190" s="6">
        <v>34939</v>
      </c>
      <c r="S190" s="5" t="s">
        <v>152</v>
      </c>
      <c r="T190" s="6">
        <v>25802</v>
      </c>
    </row>
    <row r="191" spans="16:20" x14ac:dyDescent="0.25">
      <c r="P191" s="5" t="s">
        <v>216</v>
      </c>
      <c r="Q191" s="6">
        <v>8567</v>
      </c>
      <c r="S191" s="5" t="s">
        <v>142</v>
      </c>
      <c r="T191" s="6">
        <v>25763</v>
      </c>
    </row>
    <row r="192" spans="16:20" x14ac:dyDescent="0.25">
      <c r="P192" s="5" t="s">
        <v>174</v>
      </c>
      <c r="Q192" s="6">
        <v>64062</v>
      </c>
      <c r="S192" s="5" t="s">
        <v>278</v>
      </c>
      <c r="T192" s="6">
        <v>25756</v>
      </c>
    </row>
    <row r="193" spans="16:20" x14ac:dyDescent="0.25">
      <c r="P193" s="5" t="s">
        <v>31</v>
      </c>
      <c r="Q193" s="6">
        <v>30886</v>
      </c>
      <c r="S193" s="5" t="s">
        <v>273</v>
      </c>
      <c r="T193" s="6">
        <v>25731</v>
      </c>
    </row>
    <row r="194" spans="16:20" x14ac:dyDescent="0.25">
      <c r="P194" s="5" t="s">
        <v>274</v>
      </c>
      <c r="Q194" s="6">
        <v>21946</v>
      </c>
      <c r="S194" s="5" t="s">
        <v>267</v>
      </c>
      <c r="T194" s="6">
        <v>25561</v>
      </c>
    </row>
    <row r="195" spans="16:20" x14ac:dyDescent="0.25">
      <c r="P195" s="5" t="s">
        <v>145</v>
      </c>
      <c r="Q195" s="6">
        <v>11473</v>
      </c>
      <c r="S195" s="5" t="s">
        <v>108</v>
      </c>
      <c r="T195" s="6">
        <v>25547</v>
      </c>
    </row>
    <row r="196" spans="16:20" x14ac:dyDescent="0.25">
      <c r="P196" s="5" t="s">
        <v>263</v>
      </c>
      <c r="Q196" s="6">
        <v>25355</v>
      </c>
      <c r="S196" s="5" t="s">
        <v>105</v>
      </c>
      <c r="T196" s="6">
        <v>25538</v>
      </c>
    </row>
    <row r="197" spans="16:20" x14ac:dyDescent="0.25">
      <c r="P197" s="5" t="s">
        <v>160</v>
      </c>
      <c r="Q197" s="6">
        <v>33683</v>
      </c>
      <c r="S197" s="5" t="s">
        <v>250</v>
      </c>
      <c r="T197" s="6">
        <v>25486</v>
      </c>
    </row>
    <row r="198" spans="16:20" x14ac:dyDescent="0.25">
      <c r="P198" s="5" t="s">
        <v>295</v>
      </c>
      <c r="Q198" s="6">
        <v>13758</v>
      </c>
      <c r="S198" s="5" t="s">
        <v>93</v>
      </c>
      <c r="T198" s="6">
        <v>25454</v>
      </c>
    </row>
    <row r="199" spans="16:20" x14ac:dyDescent="0.25">
      <c r="P199" s="5" t="s">
        <v>67</v>
      </c>
      <c r="Q199" s="6">
        <v>31135</v>
      </c>
      <c r="S199" s="5" t="s">
        <v>66</v>
      </c>
      <c r="T199" s="6">
        <v>25450</v>
      </c>
    </row>
    <row r="200" spans="16:20" x14ac:dyDescent="0.25">
      <c r="P200" s="5" t="s">
        <v>18</v>
      </c>
      <c r="Q200" s="6">
        <v>33974</v>
      </c>
      <c r="S200" s="5" t="s">
        <v>263</v>
      </c>
      <c r="T200" s="6">
        <v>25355</v>
      </c>
    </row>
    <row r="201" spans="16:20" x14ac:dyDescent="0.25">
      <c r="P201" s="5" t="s">
        <v>356</v>
      </c>
      <c r="Q201" s="6">
        <v>40346</v>
      </c>
      <c r="S201" s="5" t="s">
        <v>113</v>
      </c>
      <c r="T201" s="6">
        <v>25348</v>
      </c>
    </row>
    <row r="202" spans="16:20" x14ac:dyDescent="0.25">
      <c r="P202" s="5" t="s">
        <v>164</v>
      </c>
      <c r="Q202" s="6">
        <v>24012</v>
      </c>
      <c r="S202" s="5" t="s">
        <v>122</v>
      </c>
      <c r="T202" s="6">
        <v>25329</v>
      </c>
    </row>
    <row r="203" spans="16:20" x14ac:dyDescent="0.25">
      <c r="P203" s="5" t="s">
        <v>190</v>
      </c>
      <c r="Q203" s="6">
        <v>33770</v>
      </c>
      <c r="S203" s="5" t="s">
        <v>324</v>
      </c>
      <c r="T203" s="6">
        <v>25107</v>
      </c>
    </row>
    <row r="204" spans="16:20" x14ac:dyDescent="0.25">
      <c r="P204" s="5" t="s">
        <v>211</v>
      </c>
      <c r="Q204" s="6">
        <v>29912</v>
      </c>
      <c r="S204" s="5" t="s">
        <v>330</v>
      </c>
      <c r="T204" s="6">
        <v>25062</v>
      </c>
    </row>
    <row r="205" spans="16:20" x14ac:dyDescent="0.25">
      <c r="P205" s="5" t="s">
        <v>339</v>
      </c>
      <c r="Q205" s="6">
        <v>17251</v>
      </c>
      <c r="S205" s="5" t="s">
        <v>141</v>
      </c>
      <c r="T205" s="6">
        <v>25058</v>
      </c>
    </row>
    <row r="206" spans="16:20" x14ac:dyDescent="0.25">
      <c r="P206" s="5" t="s">
        <v>130</v>
      </c>
      <c r="Q206" s="6">
        <v>46351</v>
      </c>
      <c r="S206" s="5" t="s">
        <v>323</v>
      </c>
      <c r="T206" s="6">
        <v>25012</v>
      </c>
    </row>
    <row r="207" spans="16:20" x14ac:dyDescent="0.25">
      <c r="P207" s="5" t="s">
        <v>281</v>
      </c>
      <c r="Q207" s="6">
        <v>15745</v>
      </c>
      <c r="S207" s="5" t="s">
        <v>332</v>
      </c>
      <c r="T207" s="6">
        <v>24919</v>
      </c>
    </row>
    <row r="208" spans="16:20" x14ac:dyDescent="0.25">
      <c r="P208" s="5" t="s">
        <v>310</v>
      </c>
      <c r="Q208" s="6">
        <v>16678</v>
      </c>
      <c r="S208" s="5" t="s">
        <v>343</v>
      </c>
      <c r="T208" s="6">
        <v>24915</v>
      </c>
    </row>
    <row r="209" spans="16:20" x14ac:dyDescent="0.25">
      <c r="P209" s="5" t="s">
        <v>350</v>
      </c>
      <c r="Q209" s="6">
        <v>27680</v>
      </c>
      <c r="S209" s="5" t="s">
        <v>98</v>
      </c>
      <c r="T209" s="6">
        <v>24913</v>
      </c>
    </row>
    <row r="210" spans="16:20" x14ac:dyDescent="0.25">
      <c r="P210" s="5" t="s">
        <v>97</v>
      </c>
      <c r="Q210" s="6">
        <v>34933</v>
      </c>
      <c r="S210" s="5" t="s">
        <v>215</v>
      </c>
      <c r="T210" s="6">
        <v>24624</v>
      </c>
    </row>
    <row r="211" spans="16:20" x14ac:dyDescent="0.25">
      <c r="P211" s="5" t="s">
        <v>112</v>
      </c>
      <c r="Q211" s="6">
        <v>17671</v>
      </c>
      <c r="S211" s="5" t="s">
        <v>363</v>
      </c>
      <c r="T211" s="6">
        <v>24556</v>
      </c>
    </row>
    <row r="212" spans="16:20" x14ac:dyDescent="0.25">
      <c r="P212" s="5" t="s">
        <v>48</v>
      </c>
      <c r="Q212" s="6">
        <v>29619</v>
      </c>
      <c r="S212" s="5" t="s">
        <v>266</v>
      </c>
      <c r="T212" s="6">
        <v>24555</v>
      </c>
    </row>
    <row r="213" spans="16:20" x14ac:dyDescent="0.25">
      <c r="P213" s="5" t="s">
        <v>334</v>
      </c>
      <c r="Q213" s="6">
        <v>20330</v>
      </c>
      <c r="S213" s="5" t="s">
        <v>224</v>
      </c>
      <c r="T213" s="6">
        <v>24522</v>
      </c>
    </row>
    <row r="214" spans="16:20" x14ac:dyDescent="0.25">
      <c r="P214" s="5" t="s">
        <v>101</v>
      </c>
      <c r="Q214" s="6">
        <v>19741</v>
      </c>
      <c r="S214" s="5" t="s">
        <v>83</v>
      </c>
      <c r="T214" s="6">
        <v>24500</v>
      </c>
    </row>
    <row r="215" spans="16:20" x14ac:dyDescent="0.25">
      <c r="P215" s="5" t="s">
        <v>233</v>
      </c>
      <c r="Q215" s="6">
        <v>26224</v>
      </c>
      <c r="S215" s="5" t="s">
        <v>357</v>
      </c>
      <c r="T215" s="6">
        <v>24491</v>
      </c>
    </row>
    <row r="216" spans="16:20" x14ac:dyDescent="0.25">
      <c r="P216" s="5" t="s">
        <v>154</v>
      </c>
      <c r="Q216" s="6">
        <v>29722</v>
      </c>
      <c r="S216" s="5" t="s">
        <v>338</v>
      </c>
      <c r="T216" s="6">
        <v>24367</v>
      </c>
    </row>
    <row r="217" spans="16:20" x14ac:dyDescent="0.25">
      <c r="P217" s="5" t="s">
        <v>178</v>
      </c>
      <c r="Q217" s="6">
        <v>21447</v>
      </c>
      <c r="S217" s="5" t="s">
        <v>121</v>
      </c>
      <c r="T217" s="6">
        <v>24309</v>
      </c>
    </row>
    <row r="218" spans="16:20" x14ac:dyDescent="0.25">
      <c r="P218" s="5" t="s">
        <v>134</v>
      </c>
      <c r="Q218" s="6">
        <v>31933</v>
      </c>
      <c r="S218" s="5" t="s">
        <v>242</v>
      </c>
      <c r="T218" s="6">
        <v>24300</v>
      </c>
    </row>
    <row r="219" spans="16:20" x14ac:dyDescent="0.25">
      <c r="P219" s="5" t="s">
        <v>292</v>
      </c>
      <c r="Q219" s="6">
        <v>20524</v>
      </c>
      <c r="S219" s="5" t="s">
        <v>40</v>
      </c>
      <c r="T219" s="6">
        <v>24195</v>
      </c>
    </row>
    <row r="220" spans="16:20" x14ac:dyDescent="0.25">
      <c r="P220" s="5" t="s">
        <v>287</v>
      </c>
      <c r="Q220" s="6">
        <v>29792</v>
      </c>
      <c r="S220" s="5" t="s">
        <v>90</v>
      </c>
      <c r="T220" s="6">
        <v>24136</v>
      </c>
    </row>
    <row r="221" spans="16:20" x14ac:dyDescent="0.25">
      <c r="P221" s="5" t="s">
        <v>240</v>
      </c>
      <c r="Q221" s="6">
        <v>25907</v>
      </c>
      <c r="S221" s="5" t="s">
        <v>164</v>
      </c>
      <c r="T221" s="6">
        <v>24012</v>
      </c>
    </row>
    <row r="222" spans="16:20" x14ac:dyDescent="0.25">
      <c r="P222" s="5" t="s">
        <v>77</v>
      </c>
      <c r="Q222" s="6">
        <v>23808</v>
      </c>
      <c r="S222" s="5" t="s">
        <v>372</v>
      </c>
      <c r="T222" s="6">
        <v>24000</v>
      </c>
    </row>
    <row r="223" spans="16:20" x14ac:dyDescent="0.25">
      <c r="P223" s="5" t="s">
        <v>117</v>
      </c>
      <c r="Q223" s="6">
        <v>32757</v>
      </c>
      <c r="S223" s="5" t="s">
        <v>299</v>
      </c>
      <c r="T223" s="6">
        <v>23979</v>
      </c>
    </row>
    <row r="224" spans="16:20" x14ac:dyDescent="0.25">
      <c r="P224" s="5" t="s">
        <v>320</v>
      </c>
      <c r="Q224" s="6">
        <v>28911</v>
      </c>
      <c r="S224" s="5" t="s">
        <v>236</v>
      </c>
      <c r="T224" s="6">
        <v>23957</v>
      </c>
    </row>
    <row r="225" spans="16:20" x14ac:dyDescent="0.25">
      <c r="P225" s="5" t="s">
        <v>187</v>
      </c>
      <c r="Q225" s="6">
        <v>40397</v>
      </c>
      <c r="S225" s="5" t="s">
        <v>72</v>
      </c>
      <c r="T225" s="6">
        <v>23933</v>
      </c>
    </row>
    <row r="226" spans="16:20" x14ac:dyDescent="0.25">
      <c r="P226" s="5" t="s">
        <v>38</v>
      </c>
      <c r="Q226" s="6">
        <v>37696</v>
      </c>
      <c r="S226" s="5" t="s">
        <v>103</v>
      </c>
      <c r="T226" s="6">
        <v>23930</v>
      </c>
    </row>
    <row r="227" spans="16:20" x14ac:dyDescent="0.25">
      <c r="P227" s="5" t="s">
        <v>336</v>
      </c>
      <c r="Q227" s="6">
        <v>34411</v>
      </c>
      <c r="S227" s="5" t="s">
        <v>349</v>
      </c>
      <c r="T227" s="6">
        <v>23869</v>
      </c>
    </row>
    <row r="228" spans="16:20" x14ac:dyDescent="0.25">
      <c r="P228" s="5" t="s">
        <v>146</v>
      </c>
      <c r="Q228" s="6">
        <v>31239</v>
      </c>
      <c r="S228" s="5" t="s">
        <v>77</v>
      </c>
      <c r="T228" s="6">
        <v>23808</v>
      </c>
    </row>
    <row r="229" spans="16:20" x14ac:dyDescent="0.25">
      <c r="P229" s="5" t="s">
        <v>220</v>
      </c>
      <c r="Q229" s="6">
        <v>36574</v>
      </c>
      <c r="S229" s="5" t="s">
        <v>327</v>
      </c>
      <c r="T229" s="6">
        <v>23774</v>
      </c>
    </row>
    <row r="230" spans="16:20" x14ac:dyDescent="0.25">
      <c r="P230" s="5" t="s">
        <v>86</v>
      </c>
      <c r="Q230" s="6">
        <v>26861</v>
      </c>
      <c r="S230" s="5" t="s">
        <v>322</v>
      </c>
      <c r="T230" s="6">
        <v>23717</v>
      </c>
    </row>
    <row r="231" spans="16:20" x14ac:dyDescent="0.25">
      <c r="P231" s="5" t="s">
        <v>195</v>
      </c>
      <c r="Q231" s="6">
        <v>25860</v>
      </c>
      <c r="S231" s="5" t="s">
        <v>321</v>
      </c>
      <c r="T231" s="6">
        <v>23482</v>
      </c>
    </row>
    <row r="232" spans="16:20" x14ac:dyDescent="0.25">
      <c r="P232" s="5" t="s">
        <v>182</v>
      </c>
      <c r="Q232" s="6">
        <v>20884</v>
      </c>
      <c r="S232" s="5" t="s">
        <v>188</v>
      </c>
      <c r="T232" s="6">
        <v>23383</v>
      </c>
    </row>
    <row r="233" spans="16:20" x14ac:dyDescent="0.25">
      <c r="P233" s="5" t="s">
        <v>277</v>
      </c>
      <c r="Q233" s="6">
        <v>18898</v>
      </c>
      <c r="S233" s="5" t="s">
        <v>235</v>
      </c>
      <c r="T233" s="6">
        <v>23376</v>
      </c>
    </row>
    <row r="234" spans="16:20" x14ac:dyDescent="0.25">
      <c r="P234" s="5" t="s">
        <v>299</v>
      </c>
      <c r="Q234" s="6">
        <v>23979</v>
      </c>
      <c r="S234" s="5" t="s">
        <v>191</v>
      </c>
      <c r="T234" s="6">
        <v>23280</v>
      </c>
    </row>
    <row r="235" spans="16:20" x14ac:dyDescent="0.25">
      <c r="P235" s="5" t="s">
        <v>98</v>
      </c>
      <c r="Q235" s="6">
        <v>24913</v>
      </c>
      <c r="S235" s="5" t="s">
        <v>116</v>
      </c>
      <c r="T235" s="6">
        <v>23172</v>
      </c>
    </row>
    <row r="236" spans="16:20" x14ac:dyDescent="0.25">
      <c r="P236" s="5" t="s">
        <v>302</v>
      </c>
      <c r="Q236" s="6">
        <v>27220</v>
      </c>
      <c r="S236" s="5" t="s">
        <v>171</v>
      </c>
      <c r="T236" s="6">
        <v>23169</v>
      </c>
    </row>
    <row r="237" spans="16:20" x14ac:dyDescent="0.25">
      <c r="P237" s="5" t="s">
        <v>305</v>
      </c>
      <c r="Q237" s="6">
        <v>20297</v>
      </c>
      <c r="S237" s="5" t="s">
        <v>365</v>
      </c>
      <c r="T237" s="6">
        <v>23124</v>
      </c>
    </row>
    <row r="238" spans="16:20" x14ac:dyDescent="0.25">
      <c r="P238" s="5" t="s">
        <v>227</v>
      </c>
      <c r="Q238" s="6">
        <v>31116</v>
      </c>
      <c r="S238" s="5" t="s">
        <v>185</v>
      </c>
      <c r="T238" s="6">
        <v>22994</v>
      </c>
    </row>
    <row r="239" spans="16:20" x14ac:dyDescent="0.25">
      <c r="P239" s="5" t="s">
        <v>78</v>
      </c>
      <c r="Q239" s="6">
        <v>31420</v>
      </c>
      <c r="S239" s="5" t="s">
        <v>362</v>
      </c>
      <c r="T239" s="6">
        <v>22968</v>
      </c>
    </row>
    <row r="240" spans="16:20" x14ac:dyDescent="0.25">
      <c r="P240" s="5" t="s">
        <v>318</v>
      </c>
      <c r="Q240" s="6">
        <v>30332</v>
      </c>
      <c r="S240" s="5" t="s">
        <v>163</v>
      </c>
      <c r="T240" s="6">
        <v>22908</v>
      </c>
    </row>
    <row r="241" spans="16:20" x14ac:dyDescent="0.25">
      <c r="P241" s="5" t="s">
        <v>171</v>
      </c>
      <c r="Q241" s="6">
        <v>23169</v>
      </c>
      <c r="S241" s="5" t="s">
        <v>137</v>
      </c>
      <c r="T241" s="6">
        <v>22783</v>
      </c>
    </row>
    <row r="242" spans="16:20" x14ac:dyDescent="0.25">
      <c r="P242" s="5" t="s">
        <v>293</v>
      </c>
      <c r="Q242" s="6">
        <v>19866</v>
      </c>
      <c r="S242" s="5" t="s">
        <v>89</v>
      </c>
      <c r="T242" s="6">
        <v>22747</v>
      </c>
    </row>
    <row r="243" spans="16:20" x14ac:dyDescent="0.25">
      <c r="P243" s="5" t="s">
        <v>209</v>
      </c>
      <c r="Q243" s="6">
        <v>32449</v>
      </c>
      <c r="S243" s="5" t="s">
        <v>198</v>
      </c>
      <c r="T243" s="6">
        <v>22719</v>
      </c>
    </row>
    <row r="244" spans="16:20" x14ac:dyDescent="0.25">
      <c r="P244" s="5" t="s">
        <v>148</v>
      </c>
      <c r="Q244" s="6">
        <v>28712</v>
      </c>
      <c r="S244" s="5" t="s">
        <v>283</v>
      </c>
      <c r="T244" s="6">
        <v>22669</v>
      </c>
    </row>
    <row r="245" spans="16:20" x14ac:dyDescent="0.25">
      <c r="P245" s="5" t="s">
        <v>94</v>
      </c>
      <c r="Q245" s="6">
        <v>8638</v>
      </c>
      <c r="S245" s="5" t="s">
        <v>102</v>
      </c>
      <c r="T245" s="6">
        <v>22530</v>
      </c>
    </row>
    <row r="246" spans="16:20" x14ac:dyDescent="0.25">
      <c r="P246" s="5" t="s">
        <v>167</v>
      </c>
      <c r="Q246" s="6">
        <v>19245</v>
      </c>
      <c r="S246" s="5" t="s">
        <v>272</v>
      </c>
      <c r="T246" s="6">
        <v>22432</v>
      </c>
    </row>
    <row r="247" spans="16:20" x14ac:dyDescent="0.25">
      <c r="P247" s="5" t="s">
        <v>56</v>
      </c>
      <c r="Q247" s="6">
        <v>31971</v>
      </c>
      <c r="S247" s="5" t="s">
        <v>210</v>
      </c>
      <c r="T247" s="6">
        <v>22351</v>
      </c>
    </row>
    <row r="248" spans="16:20" x14ac:dyDescent="0.25">
      <c r="P248" s="5" t="s">
        <v>309</v>
      </c>
      <c r="Q248" s="6">
        <v>19392</v>
      </c>
      <c r="S248" s="5" t="s">
        <v>88</v>
      </c>
      <c r="T248" s="6">
        <v>22325</v>
      </c>
    </row>
    <row r="249" spans="16:20" x14ac:dyDescent="0.25">
      <c r="P249" s="5" t="s">
        <v>120</v>
      </c>
      <c r="Q249" s="6">
        <v>21956</v>
      </c>
      <c r="S249" s="5" t="s">
        <v>202</v>
      </c>
      <c r="T249" s="6">
        <v>22255</v>
      </c>
    </row>
    <row r="250" spans="16:20" x14ac:dyDescent="0.25">
      <c r="P250" s="5" t="s">
        <v>96</v>
      </c>
      <c r="Q250" s="6">
        <v>27193</v>
      </c>
      <c r="S250" s="5" t="s">
        <v>147</v>
      </c>
      <c r="T250" s="6">
        <v>21969</v>
      </c>
    </row>
    <row r="251" spans="16:20" x14ac:dyDescent="0.25">
      <c r="P251" s="5" t="s">
        <v>114</v>
      </c>
      <c r="Q251" s="6">
        <v>32091</v>
      </c>
      <c r="S251" s="5" t="s">
        <v>120</v>
      </c>
      <c r="T251" s="6">
        <v>21956</v>
      </c>
    </row>
    <row r="252" spans="16:20" x14ac:dyDescent="0.25">
      <c r="P252" s="5" t="s">
        <v>128</v>
      </c>
      <c r="Q252" s="6">
        <v>8661</v>
      </c>
      <c r="S252" s="5" t="s">
        <v>274</v>
      </c>
      <c r="T252" s="6">
        <v>21946</v>
      </c>
    </row>
    <row r="253" spans="16:20" x14ac:dyDescent="0.25">
      <c r="P253" s="5" t="s">
        <v>66</v>
      </c>
      <c r="Q253" s="6">
        <v>25450</v>
      </c>
      <c r="S253" s="5" t="s">
        <v>135</v>
      </c>
      <c r="T253" s="6">
        <v>21728</v>
      </c>
    </row>
    <row r="254" spans="16:20" x14ac:dyDescent="0.25">
      <c r="P254" s="5" t="s">
        <v>197</v>
      </c>
      <c r="Q254" s="6">
        <v>15303</v>
      </c>
      <c r="S254" s="5" t="s">
        <v>87</v>
      </c>
      <c r="T254" s="6">
        <v>21585</v>
      </c>
    </row>
    <row r="255" spans="16:20" x14ac:dyDescent="0.25">
      <c r="P255" s="5" t="s">
        <v>194</v>
      </c>
      <c r="Q255" s="6">
        <v>30727</v>
      </c>
      <c r="S255" s="5" t="s">
        <v>178</v>
      </c>
      <c r="T255" s="6">
        <v>21447</v>
      </c>
    </row>
    <row r="256" spans="16:20" x14ac:dyDescent="0.25">
      <c r="P256" s="5" t="s">
        <v>370</v>
      </c>
      <c r="Q256" s="6">
        <v>18860</v>
      </c>
      <c r="S256" s="5" t="s">
        <v>204</v>
      </c>
      <c r="T256" s="6">
        <v>21263</v>
      </c>
    </row>
    <row r="257" spans="16:20" x14ac:dyDescent="0.25">
      <c r="P257" s="5" t="s">
        <v>229</v>
      </c>
      <c r="Q257" s="6">
        <v>17595</v>
      </c>
      <c r="S257" s="5" t="s">
        <v>100</v>
      </c>
      <c r="T257" s="6">
        <v>21047</v>
      </c>
    </row>
    <row r="258" spans="16:20" x14ac:dyDescent="0.25">
      <c r="P258" s="5" t="s">
        <v>294</v>
      </c>
      <c r="Q258" s="6">
        <v>37445</v>
      </c>
      <c r="S258" s="5" t="s">
        <v>118</v>
      </c>
      <c r="T258" s="6">
        <v>20944</v>
      </c>
    </row>
    <row r="259" spans="16:20" x14ac:dyDescent="0.25">
      <c r="P259" s="5" t="s">
        <v>89</v>
      </c>
      <c r="Q259" s="6">
        <v>22747</v>
      </c>
      <c r="S259" s="5" t="s">
        <v>149</v>
      </c>
      <c r="T259" s="6">
        <v>20943</v>
      </c>
    </row>
    <row r="260" spans="16:20" x14ac:dyDescent="0.25">
      <c r="P260" s="5" t="s">
        <v>346</v>
      </c>
      <c r="Q260" s="6">
        <v>31689</v>
      </c>
      <c r="S260" s="5" t="s">
        <v>182</v>
      </c>
      <c r="T260" s="6">
        <v>20884</v>
      </c>
    </row>
    <row r="261" spans="16:20" x14ac:dyDescent="0.25">
      <c r="P261" s="5" t="s">
        <v>162</v>
      </c>
      <c r="Q261" s="6">
        <v>42833</v>
      </c>
      <c r="S261" s="5" t="s">
        <v>125</v>
      </c>
      <c r="T261" s="6">
        <v>20844</v>
      </c>
    </row>
    <row r="262" spans="16:20" x14ac:dyDescent="0.25">
      <c r="P262" s="5" t="s">
        <v>366</v>
      </c>
      <c r="Q262" s="6">
        <v>28727</v>
      </c>
      <c r="S262" s="5" t="s">
        <v>259</v>
      </c>
      <c r="T262" s="6">
        <v>20590</v>
      </c>
    </row>
    <row r="263" spans="16:20" x14ac:dyDescent="0.25">
      <c r="P263" s="5" t="s">
        <v>262</v>
      </c>
      <c r="Q263" s="6">
        <v>31913</v>
      </c>
      <c r="S263" s="5" t="s">
        <v>360</v>
      </c>
      <c r="T263" s="6">
        <v>20586</v>
      </c>
    </row>
    <row r="264" spans="16:20" x14ac:dyDescent="0.25">
      <c r="P264" s="5" t="s">
        <v>319</v>
      </c>
      <c r="Q264" s="6">
        <v>31771</v>
      </c>
      <c r="S264" s="5" t="s">
        <v>313</v>
      </c>
      <c r="T264" s="6">
        <v>20556</v>
      </c>
    </row>
    <row r="265" spans="16:20" x14ac:dyDescent="0.25">
      <c r="P265" s="5" t="s">
        <v>208</v>
      </c>
      <c r="Q265" s="6">
        <v>17537</v>
      </c>
      <c r="S265" s="5" t="s">
        <v>292</v>
      </c>
      <c r="T265" s="6">
        <v>20524</v>
      </c>
    </row>
    <row r="266" spans="16:20" x14ac:dyDescent="0.25">
      <c r="P266" s="5" t="s">
        <v>238</v>
      </c>
      <c r="Q266" s="6">
        <v>27415</v>
      </c>
      <c r="S266" s="5" t="s">
        <v>124</v>
      </c>
      <c r="T266" s="6">
        <v>20482</v>
      </c>
    </row>
    <row r="267" spans="16:20" x14ac:dyDescent="0.25">
      <c r="P267" s="5" t="s">
        <v>62</v>
      </c>
      <c r="Q267" s="6">
        <v>32218</v>
      </c>
      <c r="S267" s="5" t="s">
        <v>265</v>
      </c>
      <c r="T267" s="6">
        <v>20403</v>
      </c>
    </row>
    <row r="268" spans="16:20" x14ac:dyDescent="0.25">
      <c r="P268" s="5" t="s">
        <v>328</v>
      </c>
      <c r="Q268" s="6">
        <v>14925</v>
      </c>
      <c r="S268" s="5" t="s">
        <v>334</v>
      </c>
      <c r="T268" s="6">
        <v>20330</v>
      </c>
    </row>
    <row r="269" spans="16:20" x14ac:dyDescent="0.25">
      <c r="P269" s="5" t="s">
        <v>273</v>
      </c>
      <c r="Q269" s="6">
        <v>25731</v>
      </c>
      <c r="S269" s="5" t="s">
        <v>305</v>
      </c>
      <c r="T269" s="6">
        <v>20297</v>
      </c>
    </row>
    <row r="270" spans="16:20" x14ac:dyDescent="0.25">
      <c r="P270" s="5" t="s">
        <v>132</v>
      </c>
      <c r="Q270" s="6">
        <v>11941</v>
      </c>
      <c r="S270" s="5" t="s">
        <v>239</v>
      </c>
      <c r="T270" s="6">
        <v>20069</v>
      </c>
    </row>
    <row r="271" spans="16:20" x14ac:dyDescent="0.25">
      <c r="P271" s="5" t="s">
        <v>327</v>
      </c>
      <c r="Q271" s="6">
        <v>23774</v>
      </c>
      <c r="S271" s="5" t="s">
        <v>275</v>
      </c>
      <c r="T271" s="6">
        <v>20004</v>
      </c>
    </row>
    <row r="272" spans="16:20" x14ac:dyDescent="0.25">
      <c r="P272" s="5" t="s">
        <v>161</v>
      </c>
      <c r="Q272" s="6">
        <v>16238</v>
      </c>
      <c r="S272" s="5" t="s">
        <v>293</v>
      </c>
      <c r="T272" s="6">
        <v>19866</v>
      </c>
    </row>
    <row r="273" spans="16:20" x14ac:dyDescent="0.25">
      <c r="P273" s="5" t="s">
        <v>176</v>
      </c>
      <c r="Q273" s="6">
        <v>31428</v>
      </c>
      <c r="S273" s="5" t="s">
        <v>106</v>
      </c>
      <c r="T273" s="6">
        <v>19803</v>
      </c>
    </row>
    <row r="274" spans="16:20" x14ac:dyDescent="0.25">
      <c r="P274" s="5" t="s">
        <v>354</v>
      </c>
      <c r="Q274" s="6">
        <v>28761</v>
      </c>
      <c r="S274" s="5" t="s">
        <v>55</v>
      </c>
      <c r="T274" s="6">
        <v>19800</v>
      </c>
    </row>
    <row r="275" spans="16:20" x14ac:dyDescent="0.25">
      <c r="P275" s="5" t="s">
        <v>239</v>
      </c>
      <c r="Q275" s="6">
        <v>20069</v>
      </c>
      <c r="S275" s="5" t="s">
        <v>101</v>
      </c>
      <c r="T275" s="6">
        <v>19741</v>
      </c>
    </row>
    <row r="276" spans="16:20" x14ac:dyDescent="0.25">
      <c r="P276" s="5" t="s">
        <v>337</v>
      </c>
      <c r="Q276" s="6">
        <v>30546</v>
      </c>
      <c r="S276" s="5" t="s">
        <v>261</v>
      </c>
      <c r="T276" s="6">
        <v>19699</v>
      </c>
    </row>
    <row r="277" spans="16:20" x14ac:dyDescent="0.25">
      <c r="P277" s="5" t="s">
        <v>296</v>
      </c>
      <c r="Q277" s="6">
        <v>13917</v>
      </c>
      <c r="S277" s="5" t="s">
        <v>367</v>
      </c>
      <c r="T277" s="6">
        <v>19502</v>
      </c>
    </row>
    <row r="278" spans="16:20" x14ac:dyDescent="0.25">
      <c r="P278" s="5" t="s">
        <v>118</v>
      </c>
      <c r="Q278" s="6">
        <v>20944</v>
      </c>
      <c r="S278" s="5" t="s">
        <v>279</v>
      </c>
      <c r="T278" s="6">
        <v>19491</v>
      </c>
    </row>
    <row r="279" spans="16:20" x14ac:dyDescent="0.25">
      <c r="P279" s="5" t="s">
        <v>143</v>
      </c>
      <c r="Q279" s="6">
        <v>30969</v>
      </c>
      <c r="S279" s="5" t="s">
        <v>309</v>
      </c>
      <c r="T279" s="6">
        <v>19392</v>
      </c>
    </row>
    <row r="280" spans="16:20" x14ac:dyDescent="0.25">
      <c r="P280" s="5" t="s">
        <v>142</v>
      </c>
      <c r="Q280" s="6">
        <v>25763</v>
      </c>
      <c r="S280" s="5" t="s">
        <v>376</v>
      </c>
      <c r="T280" s="6">
        <v>19266</v>
      </c>
    </row>
    <row r="281" spans="16:20" x14ac:dyDescent="0.25">
      <c r="P281" s="5" t="s">
        <v>125</v>
      </c>
      <c r="Q281" s="6">
        <v>20844</v>
      </c>
      <c r="S281" s="5" t="s">
        <v>167</v>
      </c>
      <c r="T281" s="6">
        <v>19245</v>
      </c>
    </row>
    <row r="282" spans="16:20" x14ac:dyDescent="0.25">
      <c r="P282" s="5" t="s">
        <v>65</v>
      </c>
      <c r="Q282" s="6">
        <v>19090</v>
      </c>
      <c r="S282" s="5" t="s">
        <v>297</v>
      </c>
      <c r="T282" s="6">
        <v>19200</v>
      </c>
    </row>
    <row r="283" spans="16:20" x14ac:dyDescent="0.25">
      <c r="P283" s="5" t="s">
        <v>364</v>
      </c>
      <c r="Q283" s="6">
        <v>35718</v>
      </c>
      <c r="S283" s="5" t="s">
        <v>306</v>
      </c>
      <c r="T283" s="6">
        <v>19175</v>
      </c>
    </row>
    <row r="284" spans="16:20" x14ac:dyDescent="0.25">
      <c r="P284" s="5" t="s">
        <v>34</v>
      </c>
      <c r="Q284" s="6">
        <v>32067</v>
      </c>
      <c r="S284" s="5" t="s">
        <v>65</v>
      </c>
      <c r="T284" s="6">
        <v>19090</v>
      </c>
    </row>
    <row r="285" spans="16:20" x14ac:dyDescent="0.25">
      <c r="P285" s="5" t="s">
        <v>75</v>
      </c>
      <c r="Q285" s="6">
        <v>34154</v>
      </c>
      <c r="S285" s="5" t="s">
        <v>231</v>
      </c>
      <c r="T285" s="6">
        <v>18919</v>
      </c>
    </row>
    <row r="286" spans="16:20" x14ac:dyDescent="0.25">
      <c r="P286" s="5" t="s">
        <v>345</v>
      </c>
      <c r="Q286" s="6">
        <v>29046</v>
      </c>
      <c r="S286" s="5" t="s">
        <v>277</v>
      </c>
      <c r="T286" s="6">
        <v>18898</v>
      </c>
    </row>
    <row r="287" spans="16:20" x14ac:dyDescent="0.25">
      <c r="P287" s="5" t="s">
        <v>347</v>
      </c>
      <c r="Q287" s="6">
        <v>36285</v>
      </c>
      <c r="S287" s="5" t="s">
        <v>230</v>
      </c>
      <c r="T287" s="6">
        <v>18890</v>
      </c>
    </row>
    <row r="288" spans="16:20" x14ac:dyDescent="0.25">
      <c r="P288" s="5" t="s">
        <v>359</v>
      </c>
      <c r="Q288" s="6">
        <v>35576</v>
      </c>
      <c r="S288" s="5" t="s">
        <v>370</v>
      </c>
      <c r="T288" s="6">
        <v>18860</v>
      </c>
    </row>
    <row r="289" spans="16:20" x14ac:dyDescent="0.25">
      <c r="P289" s="5" t="s">
        <v>315</v>
      </c>
      <c r="Q289" s="6">
        <v>14250</v>
      </c>
      <c r="S289" s="5" t="s">
        <v>369</v>
      </c>
      <c r="T289" s="6">
        <v>18850</v>
      </c>
    </row>
    <row r="290" spans="16:20" x14ac:dyDescent="0.25">
      <c r="P290" s="5" t="s">
        <v>270</v>
      </c>
      <c r="Q290" s="6">
        <v>31688</v>
      </c>
      <c r="S290" s="5" t="s">
        <v>307</v>
      </c>
      <c r="T290" s="6">
        <v>18685</v>
      </c>
    </row>
    <row r="291" spans="16:20" x14ac:dyDescent="0.25">
      <c r="P291" s="5" t="s">
        <v>214</v>
      </c>
      <c r="Q291" s="6">
        <v>27236</v>
      </c>
      <c r="S291" s="5" t="s">
        <v>150</v>
      </c>
      <c r="T291" s="6">
        <v>18606</v>
      </c>
    </row>
    <row r="292" spans="16:20" x14ac:dyDescent="0.25">
      <c r="P292" s="5" t="s">
        <v>93</v>
      </c>
      <c r="Q292" s="6">
        <v>25454</v>
      </c>
      <c r="S292" s="5" t="s">
        <v>325</v>
      </c>
      <c r="T292" s="6">
        <v>18574</v>
      </c>
    </row>
    <row r="293" spans="16:20" x14ac:dyDescent="0.25">
      <c r="P293" s="5" t="s">
        <v>282</v>
      </c>
      <c r="Q293" s="6">
        <v>35377</v>
      </c>
      <c r="S293" s="5" t="s">
        <v>253</v>
      </c>
      <c r="T293" s="6">
        <v>18337</v>
      </c>
    </row>
    <row r="294" spans="16:20" x14ac:dyDescent="0.25">
      <c r="P294" s="5" t="s">
        <v>170</v>
      </c>
      <c r="Q294" s="6">
        <v>17851</v>
      </c>
      <c r="S294" s="5" t="s">
        <v>170</v>
      </c>
      <c r="T294" s="6">
        <v>17851</v>
      </c>
    </row>
    <row r="295" spans="16:20" x14ac:dyDescent="0.25">
      <c r="P295" s="5" t="s">
        <v>106</v>
      </c>
      <c r="Q295" s="6">
        <v>19803</v>
      </c>
      <c r="S295" s="5" t="s">
        <v>112</v>
      </c>
      <c r="T295" s="6">
        <v>17671</v>
      </c>
    </row>
    <row r="296" spans="16:20" x14ac:dyDescent="0.25">
      <c r="P296" s="5" t="s">
        <v>150</v>
      </c>
      <c r="Q296" s="6">
        <v>18606</v>
      </c>
      <c r="S296" s="5" t="s">
        <v>351</v>
      </c>
      <c r="T296" s="6">
        <v>17599</v>
      </c>
    </row>
    <row r="297" spans="16:20" x14ac:dyDescent="0.25">
      <c r="P297" s="5" t="s">
        <v>95</v>
      </c>
      <c r="Q297" s="6">
        <v>31222</v>
      </c>
      <c r="S297" s="5" t="s">
        <v>229</v>
      </c>
      <c r="T297" s="6">
        <v>17595</v>
      </c>
    </row>
    <row r="298" spans="16:20" x14ac:dyDescent="0.25">
      <c r="P298" s="5" t="s">
        <v>183</v>
      </c>
      <c r="Q298" s="6">
        <v>34218</v>
      </c>
      <c r="S298" s="5" t="s">
        <v>208</v>
      </c>
      <c r="T298" s="6">
        <v>17537</v>
      </c>
    </row>
    <row r="299" spans="16:20" x14ac:dyDescent="0.25">
      <c r="P299" s="5" t="s">
        <v>45</v>
      </c>
      <c r="Q299" s="6">
        <v>30594</v>
      </c>
      <c r="S299" s="5" t="s">
        <v>339</v>
      </c>
      <c r="T299" s="6">
        <v>17251</v>
      </c>
    </row>
    <row r="300" spans="16:20" x14ac:dyDescent="0.25">
      <c r="P300" s="5" t="s">
        <v>253</v>
      </c>
      <c r="Q300" s="6">
        <v>18337</v>
      </c>
      <c r="S300" s="5" t="s">
        <v>221</v>
      </c>
      <c r="T300" s="6">
        <v>17127</v>
      </c>
    </row>
    <row r="301" spans="16:20" x14ac:dyDescent="0.25">
      <c r="P301" s="5" t="s">
        <v>102</v>
      </c>
      <c r="Q301" s="6">
        <v>22530</v>
      </c>
      <c r="S301" s="5" t="s">
        <v>331</v>
      </c>
      <c r="T301" s="6">
        <v>17099</v>
      </c>
    </row>
    <row r="302" spans="16:20" x14ac:dyDescent="0.25">
      <c r="P302" s="5" t="s">
        <v>212</v>
      </c>
      <c r="Q302" s="6">
        <v>26528</v>
      </c>
      <c r="S302" s="5" t="s">
        <v>300</v>
      </c>
      <c r="T302" s="6">
        <v>16993</v>
      </c>
    </row>
    <row r="303" spans="16:20" x14ac:dyDescent="0.25">
      <c r="P303" s="5" t="s">
        <v>324</v>
      </c>
      <c r="Q303" s="6">
        <v>25107</v>
      </c>
      <c r="S303" s="5" t="s">
        <v>310</v>
      </c>
      <c r="T303" s="6">
        <v>16678</v>
      </c>
    </row>
    <row r="304" spans="16:20" x14ac:dyDescent="0.25">
      <c r="P304" s="5" t="s">
        <v>221</v>
      </c>
      <c r="Q304" s="6">
        <v>17127</v>
      </c>
      <c r="S304" s="5" t="s">
        <v>284</v>
      </c>
      <c r="T304" s="6">
        <v>16438</v>
      </c>
    </row>
    <row r="305" spans="16:20" x14ac:dyDescent="0.25">
      <c r="P305" s="5" t="s">
        <v>107</v>
      </c>
      <c r="Q305" s="6">
        <v>26575</v>
      </c>
      <c r="S305" s="5" t="s">
        <v>256</v>
      </c>
      <c r="T305" s="6">
        <v>16369</v>
      </c>
    </row>
    <row r="306" spans="16:20" x14ac:dyDescent="0.25">
      <c r="P306" s="5" t="s">
        <v>152</v>
      </c>
      <c r="Q306" s="6">
        <v>25802</v>
      </c>
      <c r="S306" s="5" t="s">
        <v>161</v>
      </c>
      <c r="T306" s="6">
        <v>16238</v>
      </c>
    </row>
    <row r="307" spans="16:20" x14ac:dyDescent="0.25">
      <c r="P307" s="5" t="s">
        <v>363</v>
      </c>
      <c r="Q307" s="6">
        <v>24556</v>
      </c>
      <c r="S307" s="5" t="s">
        <v>314</v>
      </c>
      <c r="T307" s="6">
        <v>16033</v>
      </c>
    </row>
    <row r="308" spans="16:20" x14ac:dyDescent="0.25">
      <c r="P308" s="5" t="s">
        <v>196</v>
      </c>
      <c r="Q308" s="6">
        <v>38201</v>
      </c>
      <c r="S308" s="5" t="s">
        <v>252</v>
      </c>
      <c r="T308" s="6">
        <v>15935</v>
      </c>
    </row>
    <row r="309" spans="16:20" x14ac:dyDescent="0.25">
      <c r="P309" s="5" t="s">
        <v>308</v>
      </c>
      <c r="Q309" s="6">
        <v>26567</v>
      </c>
      <c r="S309" s="5" t="s">
        <v>281</v>
      </c>
      <c r="T309" s="6">
        <v>15745</v>
      </c>
    </row>
    <row r="310" spans="16:20" x14ac:dyDescent="0.25">
      <c r="P310" s="5" t="s">
        <v>360</v>
      </c>
      <c r="Q310" s="6">
        <v>20586</v>
      </c>
      <c r="S310" s="5" t="s">
        <v>201</v>
      </c>
      <c r="T310" s="6">
        <v>15740</v>
      </c>
    </row>
    <row r="311" spans="16:20" x14ac:dyDescent="0.25">
      <c r="P311" s="5" t="s">
        <v>358</v>
      </c>
      <c r="Q311" s="6">
        <v>27432</v>
      </c>
      <c r="S311" s="5" t="s">
        <v>197</v>
      </c>
      <c r="T311" s="6">
        <v>15303</v>
      </c>
    </row>
    <row r="312" spans="16:20" x14ac:dyDescent="0.25">
      <c r="P312" s="5" t="s">
        <v>157</v>
      </c>
      <c r="Q312" s="6">
        <v>31232</v>
      </c>
      <c r="S312" s="5" t="s">
        <v>139</v>
      </c>
      <c r="T312" s="6">
        <v>15227</v>
      </c>
    </row>
    <row r="313" spans="16:20" x14ac:dyDescent="0.25">
      <c r="P313" s="5" t="s">
        <v>88</v>
      </c>
      <c r="Q313" s="6">
        <v>22325</v>
      </c>
      <c r="S313" s="5" t="s">
        <v>328</v>
      </c>
      <c r="T313" s="6">
        <v>14925</v>
      </c>
    </row>
    <row r="314" spans="16:20" x14ac:dyDescent="0.25">
      <c r="P314" s="5" t="s">
        <v>251</v>
      </c>
      <c r="Q314" s="6">
        <v>26453</v>
      </c>
      <c r="S314" s="5" t="s">
        <v>254</v>
      </c>
      <c r="T314" s="6">
        <v>14803</v>
      </c>
    </row>
    <row r="315" spans="16:20" x14ac:dyDescent="0.25">
      <c r="P315" s="5" t="s">
        <v>236</v>
      </c>
      <c r="Q315" s="6">
        <v>23957</v>
      </c>
      <c r="S315" s="5" t="s">
        <v>315</v>
      </c>
      <c r="T315" s="6">
        <v>14250</v>
      </c>
    </row>
    <row r="316" spans="16:20" x14ac:dyDescent="0.25">
      <c r="P316" s="5" t="s">
        <v>333</v>
      </c>
      <c r="Q316" s="6">
        <v>35066</v>
      </c>
      <c r="S316" s="5" t="s">
        <v>203</v>
      </c>
      <c r="T316" s="6">
        <v>14206</v>
      </c>
    </row>
    <row r="317" spans="16:20" x14ac:dyDescent="0.25">
      <c r="P317" s="5" t="s">
        <v>137</v>
      </c>
      <c r="Q317" s="6">
        <v>22783</v>
      </c>
      <c r="S317" s="5" t="s">
        <v>296</v>
      </c>
      <c r="T317" s="6">
        <v>13917</v>
      </c>
    </row>
    <row r="318" spans="16:20" x14ac:dyDescent="0.25">
      <c r="P318" s="5" t="s">
        <v>177</v>
      </c>
      <c r="Q318" s="6">
        <v>12878</v>
      </c>
      <c r="S318" s="5" t="s">
        <v>329</v>
      </c>
      <c r="T318" s="6">
        <v>13891</v>
      </c>
    </row>
    <row r="319" spans="16:20" x14ac:dyDescent="0.25">
      <c r="P319" s="5" t="s">
        <v>91</v>
      </c>
      <c r="Q319" s="6">
        <v>41037</v>
      </c>
      <c r="S319" s="5" t="s">
        <v>295</v>
      </c>
      <c r="T319" s="6">
        <v>13758</v>
      </c>
    </row>
    <row r="320" spans="16:20" x14ac:dyDescent="0.25">
      <c r="P320" s="5" t="s">
        <v>119</v>
      </c>
      <c r="Q320" s="6">
        <v>36562</v>
      </c>
      <c r="S320" s="5" t="s">
        <v>373</v>
      </c>
      <c r="T320" s="6">
        <v>13412</v>
      </c>
    </row>
    <row r="321" spans="16:20" x14ac:dyDescent="0.25">
      <c r="P321" s="5" t="s">
        <v>108</v>
      </c>
      <c r="Q321" s="6">
        <v>25547</v>
      </c>
      <c r="S321" s="5" t="s">
        <v>243</v>
      </c>
      <c r="T321" s="6">
        <v>13113</v>
      </c>
    </row>
    <row r="322" spans="16:20" x14ac:dyDescent="0.25">
      <c r="P322" s="5" t="s">
        <v>272</v>
      </c>
      <c r="Q322" s="6">
        <v>22432</v>
      </c>
      <c r="S322" s="5" t="s">
        <v>177</v>
      </c>
      <c r="T322" s="6">
        <v>12878</v>
      </c>
    </row>
    <row r="323" spans="16:20" x14ac:dyDescent="0.25">
      <c r="P323" s="5" t="s">
        <v>181</v>
      </c>
      <c r="Q323" s="6">
        <v>6597</v>
      </c>
      <c r="S323" s="5" t="s">
        <v>207</v>
      </c>
      <c r="T323" s="6">
        <v>12101</v>
      </c>
    </row>
    <row r="324" spans="16:20" x14ac:dyDescent="0.25">
      <c r="P324" s="5" t="s">
        <v>257</v>
      </c>
      <c r="Q324" s="6">
        <v>32379</v>
      </c>
      <c r="S324" s="5" t="s">
        <v>132</v>
      </c>
      <c r="T324" s="6">
        <v>11941</v>
      </c>
    </row>
    <row r="325" spans="16:20" x14ac:dyDescent="0.25">
      <c r="P325" s="5" t="s">
        <v>76</v>
      </c>
      <c r="Q325" s="6">
        <v>36755</v>
      </c>
      <c r="S325" s="5" t="s">
        <v>145</v>
      </c>
      <c r="T325" s="6">
        <v>11473</v>
      </c>
    </row>
    <row r="326" spans="16:20" x14ac:dyDescent="0.25">
      <c r="P326" s="5" t="s">
        <v>250</v>
      </c>
      <c r="Q326" s="6">
        <v>25486</v>
      </c>
      <c r="S326" s="5" t="s">
        <v>169</v>
      </c>
      <c r="T326" s="6">
        <v>9003</v>
      </c>
    </row>
    <row r="327" spans="16:20" x14ac:dyDescent="0.25">
      <c r="P327" s="5" t="s">
        <v>232</v>
      </c>
      <c r="Q327" s="6">
        <v>26135</v>
      </c>
      <c r="S327" s="5" t="s">
        <v>217</v>
      </c>
      <c r="T327" s="6">
        <v>8751</v>
      </c>
    </row>
    <row r="328" spans="16:20" x14ac:dyDescent="0.25">
      <c r="P328" s="5" t="s">
        <v>165</v>
      </c>
      <c r="Q328" s="6">
        <v>27930</v>
      </c>
      <c r="S328" s="5" t="s">
        <v>128</v>
      </c>
      <c r="T328" s="6">
        <v>8661</v>
      </c>
    </row>
    <row r="329" spans="16:20" x14ac:dyDescent="0.25">
      <c r="P329" s="5" t="s">
        <v>279</v>
      </c>
      <c r="Q329" s="6">
        <v>19491</v>
      </c>
      <c r="S329" s="5" t="s">
        <v>94</v>
      </c>
      <c r="T329" s="6">
        <v>8638</v>
      </c>
    </row>
    <row r="330" spans="16:20" x14ac:dyDescent="0.25">
      <c r="P330" s="5" t="s">
        <v>201</v>
      </c>
      <c r="Q330" s="6">
        <v>15740</v>
      </c>
      <c r="S330" s="5" t="s">
        <v>216</v>
      </c>
      <c r="T330" s="6">
        <v>8567</v>
      </c>
    </row>
    <row r="331" spans="16:20" x14ac:dyDescent="0.25">
      <c r="P331" s="5" t="s">
        <v>109</v>
      </c>
      <c r="Q331" s="6">
        <v>32565</v>
      </c>
      <c r="S331" s="5" t="s">
        <v>312</v>
      </c>
      <c r="T331" s="6">
        <v>8253</v>
      </c>
    </row>
    <row r="332" spans="16:20" x14ac:dyDescent="0.25">
      <c r="P332" s="5" t="s">
        <v>228</v>
      </c>
      <c r="Q332" s="6">
        <v>40324</v>
      </c>
      <c r="S332" s="5" t="s">
        <v>234</v>
      </c>
      <c r="T332" s="6">
        <v>6896</v>
      </c>
    </row>
    <row r="333" spans="16:20" x14ac:dyDescent="0.25">
      <c r="P333" s="5" t="s">
        <v>306</v>
      </c>
      <c r="Q333" s="6">
        <v>19175</v>
      </c>
      <c r="S333" s="5" t="s">
        <v>181</v>
      </c>
      <c r="T333" s="6">
        <v>6597</v>
      </c>
    </row>
    <row r="334" spans="16:20" x14ac:dyDescent="0.25">
      <c r="P334" s="5" t="s">
        <v>385</v>
      </c>
      <c r="Q334" s="6">
        <v>8740035</v>
      </c>
    </row>
  </sheetData>
  <autoFilter ref="S7:T333" xr:uid="{A8AE0EE4-160F-4B0A-A983-B1D3B93245AF}">
    <sortState xmlns:xlrd2="http://schemas.microsoft.com/office/spreadsheetml/2017/richdata2" ref="S8:T333">
      <sortCondition descending="1" ref="T7:T333"/>
    </sortState>
  </autoFilter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918AA-041C-427C-835B-BBF00716AA30}">
  <dimension ref="H1:M4002"/>
  <sheetViews>
    <sheetView workbookViewId="0">
      <selection activeCell="S8" sqref="S8"/>
    </sheetView>
  </sheetViews>
  <sheetFormatPr defaultRowHeight="15" x14ac:dyDescent="0.25"/>
  <cols>
    <col min="8" max="8" width="20.5703125" bestFit="1" customWidth="1"/>
    <col min="9" max="9" width="15.5703125" bestFit="1" customWidth="1"/>
    <col min="12" max="12" width="18.140625" bestFit="1" customWidth="1"/>
    <col min="13" max="13" width="15.5703125" bestFit="1" customWidth="1"/>
  </cols>
  <sheetData>
    <row r="1" spans="8:13" x14ac:dyDescent="0.25">
      <c r="H1" s="4" t="s">
        <v>384</v>
      </c>
      <c r="I1" t="s">
        <v>386</v>
      </c>
    </row>
    <row r="2" spans="8:13" x14ac:dyDescent="0.25">
      <c r="H2" s="5">
        <v>10001</v>
      </c>
      <c r="I2" s="6">
        <v>2910</v>
      </c>
      <c r="L2" s="7" t="s">
        <v>384</v>
      </c>
      <c r="M2" s="7" t="s">
        <v>386</v>
      </c>
    </row>
    <row r="3" spans="8:13" x14ac:dyDescent="0.25">
      <c r="H3" s="8" t="s">
        <v>18</v>
      </c>
      <c r="I3" s="6">
        <v>2910</v>
      </c>
      <c r="L3" s="14">
        <v>10945</v>
      </c>
      <c r="M3" s="15">
        <v>13410</v>
      </c>
    </row>
    <row r="4" spans="8:13" x14ac:dyDescent="0.25">
      <c r="H4" s="5">
        <v>10002</v>
      </c>
      <c r="I4" s="6">
        <v>1199</v>
      </c>
      <c r="L4" s="8" t="s">
        <v>337</v>
      </c>
      <c r="M4" s="6">
        <v>13410</v>
      </c>
    </row>
    <row r="5" spans="8:13" x14ac:dyDescent="0.25">
      <c r="H5" s="8" t="s">
        <v>24</v>
      </c>
      <c r="I5" s="6">
        <v>1199</v>
      </c>
      <c r="L5" s="14">
        <v>11847</v>
      </c>
      <c r="M5" s="15">
        <v>13250</v>
      </c>
    </row>
    <row r="6" spans="8:13" x14ac:dyDescent="0.25">
      <c r="H6" s="5">
        <v>10003</v>
      </c>
      <c r="I6" s="6">
        <v>645</v>
      </c>
      <c r="L6" s="8" t="s">
        <v>255</v>
      </c>
      <c r="M6" s="6">
        <v>13250</v>
      </c>
    </row>
    <row r="7" spans="8:13" x14ac:dyDescent="0.25">
      <c r="H7" s="8" t="s">
        <v>29</v>
      </c>
      <c r="I7" s="6">
        <v>645</v>
      </c>
      <c r="L7" s="14">
        <v>11811</v>
      </c>
      <c r="M7" s="15">
        <v>12996</v>
      </c>
    </row>
    <row r="8" spans="8:13" x14ac:dyDescent="0.25">
      <c r="H8" s="5">
        <v>10004</v>
      </c>
      <c r="I8" s="6">
        <v>5778</v>
      </c>
      <c r="L8" s="8" t="s">
        <v>219</v>
      </c>
      <c r="M8" s="6">
        <v>12996</v>
      </c>
    </row>
    <row r="9" spans="8:13" x14ac:dyDescent="0.25">
      <c r="H9" s="8" t="s">
        <v>31</v>
      </c>
      <c r="I9" s="6">
        <v>5778</v>
      </c>
      <c r="L9" s="14">
        <v>11566</v>
      </c>
      <c r="M9" s="15">
        <v>12995</v>
      </c>
    </row>
    <row r="10" spans="8:13" x14ac:dyDescent="0.25">
      <c r="H10" s="5">
        <v>10005</v>
      </c>
      <c r="I10" s="6">
        <v>7571</v>
      </c>
      <c r="L10" s="8" t="s">
        <v>302</v>
      </c>
      <c r="M10" s="6">
        <v>12995</v>
      </c>
    </row>
    <row r="11" spans="8:13" x14ac:dyDescent="0.25">
      <c r="H11" s="8" t="s">
        <v>34</v>
      </c>
      <c r="I11" s="6">
        <v>7571</v>
      </c>
      <c r="L11" s="14">
        <v>11692</v>
      </c>
      <c r="M11" s="15">
        <v>12877</v>
      </c>
    </row>
    <row r="12" spans="8:13" x14ac:dyDescent="0.25">
      <c r="H12" s="5">
        <v>10006</v>
      </c>
      <c r="I12" s="6">
        <v>5456</v>
      </c>
      <c r="L12" s="8" t="s">
        <v>102</v>
      </c>
      <c r="M12" s="6">
        <v>12877</v>
      </c>
    </row>
    <row r="13" spans="8:13" x14ac:dyDescent="0.25">
      <c r="H13" s="8" t="s">
        <v>38</v>
      </c>
      <c r="I13" s="6">
        <v>5456</v>
      </c>
      <c r="L13" s="14">
        <v>11446</v>
      </c>
      <c r="M13" s="15">
        <v>12806</v>
      </c>
    </row>
    <row r="14" spans="8:13" x14ac:dyDescent="0.25">
      <c r="H14" s="5">
        <v>10007</v>
      </c>
      <c r="I14" s="6">
        <v>3084</v>
      </c>
      <c r="L14" s="8" t="s">
        <v>183</v>
      </c>
      <c r="M14" s="6">
        <v>12806</v>
      </c>
    </row>
    <row r="15" spans="8:13" x14ac:dyDescent="0.25">
      <c r="H15" s="8" t="s">
        <v>40</v>
      </c>
      <c r="I15" s="6">
        <v>3084</v>
      </c>
      <c r="L15" s="14">
        <v>11798</v>
      </c>
      <c r="M15" s="15">
        <v>12642</v>
      </c>
    </row>
    <row r="16" spans="8:13" x14ac:dyDescent="0.25">
      <c r="H16" s="5">
        <v>10008</v>
      </c>
      <c r="I16" s="6">
        <v>5516</v>
      </c>
      <c r="L16" s="8" t="s">
        <v>206</v>
      </c>
      <c r="M16" s="6">
        <v>12642</v>
      </c>
    </row>
    <row r="17" spans="8:13" x14ac:dyDescent="0.25">
      <c r="H17" s="8" t="s">
        <v>43</v>
      </c>
      <c r="I17" s="6">
        <v>5516</v>
      </c>
      <c r="L17" s="14">
        <v>11272</v>
      </c>
      <c r="M17" s="15">
        <v>12593</v>
      </c>
    </row>
    <row r="18" spans="8:13" x14ac:dyDescent="0.25">
      <c r="H18" s="5">
        <v>10009</v>
      </c>
      <c r="I18" s="6">
        <v>4654</v>
      </c>
      <c r="L18" s="8" t="s">
        <v>336</v>
      </c>
      <c r="M18" s="6">
        <v>12593</v>
      </c>
    </row>
    <row r="19" spans="8:13" x14ac:dyDescent="0.25">
      <c r="H19" s="8" t="s">
        <v>45</v>
      </c>
      <c r="I19" s="6">
        <v>4654</v>
      </c>
      <c r="L19" s="14">
        <v>11759</v>
      </c>
      <c r="M19" s="15">
        <v>12495</v>
      </c>
    </row>
    <row r="20" spans="8:13" x14ac:dyDescent="0.25">
      <c r="H20" s="5">
        <v>10010</v>
      </c>
      <c r="I20" s="6">
        <v>4107</v>
      </c>
      <c r="L20" s="8" t="s">
        <v>168</v>
      </c>
      <c r="M20" s="6">
        <v>12495</v>
      </c>
    </row>
    <row r="21" spans="8:13" x14ac:dyDescent="0.25">
      <c r="H21" s="8" t="s">
        <v>48</v>
      </c>
      <c r="I21" s="6">
        <v>4107</v>
      </c>
      <c r="L21" s="14">
        <v>11681</v>
      </c>
      <c r="M21" s="15">
        <v>12494</v>
      </c>
    </row>
    <row r="22" spans="8:13" x14ac:dyDescent="0.25">
      <c r="H22" s="5">
        <v>10011</v>
      </c>
      <c r="I22" s="6">
        <v>3916</v>
      </c>
      <c r="L22" s="8" t="s">
        <v>91</v>
      </c>
      <c r="M22" s="6">
        <v>12494</v>
      </c>
    </row>
    <row r="23" spans="8:13" x14ac:dyDescent="0.25">
      <c r="H23" s="8" t="s">
        <v>51</v>
      </c>
      <c r="I23" s="6">
        <v>3916</v>
      </c>
      <c r="L23" s="14">
        <v>11668</v>
      </c>
      <c r="M23" s="15">
        <v>12448</v>
      </c>
    </row>
    <row r="24" spans="8:13" x14ac:dyDescent="0.25">
      <c r="H24" s="5">
        <v>10012</v>
      </c>
      <c r="I24" s="6">
        <v>3978</v>
      </c>
      <c r="L24" s="8" t="s">
        <v>78</v>
      </c>
      <c r="M24" s="6">
        <v>12448</v>
      </c>
    </row>
    <row r="25" spans="8:13" x14ac:dyDescent="0.25">
      <c r="H25" s="8" t="s">
        <v>53</v>
      </c>
      <c r="I25" s="6">
        <v>3978</v>
      </c>
      <c r="L25" s="14">
        <v>11177</v>
      </c>
      <c r="M25" s="15">
        <v>12343</v>
      </c>
    </row>
    <row r="26" spans="8:13" x14ac:dyDescent="0.25">
      <c r="H26" s="5">
        <v>10013</v>
      </c>
      <c r="I26" s="6">
        <v>739</v>
      </c>
      <c r="L26" s="8" t="s">
        <v>241</v>
      </c>
      <c r="M26" s="6">
        <v>12343</v>
      </c>
    </row>
    <row r="27" spans="8:13" x14ac:dyDescent="0.25">
      <c r="H27" s="8" t="s">
        <v>55</v>
      </c>
      <c r="I27" s="6">
        <v>739</v>
      </c>
      <c r="L27" s="14">
        <v>11901</v>
      </c>
      <c r="M27" s="15">
        <v>12100</v>
      </c>
    </row>
    <row r="28" spans="8:13" x14ac:dyDescent="0.25">
      <c r="H28" s="5">
        <v>10014</v>
      </c>
      <c r="I28" s="6">
        <v>1477</v>
      </c>
      <c r="L28" s="8" t="s">
        <v>309</v>
      </c>
      <c r="M28" s="6">
        <v>12100</v>
      </c>
    </row>
    <row r="29" spans="8:13" x14ac:dyDescent="0.25">
      <c r="H29" s="8" t="s">
        <v>56</v>
      </c>
      <c r="I29" s="6">
        <v>1477</v>
      </c>
      <c r="L29" s="14">
        <v>11388</v>
      </c>
      <c r="M29" s="15">
        <v>11967</v>
      </c>
    </row>
    <row r="30" spans="8:13" x14ac:dyDescent="0.25">
      <c r="H30" s="5">
        <v>10015</v>
      </c>
      <c r="I30" s="6">
        <v>5272</v>
      </c>
      <c r="L30" s="8" t="s">
        <v>126</v>
      </c>
      <c r="M30" s="6">
        <v>11967</v>
      </c>
    </row>
    <row r="31" spans="8:13" x14ac:dyDescent="0.25">
      <c r="H31" s="8" t="s">
        <v>57</v>
      </c>
      <c r="I31" s="6">
        <v>5272</v>
      </c>
      <c r="L31" s="14">
        <v>11819</v>
      </c>
      <c r="M31" s="15">
        <v>11703</v>
      </c>
    </row>
    <row r="32" spans="8:13" x14ac:dyDescent="0.25">
      <c r="H32" s="5">
        <v>10016</v>
      </c>
      <c r="I32" s="6">
        <v>1265</v>
      </c>
      <c r="L32" s="8" t="s">
        <v>227</v>
      </c>
      <c r="M32" s="6">
        <v>11703</v>
      </c>
    </row>
    <row r="33" spans="8:13" x14ac:dyDescent="0.25">
      <c r="H33" s="8" t="s">
        <v>60</v>
      </c>
      <c r="I33" s="6">
        <v>1265</v>
      </c>
      <c r="L33" s="14">
        <v>11817</v>
      </c>
      <c r="M33" s="15">
        <v>11700</v>
      </c>
    </row>
    <row r="34" spans="8:13" x14ac:dyDescent="0.25">
      <c r="H34" s="5">
        <v>10017</v>
      </c>
      <c r="I34" s="6">
        <v>4471</v>
      </c>
      <c r="L34" s="8" t="s">
        <v>225</v>
      </c>
      <c r="M34" s="6">
        <v>11700</v>
      </c>
    </row>
    <row r="35" spans="8:13" x14ac:dyDescent="0.25">
      <c r="H35" s="8" t="s">
        <v>62</v>
      </c>
      <c r="I35" s="6">
        <v>4471</v>
      </c>
      <c r="L35" s="14">
        <v>11482</v>
      </c>
      <c r="M35" s="15">
        <v>11688</v>
      </c>
    </row>
    <row r="36" spans="8:13" x14ac:dyDescent="0.25">
      <c r="H36" s="5">
        <v>10018</v>
      </c>
      <c r="I36" s="6">
        <v>804</v>
      </c>
      <c r="L36" s="8" t="s">
        <v>218</v>
      </c>
      <c r="M36" s="6">
        <v>11688</v>
      </c>
    </row>
    <row r="37" spans="8:13" x14ac:dyDescent="0.25">
      <c r="H37" s="8" t="s">
        <v>65</v>
      </c>
      <c r="I37" s="6">
        <v>804</v>
      </c>
      <c r="L37" s="14">
        <v>11068</v>
      </c>
      <c r="M37" s="15">
        <v>11626</v>
      </c>
    </row>
    <row r="38" spans="8:13" x14ac:dyDescent="0.25">
      <c r="H38" s="5">
        <v>10019</v>
      </c>
      <c r="I38" s="6">
        <v>736</v>
      </c>
      <c r="L38" s="8" t="s">
        <v>134</v>
      </c>
      <c r="M38" s="6">
        <v>11626</v>
      </c>
    </row>
    <row r="39" spans="8:13" x14ac:dyDescent="0.25">
      <c r="H39" s="8" t="s">
        <v>66</v>
      </c>
      <c r="I39" s="6">
        <v>736</v>
      </c>
      <c r="L39" s="14">
        <v>11109</v>
      </c>
      <c r="M39" s="15">
        <v>11576</v>
      </c>
    </row>
    <row r="40" spans="8:13" x14ac:dyDescent="0.25">
      <c r="H40" s="5">
        <v>10020</v>
      </c>
      <c r="I40" s="6">
        <v>2656</v>
      </c>
      <c r="L40" s="8" t="s">
        <v>174</v>
      </c>
      <c r="M40" s="6">
        <v>11576</v>
      </c>
    </row>
    <row r="41" spans="8:13" x14ac:dyDescent="0.25">
      <c r="H41" s="8" t="s">
        <v>67</v>
      </c>
      <c r="I41" s="6">
        <v>2656</v>
      </c>
      <c r="L41" s="14">
        <v>11757</v>
      </c>
      <c r="M41" s="15">
        <v>11555</v>
      </c>
    </row>
    <row r="42" spans="8:13" x14ac:dyDescent="0.25">
      <c r="H42" s="5">
        <v>10021</v>
      </c>
      <c r="I42" s="6">
        <v>6491</v>
      </c>
      <c r="L42" s="8" t="s">
        <v>166</v>
      </c>
      <c r="M42" s="6">
        <v>11555</v>
      </c>
    </row>
    <row r="43" spans="8:13" x14ac:dyDescent="0.25">
      <c r="H43" s="8" t="s">
        <v>71</v>
      </c>
      <c r="I43" s="6">
        <v>6491</v>
      </c>
      <c r="L43" s="14">
        <v>11197</v>
      </c>
      <c r="M43" s="15">
        <v>11550</v>
      </c>
    </row>
    <row r="44" spans="8:13" x14ac:dyDescent="0.25">
      <c r="H44" s="5">
        <v>10022</v>
      </c>
      <c r="I44" s="6">
        <v>4080</v>
      </c>
      <c r="L44" s="8" t="s">
        <v>261</v>
      </c>
      <c r="M44" s="6">
        <v>11550</v>
      </c>
    </row>
    <row r="45" spans="8:13" x14ac:dyDescent="0.25">
      <c r="H45" s="8" t="s">
        <v>72</v>
      </c>
      <c r="I45" s="6">
        <v>4080</v>
      </c>
      <c r="L45" s="14">
        <v>11752</v>
      </c>
      <c r="M45" s="15">
        <v>11534</v>
      </c>
    </row>
    <row r="46" spans="8:13" x14ac:dyDescent="0.25">
      <c r="H46" s="5">
        <v>10023</v>
      </c>
      <c r="I46" s="6">
        <v>5180</v>
      </c>
      <c r="L46" s="8" t="s">
        <v>162</v>
      </c>
      <c r="M46" s="6">
        <v>11534</v>
      </c>
    </row>
    <row r="47" spans="8:13" x14ac:dyDescent="0.25">
      <c r="H47" s="8" t="s">
        <v>73</v>
      </c>
      <c r="I47" s="6">
        <v>5180</v>
      </c>
      <c r="L47" s="14">
        <v>11820</v>
      </c>
      <c r="M47" s="15">
        <v>11529</v>
      </c>
    </row>
    <row r="48" spans="8:13" x14ac:dyDescent="0.25">
      <c r="H48" s="5">
        <v>10024</v>
      </c>
      <c r="I48" s="6">
        <v>1226</v>
      </c>
      <c r="L48" s="8" t="s">
        <v>228</v>
      </c>
      <c r="M48" s="6">
        <v>11529</v>
      </c>
    </row>
    <row r="49" spans="8:13" x14ac:dyDescent="0.25">
      <c r="H49" s="8" t="s">
        <v>74</v>
      </c>
      <c r="I49" s="6">
        <v>1226</v>
      </c>
      <c r="L49" s="14">
        <v>11557</v>
      </c>
      <c r="M49" s="15">
        <v>11527</v>
      </c>
    </row>
    <row r="50" spans="8:13" x14ac:dyDescent="0.25">
      <c r="H50" s="5">
        <v>10025</v>
      </c>
      <c r="I50" s="6">
        <v>-422</v>
      </c>
      <c r="L50" s="8" t="s">
        <v>293</v>
      </c>
      <c r="M50" s="6">
        <v>11527</v>
      </c>
    </row>
    <row r="51" spans="8:13" x14ac:dyDescent="0.25">
      <c r="H51" s="8" t="s">
        <v>75</v>
      </c>
      <c r="I51" s="6">
        <v>-422</v>
      </c>
      <c r="L51" s="14">
        <v>11442</v>
      </c>
      <c r="M51" s="15">
        <v>11509</v>
      </c>
    </row>
    <row r="52" spans="8:13" x14ac:dyDescent="0.25">
      <c r="H52" s="5">
        <v>10026</v>
      </c>
      <c r="I52" s="6">
        <v>911</v>
      </c>
      <c r="L52" s="8" t="s">
        <v>179</v>
      </c>
      <c r="M52" s="6">
        <v>11509</v>
      </c>
    </row>
    <row r="53" spans="8:13" x14ac:dyDescent="0.25">
      <c r="H53" s="8" t="s">
        <v>76</v>
      </c>
      <c r="I53" s="6">
        <v>911</v>
      </c>
      <c r="L53" s="14">
        <v>11314</v>
      </c>
      <c r="M53" s="15">
        <v>11409</v>
      </c>
    </row>
    <row r="54" spans="8:13" x14ac:dyDescent="0.25">
      <c r="H54" s="5">
        <v>10027</v>
      </c>
      <c r="I54" s="6">
        <v>1663</v>
      </c>
      <c r="L54" s="8" t="s">
        <v>24</v>
      </c>
      <c r="M54" s="6">
        <v>11409</v>
      </c>
    </row>
    <row r="55" spans="8:13" x14ac:dyDescent="0.25">
      <c r="H55" s="8" t="s">
        <v>77</v>
      </c>
      <c r="I55" s="6">
        <v>1663</v>
      </c>
      <c r="L55" s="14">
        <v>11553</v>
      </c>
      <c r="M55" s="15">
        <v>11395</v>
      </c>
    </row>
    <row r="56" spans="8:13" x14ac:dyDescent="0.25">
      <c r="H56" s="5">
        <v>10028</v>
      </c>
      <c r="I56" s="6">
        <v>2598</v>
      </c>
      <c r="L56" s="8" t="s">
        <v>289</v>
      </c>
      <c r="M56" s="6">
        <v>11395</v>
      </c>
    </row>
    <row r="57" spans="8:13" x14ac:dyDescent="0.25">
      <c r="H57" s="8" t="s">
        <v>78</v>
      </c>
      <c r="I57" s="6">
        <v>2598</v>
      </c>
      <c r="L57" s="14">
        <v>11089</v>
      </c>
      <c r="M57" s="15">
        <v>11280</v>
      </c>
    </row>
    <row r="58" spans="8:13" x14ac:dyDescent="0.25">
      <c r="H58" s="5">
        <v>10029</v>
      </c>
      <c r="I58" s="6">
        <v>8824</v>
      </c>
      <c r="L58" s="8" t="s">
        <v>155</v>
      </c>
      <c r="M58" s="6">
        <v>11280</v>
      </c>
    </row>
    <row r="59" spans="8:13" x14ac:dyDescent="0.25">
      <c r="H59" s="8" t="s">
        <v>79</v>
      </c>
      <c r="I59" s="6">
        <v>8824</v>
      </c>
      <c r="L59" s="14">
        <v>11252</v>
      </c>
      <c r="M59" s="15">
        <v>11259</v>
      </c>
    </row>
    <row r="60" spans="8:13" x14ac:dyDescent="0.25">
      <c r="H60" s="5">
        <v>10030</v>
      </c>
      <c r="I60" s="6">
        <v>2445</v>
      </c>
      <c r="L60" s="8" t="s">
        <v>316</v>
      </c>
      <c r="M60" s="6">
        <v>11259</v>
      </c>
    </row>
    <row r="61" spans="8:13" x14ac:dyDescent="0.25">
      <c r="H61" s="8" t="s">
        <v>80</v>
      </c>
      <c r="I61" s="6">
        <v>2445</v>
      </c>
      <c r="L61" s="14">
        <v>11508</v>
      </c>
      <c r="M61" s="15">
        <v>11226</v>
      </c>
    </row>
    <row r="62" spans="8:13" x14ac:dyDescent="0.25">
      <c r="H62" s="5">
        <v>10031</v>
      </c>
      <c r="I62" s="6">
        <v>6100</v>
      </c>
      <c r="L62" s="8" t="s">
        <v>244</v>
      </c>
      <c r="M62" s="6">
        <v>11226</v>
      </c>
    </row>
    <row r="63" spans="8:13" x14ac:dyDescent="0.25">
      <c r="H63" s="8" t="s">
        <v>81</v>
      </c>
      <c r="I63" s="6">
        <v>6100</v>
      </c>
      <c r="L63" s="14">
        <v>11297</v>
      </c>
      <c r="M63" s="15">
        <v>11210</v>
      </c>
    </row>
    <row r="64" spans="8:13" x14ac:dyDescent="0.25">
      <c r="H64" s="5">
        <v>10032</v>
      </c>
      <c r="I64" s="6">
        <v>-325</v>
      </c>
      <c r="L64" s="8" t="s">
        <v>361</v>
      </c>
      <c r="M64" s="6">
        <v>11210</v>
      </c>
    </row>
    <row r="65" spans="8:13" x14ac:dyDescent="0.25">
      <c r="H65" s="8" t="s">
        <v>82</v>
      </c>
      <c r="I65" s="6">
        <v>-325</v>
      </c>
      <c r="L65" s="14">
        <v>11750</v>
      </c>
      <c r="M65" s="15">
        <v>11198</v>
      </c>
    </row>
    <row r="66" spans="8:13" x14ac:dyDescent="0.25">
      <c r="H66" s="5">
        <v>10033</v>
      </c>
      <c r="I66" s="6">
        <v>-1099</v>
      </c>
      <c r="L66" s="8" t="s">
        <v>160</v>
      </c>
      <c r="M66" s="6">
        <v>11198</v>
      </c>
    </row>
    <row r="67" spans="8:13" x14ac:dyDescent="0.25">
      <c r="H67" s="8" t="s">
        <v>83</v>
      </c>
      <c r="I67" s="6">
        <v>-1099</v>
      </c>
      <c r="L67" s="14">
        <v>11096</v>
      </c>
      <c r="M67" s="15">
        <v>11083</v>
      </c>
    </row>
    <row r="68" spans="8:13" x14ac:dyDescent="0.25">
      <c r="H68" s="5">
        <v>10034</v>
      </c>
      <c r="I68" s="6">
        <v>8603</v>
      </c>
      <c r="L68" s="8" t="s">
        <v>162</v>
      </c>
      <c r="M68" s="6">
        <v>11083</v>
      </c>
    </row>
    <row r="69" spans="8:13" x14ac:dyDescent="0.25">
      <c r="H69" s="8" t="s">
        <v>84</v>
      </c>
      <c r="I69" s="6">
        <v>8603</v>
      </c>
      <c r="L69" s="14">
        <v>11043</v>
      </c>
      <c r="M69" s="15">
        <v>10865</v>
      </c>
    </row>
    <row r="70" spans="8:13" x14ac:dyDescent="0.25">
      <c r="H70" s="5">
        <v>10035</v>
      </c>
      <c r="I70" s="6">
        <v>8038</v>
      </c>
      <c r="L70" s="8" t="s">
        <v>109</v>
      </c>
      <c r="M70" s="6">
        <v>10865</v>
      </c>
    </row>
    <row r="71" spans="8:13" x14ac:dyDescent="0.25">
      <c r="H71" s="8" t="s">
        <v>85</v>
      </c>
      <c r="I71" s="6">
        <v>8038</v>
      </c>
      <c r="L71" s="14">
        <v>11212</v>
      </c>
      <c r="M71" s="15">
        <v>10787</v>
      </c>
    </row>
    <row r="72" spans="8:13" x14ac:dyDescent="0.25">
      <c r="H72" s="5">
        <v>10036</v>
      </c>
      <c r="I72" s="6">
        <v>7877</v>
      </c>
      <c r="L72" s="8" t="s">
        <v>276</v>
      </c>
      <c r="M72" s="6">
        <v>10787</v>
      </c>
    </row>
    <row r="73" spans="8:13" x14ac:dyDescent="0.25">
      <c r="H73" s="8" t="s">
        <v>86</v>
      </c>
      <c r="I73" s="6">
        <v>7877</v>
      </c>
      <c r="L73" s="14">
        <v>11268</v>
      </c>
      <c r="M73" s="15">
        <v>10727</v>
      </c>
    </row>
    <row r="74" spans="8:13" x14ac:dyDescent="0.25">
      <c r="H74" s="5">
        <v>10037</v>
      </c>
      <c r="I74" s="6">
        <v>3655</v>
      </c>
      <c r="L74" s="8" t="s">
        <v>332</v>
      </c>
      <c r="M74" s="6">
        <v>10727</v>
      </c>
    </row>
    <row r="75" spans="8:13" x14ac:dyDescent="0.25">
      <c r="H75" s="8" t="s">
        <v>87</v>
      </c>
      <c r="I75" s="6">
        <v>3655</v>
      </c>
      <c r="L75" s="14">
        <v>11509</v>
      </c>
      <c r="M75" s="15">
        <v>10695</v>
      </c>
    </row>
    <row r="76" spans="8:13" x14ac:dyDescent="0.25">
      <c r="H76" s="5">
        <v>10038</v>
      </c>
      <c r="I76" s="6">
        <v>4911</v>
      </c>
      <c r="L76" s="8" t="s">
        <v>245</v>
      </c>
      <c r="M76" s="6">
        <v>10695</v>
      </c>
    </row>
    <row r="77" spans="8:13" x14ac:dyDescent="0.25">
      <c r="H77" s="8" t="s">
        <v>88</v>
      </c>
      <c r="I77" s="6">
        <v>4911</v>
      </c>
      <c r="L77" s="14">
        <v>11654</v>
      </c>
      <c r="M77" s="15">
        <v>10643</v>
      </c>
    </row>
    <row r="78" spans="8:13" x14ac:dyDescent="0.25">
      <c r="H78" s="5">
        <v>10039</v>
      </c>
      <c r="I78" s="6">
        <v>2342</v>
      </c>
      <c r="L78" s="8" t="s">
        <v>56</v>
      </c>
      <c r="M78" s="6">
        <v>10643</v>
      </c>
    </row>
    <row r="79" spans="8:13" x14ac:dyDescent="0.25">
      <c r="H79" s="8" t="s">
        <v>89</v>
      </c>
      <c r="I79" s="6">
        <v>2342</v>
      </c>
      <c r="L79" s="14">
        <v>11039</v>
      </c>
      <c r="M79" s="15">
        <v>10586</v>
      </c>
    </row>
    <row r="80" spans="8:13" x14ac:dyDescent="0.25">
      <c r="H80" s="5">
        <v>10040</v>
      </c>
      <c r="I80" s="6">
        <v>5421</v>
      </c>
      <c r="L80" s="8" t="s">
        <v>105</v>
      </c>
      <c r="M80" s="6">
        <v>10586</v>
      </c>
    </row>
    <row r="81" spans="8:13" x14ac:dyDescent="0.25">
      <c r="H81" s="8" t="s">
        <v>90</v>
      </c>
      <c r="I81" s="6">
        <v>5421</v>
      </c>
      <c r="L81" s="14">
        <v>11749</v>
      </c>
      <c r="M81" s="15">
        <v>10512</v>
      </c>
    </row>
    <row r="82" spans="8:13" x14ac:dyDescent="0.25">
      <c r="H82" s="5">
        <v>10041</v>
      </c>
      <c r="I82" s="6">
        <v>8119</v>
      </c>
      <c r="L82" s="8" t="s">
        <v>159</v>
      </c>
      <c r="M82" s="6">
        <v>10512</v>
      </c>
    </row>
    <row r="83" spans="8:13" x14ac:dyDescent="0.25">
      <c r="H83" s="8" t="s">
        <v>91</v>
      </c>
      <c r="I83" s="6">
        <v>8119</v>
      </c>
      <c r="L83" s="14">
        <v>11717</v>
      </c>
      <c r="M83" s="15">
        <v>10387</v>
      </c>
    </row>
    <row r="84" spans="8:13" x14ac:dyDescent="0.25">
      <c r="H84" s="5">
        <v>10042</v>
      </c>
      <c r="I84" s="6">
        <v>1747</v>
      </c>
      <c r="L84" s="8" t="s">
        <v>127</v>
      </c>
      <c r="M84" s="6">
        <v>10387</v>
      </c>
    </row>
    <row r="85" spans="8:13" x14ac:dyDescent="0.25">
      <c r="H85" s="8" t="s">
        <v>92</v>
      </c>
      <c r="I85" s="6">
        <v>1747</v>
      </c>
      <c r="L85" s="14">
        <v>11091</v>
      </c>
      <c r="M85" s="15">
        <v>10381</v>
      </c>
    </row>
    <row r="86" spans="8:13" x14ac:dyDescent="0.25">
      <c r="H86" s="5">
        <v>10043</v>
      </c>
      <c r="I86" s="6">
        <v>221</v>
      </c>
      <c r="L86" s="8" t="s">
        <v>157</v>
      </c>
      <c r="M86" s="6">
        <v>10381</v>
      </c>
    </row>
    <row r="87" spans="8:13" x14ac:dyDescent="0.25">
      <c r="H87" s="8" t="s">
        <v>93</v>
      </c>
      <c r="I87" s="6">
        <v>221</v>
      </c>
      <c r="L87" s="14">
        <v>11255</v>
      </c>
      <c r="M87" s="15">
        <v>10241</v>
      </c>
    </row>
    <row r="88" spans="8:13" x14ac:dyDescent="0.25">
      <c r="H88" s="5">
        <v>10044</v>
      </c>
      <c r="I88" s="6">
        <v>1084</v>
      </c>
      <c r="L88" s="8" t="s">
        <v>319</v>
      </c>
      <c r="M88" s="6">
        <v>10241</v>
      </c>
    </row>
    <row r="89" spans="8:13" x14ac:dyDescent="0.25">
      <c r="H89" s="8" t="s">
        <v>94</v>
      </c>
      <c r="I89" s="6">
        <v>1084</v>
      </c>
      <c r="L89" s="14">
        <v>11014</v>
      </c>
      <c r="M89" s="15">
        <v>10155</v>
      </c>
    </row>
    <row r="90" spans="8:13" x14ac:dyDescent="0.25">
      <c r="H90" s="5">
        <v>10045</v>
      </c>
      <c r="I90" s="6">
        <v>6723</v>
      </c>
      <c r="L90" s="8" t="s">
        <v>80</v>
      </c>
      <c r="M90" s="6">
        <v>10155</v>
      </c>
    </row>
    <row r="91" spans="8:13" x14ac:dyDescent="0.25">
      <c r="H91" s="8" t="s">
        <v>95</v>
      </c>
      <c r="I91" s="6">
        <v>6723</v>
      </c>
      <c r="L91" s="14">
        <v>11610</v>
      </c>
      <c r="M91" s="15">
        <v>9906</v>
      </c>
    </row>
    <row r="92" spans="8:13" x14ac:dyDescent="0.25">
      <c r="H92" s="5">
        <v>10046</v>
      </c>
      <c r="I92" s="6">
        <v>1568</v>
      </c>
      <c r="L92" s="8" t="s">
        <v>346</v>
      </c>
      <c r="M92" s="6">
        <v>9906</v>
      </c>
    </row>
    <row r="93" spans="8:13" x14ac:dyDescent="0.25">
      <c r="H93" s="8" t="s">
        <v>96</v>
      </c>
      <c r="I93" s="6">
        <v>1568</v>
      </c>
      <c r="L93" s="14">
        <v>11855</v>
      </c>
      <c r="M93" s="15">
        <v>9861</v>
      </c>
    </row>
    <row r="94" spans="8:13" x14ac:dyDescent="0.25">
      <c r="H94" s="5">
        <v>10047</v>
      </c>
      <c r="I94" s="6">
        <v>8874</v>
      </c>
      <c r="L94" s="8" t="s">
        <v>263</v>
      </c>
      <c r="M94" s="6">
        <v>9861</v>
      </c>
    </row>
    <row r="95" spans="8:13" x14ac:dyDescent="0.25">
      <c r="H95" s="8" t="s">
        <v>97</v>
      </c>
      <c r="I95" s="6">
        <v>8874</v>
      </c>
      <c r="L95" s="14">
        <v>10982</v>
      </c>
      <c r="M95" s="15">
        <v>9800</v>
      </c>
    </row>
    <row r="96" spans="8:13" x14ac:dyDescent="0.25">
      <c r="H96" s="5">
        <v>10048</v>
      </c>
      <c r="I96" s="6">
        <v>-1481</v>
      </c>
      <c r="L96" s="8" t="s">
        <v>374</v>
      </c>
      <c r="M96" s="6">
        <v>9800</v>
      </c>
    </row>
    <row r="97" spans="8:13" x14ac:dyDescent="0.25">
      <c r="H97" s="8" t="s">
        <v>98</v>
      </c>
      <c r="I97" s="6">
        <v>-1481</v>
      </c>
      <c r="L97" s="14">
        <v>11239</v>
      </c>
      <c r="M97" s="15">
        <v>9762</v>
      </c>
    </row>
    <row r="98" spans="8:13" x14ac:dyDescent="0.25">
      <c r="H98" s="5">
        <v>10049</v>
      </c>
      <c r="I98" s="6">
        <v>7218</v>
      </c>
      <c r="L98" s="8" t="s">
        <v>303</v>
      </c>
      <c r="M98" s="6">
        <v>9762</v>
      </c>
    </row>
    <row r="99" spans="8:13" x14ac:dyDescent="0.25">
      <c r="H99" s="8" t="s">
        <v>99</v>
      </c>
      <c r="I99" s="6">
        <v>7218</v>
      </c>
      <c r="L99" s="14">
        <v>11483</v>
      </c>
      <c r="M99" s="15">
        <v>9738</v>
      </c>
    </row>
    <row r="100" spans="8:13" x14ac:dyDescent="0.25">
      <c r="H100" s="5">
        <v>10050</v>
      </c>
      <c r="I100" s="6">
        <v>1184</v>
      </c>
      <c r="L100" s="8" t="s">
        <v>219</v>
      </c>
      <c r="M100" s="6">
        <v>9738</v>
      </c>
    </row>
    <row r="101" spans="8:13" x14ac:dyDescent="0.25">
      <c r="H101" s="8" t="s">
        <v>100</v>
      </c>
      <c r="I101" s="6">
        <v>1184</v>
      </c>
      <c r="L101" s="14">
        <v>11130</v>
      </c>
      <c r="M101" s="15">
        <v>9643</v>
      </c>
    </row>
    <row r="102" spans="8:13" x14ac:dyDescent="0.25">
      <c r="H102" s="5">
        <v>10051</v>
      </c>
      <c r="I102" s="6">
        <v>4255</v>
      </c>
      <c r="L102" s="8" t="s">
        <v>194</v>
      </c>
      <c r="M102" s="6">
        <v>9643</v>
      </c>
    </row>
    <row r="103" spans="8:13" x14ac:dyDescent="0.25">
      <c r="H103" s="8" t="s">
        <v>101</v>
      </c>
      <c r="I103" s="6">
        <v>4255</v>
      </c>
      <c r="L103" s="14">
        <v>11666</v>
      </c>
      <c r="M103" s="15">
        <v>9621</v>
      </c>
    </row>
    <row r="104" spans="8:13" x14ac:dyDescent="0.25">
      <c r="H104" s="5">
        <v>10052</v>
      </c>
      <c r="I104" s="6">
        <v>3320</v>
      </c>
      <c r="L104" s="8" t="s">
        <v>76</v>
      </c>
      <c r="M104" s="6">
        <v>9621</v>
      </c>
    </row>
    <row r="105" spans="8:13" x14ac:dyDescent="0.25">
      <c r="H105" s="8" t="s">
        <v>102</v>
      </c>
      <c r="I105" s="6">
        <v>3320</v>
      </c>
      <c r="L105" s="14">
        <v>11617</v>
      </c>
      <c r="M105" s="15">
        <v>9604</v>
      </c>
    </row>
    <row r="106" spans="8:13" x14ac:dyDescent="0.25">
      <c r="H106" s="5">
        <v>10053</v>
      </c>
      <c r="I106" s="6">
        <v>7517</v>
      </c>
      <c r="L106" s="8" t="s">
        <v>353</v>
      </c>
      <c r="M106" s="6">
        <v>9604</v>
      </c>
    </row>
    <row r="107" spans="8:13" x14ac:dyDescent="0.25">
      <c r="H107" s="8" t="s">
        <v>103</v>
      </c>
      <c r="I107" s="6">
        <v>7517</v>
      </c>
      <c r="L107" s="14">
        <v>11202</v>
      </c>
      <c r="M107" s="15">
        <v>9561</v>
      </c>
    </row>
    <row r="108" spans="8:13" x14ac:dyDescent="0.25">
      <c r="H108" s="5">
        <v>10054</v>
      </c>
      <c r="I108" s="6">
        <v>3284</v>
      </c>
      <c r="L108" s="8" t="s">
        <v>266</v>
      </c>
      <c r="M108" s="6">
        <v>9561</v>
      </c>
    </row>
    <row r="109" spans="8:13" x14ac:dyDescent="0.25">
      <c r="H109" s="8" t="s">
        <v>104</v>
      </c>
      <c r="I109" s="6">
        <v>3284</v>
      </c>
      <c r="L109" s="14">
        <v>11200</v>
      </c>
      <c r="M109" s="15">
        <v>9455</v>
      </c>
    </row>
    <row r="110" spans="8:13" x14ac:dyDescent="0.25">
      <c r="H110" s="5">
        <v>10055</v>
      </c>
      <c r="I110" s="6">
        <v>4147</v>
      </c>
      <c r="L110" s="8" t="s">
        <v>264</v>
      </c>
      <c r="M110" s="6">
        <v>9455</v>
      </c>
    </row>
    <row r="111" spans="8:13" x14ac:dyDescent="0.25">
      <c r="H111" s="8" t="s">
        <v>105</v>
      </c>
      <c r="I111" s="6">
        <v>4147</v>
      </c>
      <c r="L111" s="14">
        <v>11136</v>
      </c>
      <c r="M111" s="15">
        <v>9263</v>
      </c>
    </row>
    <row r="112" spans="8:13" x14ac:dyDescent="0.25">
      <c r="H112" s="5">
        <v>10056</v>
      </c>
      <c r="I112" s="6">
        <v>6278</v>
      </c>
      <c r="L112" s="8" t="s">
        <v>200</v>
      </c>
      <c r="M112" s="6">
        <v>9263</v>
      </c>
    </row>
    <row r="113" spans="8:13" x14ac:dyDescent="0.25">
      <c r="H113" s="8" t="s">
        <v>106</v>
      </c>
      <c r="I113" s="6">
        <v>6278</v>
      </c>
      <c r="L113" s="14">
        <v>11841</v>
      </c>
      <c r="M113" s="15">
        <v>9253</v>
      </c>
    </row>
    <row r="114" spans="8:13" x14ac:dyDescent="0.25">
      <c r="H114" s="5">
        <v>10057</v>
      </c>
      <c r="I114" s="6">
        <v>3042</v>
      </c>
      <c r="L114" s="8" t="s">
        <v>249</v>
      </c>
      <c r="M114" s="6">
        <v>9253</v>
      </c>
    </row>
    <row r="115" spans="8:13" x14ac:dyDescent="0.25">
      <c r="H115" s="8" t="s">
        <v>107</v>
      </c>
      <c r="I115" s="6">
        <v>3042</v>
      </c>
      <c r="L115" s="14">
        <v>11915</v>
      </c>
      <c r="M115" s="15">
        <v>9231</v>
      </c>
    </row>
    <row r="116" spans="8:13" x14ac:dyDescent="0.25">
      <c r="H116" s="5">
        <v>10058</v>
      </c>
      <c r="I116" s="6">
        <v>-684</v>
      </c>
      <c r="L116" s="8" t="s">
        <v>323</v>
      </c>
      <c r="M116" s="6">
        <v>9231</v>
      </c>
    </row>
    <row r="117" spans="8:13" x14ac:dyDescent="0.25">
      <c r="H117" s="8" t="s">
        <v>108</v>
      </c>
      <c r="I117" s="6">
        <v>-684</v>
      </c>
      <c r="L117" s="14">
        <v>11504</v>
      </c>
      <c r="M117" s="15">
        <v>9200</v>
      </c>
    </row>
    <row r="118" spans="8:13" x14ac:dyDescent="0.25">
      <c r="H118" s="5">
        <v>10059</v>
      </c>
      <c r="I118" s="6">
        <v>3441</v>
      </c>
      <c r="L118" s="8" t="s">
        <v>240</v>
      </c>
      <c r="M118" s="6">
        <v>9200</v>
      </c>
    </row>
    <row r="119" spans="8:13" x14ac:dyDescent="0.25">
      <c r="H119" s="8" t="s">
        <v>109</v>
      </c>
      <c r="I119" s="6">
        <v>3441</v>
      </c>
      <c r="L119" s="14">
        <v>11424</v>
      </c>
      <c r="M119" s="15">
        <v>9144</v>
      </c>
    </row>
    <row r="120" spans="8:13" x14ac:dyDescent="0.25">
      <c r="H120" s="5">
        <v>10060</v>
      </c>
      <c r="I120" s="6">
        <v>6863</v>
      </c>
      <c r="L120" s="8" t="s">
        <v>162</v>
      </c>
      <c r="M120" s="6">
        <v>9144</v>
      </c>
    </row>
    <row r="121" spans="8:13" x14ac:dyDescent="0.25">
      <c r="H121" s="8" t="s">
        <v>110</v>
      </c>
      <c r="I121" s="6">
        <v>6863</v>
      </c>
      <c r="L121" s="14">
        <v>11948</v>
      </c>
      <c r="M121" s="15">
        <v>8998</v>
      </c>
    </row>
    <row r="122" spans="8:13" x14ac:dyDescent="0.25">
      <c r="H122" s="5">
        <v>10061</v>
      </c>
      <c r="I122" s="6">
        <v>6513</v>
      </c>
      <c r="L122" s="8" t="s">
        <v>356</v>
      </c>
      <c r="M122" s="6">
        <v>8998</v>
      </c>
    </row>
    <row r="123" spans="8:13" x14ac:dyDescent="0.25">
      <c r="H123" s="8" t="s">
        <v>111</v>
      </c>
      <c r="I123" s="6">
        <v>6513</v>
      </c>
      <c r="L123" s="14">
        <v>10598</v>
      </c>
      <c r="M123" s="15">
        <v>8994</v>
      </c>
    </row>
    <row r="124" spans="8:13" x14ac:dyDescent="0.25">
      <c r="H124" s="5">
        <v>10062</v>
      </c>
      <c r="I124" s="6">
        <v>979</v>
      </c>
      <c r="L124" s="8" t="s">
        <v>318</v>
      </c>
      <c r="M124" s="6">
        <v>8994</v>
      </c>
    </row>
    <row r="125" spans="8:13" x14ac:dyDescent="0.25">
      <c r="H125" s="8" t="s">
        <v>112</v>
      </c>
      <c r="I125" s="6">
        <v>979</v>
      </c>
      <c r="L125" s="14">
        <v>11247</v>
      </c>
      <c r="M125" s="15">
        <v>8991</v>
      </c>
    </row>
    <row r="126" spans="8:13" x14ac:dyDescent="0.25">
      <c r="H126" s="5">
        <v>10063</v>
      </c>
      <c r="I126" s="6">
        <v>537</v>
      </c>
      <c r="L126" s="8" t="s">
        <v>311</v>
      </c>
      <c r="M126" s="6">
        <v>8991</v>
      </c>
    </row>
    <row r="127" spans="8:13" x14ac:dyDescent="0.25">
      <c r="H127" s="8" t="s">
        <v>113</v>
      </c>
      <c r="I127" s="6">
        <v>537</v>
      </c>
      <c r="L127" s="14">
        <v>11669</v>
      </c>
      <c r="M127" s="15">
        <v>8990</v>
      </c>
    </row>
    <row r="128" spans="8:13" x14ac:dyDescent="0.25">
      <c r="H128" s="5">
        <v>10064</v>
      </c>
      <c r="I128" s="6">
        <v>7325</v>
      </c>
      <c r="L128" s="8" t="s">
        <v>79</v>
      </c>
      <c r="M128" s="6">
        <v>8990</v>
      </c>
    </row>
    <row r="129" spans="8:13" x14ac:dyDescent="0.25">
      <c r="H129" s="8" t="s">
        <v>114</v>
      </c>
      <c r="I129" s="6">
        <v>7325</v>
      </c>
      <c r="L129" s="14">
        <v>10232</v>
      </c>
      <c r="M129" s="15">
        <v>8987</v>
      </c>
    </row>
    <row r="130" spans="8:13" x14ac:dyDescent="0.25">
      <c r="H130" s="5">
        <v>10065</v>
      </c>
      <c r="I130" s="6">
        <v>5295</v>
      </c>
      <c r="L130" s="8" t="s">
        <v>280</v>
      </c>
      <c r="M130" s="6">
        <v>8987</v>
      </c>
    </row>
    <row r="131" spans="8:13" x14ac:dyDescent="0.25">
      <c r="H131" s="8" t="s">
        <v>115</v>
      </c>
      <c r="I131" s="6">
        <v>5295</v>
      </c>
      <c r="L131" s="14">
        <v>11839</v>
      </c>
      <c r="M131" s="15">
        <v>8984</v>
      </c>
    </row>
    <row r="132" spans="8:13" x14ac:dyDescent="0.25">
      <c r="H132" s="5">
        <v>10066</v>
      </c>
      <c r="I132" s="6">
        <v>1143</v>
      </c>
      <c r="L132" s="8" t="s">
        <v>247</v>
      </c>
      <c r="M132" s="6">
        <v>8984</v>
      </c>
    </row>
    <row r="133" spans="8:13" x14ac:dyDescent="0.25">
      <c r="H133" s="8" t="s">
        <v>116</v>
      </c>
      <c r="I133" s="6">
        <v>1143</v>
      </c>
      <c r="L133" s="14">
        <v>11950</v>
      </c>
      <c r="M133" s="15">
        <v>8977</v>
      </c>
    </row>
    <row r="134" spans="8:13" x14ac:dyDescent="0.25">
      <c r="H134" s="5">
        <v>10067</v>
      </c>
      <c r="I134" s="6">
        <v>6447</v>
      </c>
      <c r="L134" s="8" t="s">
        <v>358</v>
      </c>
      <c r="M134" s="6">
        <v>8977</v>
      </c>
    </row>
    <row r="135" spans="8:13" x14ac:dyDescent="0.25">
      <c r="H135" s="8" t="s">
        <v>117</v>
      </c>
      <c r="I135" s="6">
        <v>6447</v>
      </c>
      <c r="L135" s="14">
        <v>11129</v>
      </c>
      <c r="M135" s="15">
        <v>8956</v>
      </c>
    </row>
    <row r="136" spans="8:13" x14ac:dyDescent="0.25">
      <c r="H136" s="5">
        <v>10068</v>
      </c>
      <c r="I136" s="6">
        <v>3744</v>
      </c>
      <c r="L136" s="8" t="s">
        <v>193</v>
      </c>
      <c r="M136" s="6">
        <v>8956</v>
      </c>
    </row>
    <row r="137" spans="8:13" x14ac:dyDescent="0.25">
      <c r="H137" s="8" t="s">
        <v>118</v>
      </c>
      <c r="I137" s="6">
        <v>3744</v>
      </c>
      <c r="L137" s="14">
        <v>11694</v>
      </c>
      <c r="M137" s="15">
        <v>8949</v>
      </c>
    </row>
    <row r="138" spans="8:13" x14ac:dyDescent="0.25">
      <c r="H138" s="5">
        <v>10069</v>
      </c>
      <c r="I138" s="6">
        <v>4454</v>
      </c>
      <c r="L138" s="8" t="s">
        <v>104</v>
      </c>
      <c r="M138" s="6">
        <v>8949</v>
      </c>
    </row>
    <row r="139" spans="8:13" x14ac:dyDescent="0.25">
      <c r="H139" s="8" t="s">
        <v>119</v>
      </c>
      <c r="I139" s="6">
        <v>4454</v>
      </c>
      <c r="L139" s="14">
        <v>11322</v>
      </c>
      <c r="M139" s="15">
        <v>8948</v>
      </c>
    </row>
    <row r="140" spans="8:13" x14ac:dyDescent="0.25">
      <c r="H140" s="5">
        <v>10070</v>
      </c>
      <c r="I140" s="6">
        <v>-1187</v>
      </c>
      <c r="L140" s="8" t="s">
        <v>48</v>
      </c>
      <c r="M140" s="6">
        <v>8948</v>
      </c>
    </row>
    <row r="141" spans="8:13" x14ac:dyDescent="0.25">
      <c r="H141" s="8" t="s">
        <v>120</v>
      </c>
      <c r="I141" s="6">
        <v>-1187</v>
      </c>
      <c r="L141" s="14">
        <v>11953</v>
      </c>
      <c r="M141" s="15">
        <v>8945</v>
      </c>
    </row>
    <row r="142" spans="8:13" x14ac:dyDescent="0.25">
      <c r="H142" s="5">
        <v>10071</v>
      </c>
      <c r="I142" s="6">
        <v>958</v>
      </c>
      <c r="L142" s="8" t="s">
        <v>361</v>
      </c>
      <c r="M142" s="6">
        <v>8945</v>
      </c>
    </row>
    <row r="143" spans="8:13" x14ac:dyDescent="0.25">
      <c r="H143" s="8" t="s">
        <v>121</v>
      </c>
      <c r="I143" s="6">
        <v>958</v>
      </c>
      <c r="L143" s="14">
        <v>10397</v>
      </c>
      <c r="M143" s="15">
        <v>8941</v>
      </c>
    </row>
    <row r="144" spans="8:13" x14ac:dyDescent="0.25">
      <c r="H144" s="5">
        <v>10072</v>
      </c>
      <c r="I144" s="6">
        <v>1702</v>
      </c>
      <c r="L144" s="8" t="s">
        <v>119</v>
      </c>
      <c r="M144" s="6">
        <v>8941</v>
      </c>
    </row>
    <row r="145" spans="8:13" x14ac:dyDescent="0.25">
      <c r="H145" s="8" t="s">
        <v>122</v>
      </c>
      <c r="I145" s="6">
        <v>1702</v>
      </c>
      <c r="L145" s="14">
        <v>11572</v>
      </c>
      <c r="M145" s="15">
        <v>8936</v>
      </c>
    </row>
    <row r="146" spans="8:13" x14ac:dyDescent="0.25">
      <c r="H146" s="5">
        <v>10073</v>
      </c>
      <c r="I146" s="6">
        <v>3321</v>
      </c>
      <c r="L146" s="8" t="s">
        <v>308</v>
      </c>
      <c r="M146" s="6">
        <v>8936</v>
      </c>
    </row>
    <row r="147" spans="8:13" x14ac:dyDescent="0.25">
      <c r="H147" s="8" t="s">
        <v>123</v>
      </c>
      <c r="I147" s="6">
        <v>3321</v>
      </c>
      <c r="L147" s="14">
        <v>10882</v>
      </c>
      <c r="M147" s="15">
        <v>8935</v>
      </c>
    </row>
    <row r="148" spans="8:13" x14ac:dyDescent="0.25">
      <c r="H148" s="5">
        <v>10074</v>
      </c>
      <c r="I148" s="6">
        <v>581</v>
      </c>
      <c r="L148" s="8" t="s">
        <v>274</v>
      </c>
      <c r="M148" s="6">
        <v>8935</v>
      </c>
    </row>
    <row r="149" spans="8:13" x14ac:dyDescent="0.25">
      <c r="H149" s="8" t="s">
        <v>124</v>
      </c>
      <c r="I149" s="6">
        <v>581</v>
      </c>
      <c r="L149" s="14">
        <v>11286</v>
      </c>
      <c r="M149" s="15">
        <v>8935</v>
      </c>
    </row>
    <row r="150" spans="8:13" x14ac:dyDescent="0.25">
      <c r="H150" s="5">
        <v>10075</v>
      </c>
      <c r="I150" s="6">
        <v>-2273</v>
      </c>
      <c r="L150" s="8" t="s">
        <v>350</v>
      </c>
      <c r="M150" s="6">
        <v>8935</v>
      </c>
    </row>
    <row r="151" spans="8:13" x14ac:dyDescent="0.25">
      <c r="H151" s="8" t="s">
        <v>125</v>
      </c>
      <c r="I151" s="6">
        <v>-2273</v>
      </c>
      <c r="L151" s="14">
        <v>10868</v>
      </c>
      <c r="M151" s="15">
        <v>8923</v>
      </c>
    </row>
    <row r="152" spans="8:13" x14ac:dyDescent="0.25">
      <c r="H152" s="5">
        <v>10076</v>
      </c>
      <c r="I152" s="6">
        <v>1053</v>
      </c>
      <c r="L152" s="8" t="s">
        <v>260</v>
      </c>
      <c r="M152" s="6">
        <v>8923</v>
      </c>
    </row>
    <row r="153" spans="8:13" x14ac:dyDescent="0.25">
      <c r="H153" s="8" t="s">
        <v>126</v>
      </c>
      <c r="I153" s="6">
        <v>1053</v>
      </c>
      <c r="L153" s="14">
        <v>11776</v>
      </c>
      <c r="M153" s="15">
        <v>8921</v>
      </c>
    </row>
    <row r="154" spans="8:13" x14ac:dyDescent="0.25">
      <c r="H154" s="5">
        <v>10077</v>
      </c>
      <c r="I154" s="6">
        <v>7298</v>
      </c>
      <c r="L154" s="8" t="s">
        <v>185</v>
      </c>
      <c r="M154" s="6">
        <v>8921</v>
      </c>
    </row>
    <row r="155" spans="8:13" x14ac:dyDescent="0.25">
      <c r="H155" s="8" t="s">
        <v>127</v>
      </c>
      <c r="I155" s="6">
        <v>7298</v>
      </c>
      <c r="L155" s="14">
        <v>11126</v>
      </c>
      <c r="M155" s="15">
        <v>8920</v>
      </c>
    </row>
    <row r="156" spans="8:13" x14ac:dyDescent="0.25">
      <c r="H156" s="5">
        <v>10078</v>
      </c>
      <c r="I156" s="6">
        <v>695</v>
      </c>
      <c r="L156" s="8" t="s">
        <v>191</v>
      </c>
      <c r="M156" s="6">
        <v>8920</v>
      </c>
    </row>
    <row r="157" spans="8:13" x14ac:dyDescent="0.25">
      <c r="H157" s="8" t="s">
        <v>128</v>
      </c>
      <c r="I157" s="6">
        <v>695</v>
      </c>
      <c r="L157" s="14">
        <v>11347</v>
      </c>
      <c r="M157" s="15">
        <v>8920</v>
      </c>
    </row>
    <row r="158" spans="8:13" x14ac:dyDescent="0.25">
      <c r="H158" s="5">
        <v>10079</v>
      </c>
      <c r="I158" s="6">
        <v>6301</v>
      </c>
      <c r="L158" s="8" t="s">
        <v>85</v>
      </c>
      <c r="M158" s="6">
        <v>8920</v>
      </c>
    </row>
    <row r="159" spans="8:13" x14ac:dyDescent="0.25">
      <c r="H159" s="8" t="s">
        <v>129</v>
      </c>
      <c r="I159" s="6">
        <v>6301</v>
      </c>
      <c r="L159" s="14">
        <v>10645</v>
      </c>
      <c r="M159" s="15">
        <v>8918</v>
      </c>
    </row>
    <row r="160" spans="8:13" x14ac:dyDescent="0.25">
      <c r="H160" s="5">
        <v>10080</v>
      </c>
      <c r="I160" s="6">
        <v>4495</v>
      </c>
      <c r="L160" s="8" t="s">
        <v>365</v>
      </c>
      <c r="M160" s="6">
        <v>8918</v>
      </c>
    </row>
    <row r="161" spans="8:13" x14ac:dyDescent="0.25">
      <c r="H161" s="8" t="s">
        <v>130</v>
      </c>
      <c r="I161" s="6">
        <v>4495</v>
      </c>
      <c r="L161" s="14">
        <v>10705</v>
      </c>
      <c r="M161" s="15">
        <v>8918</v>
      </c>
    </row>
    <row r="162" spans="8:13" x14ac:dyDescent="0.25">
      <c r="H162" s="5">
        <v>10081</v>
      </c>
      <c r="I162" s="6">
        <v>7721</v>
      </c>
      <c r="L162" s="8" t="s">
        <v>99</v>
      </c>
      <c r="M162" s="6">
        <v>8918</v>
      </c>
    </row>
    <row r="163" spans="8:13" x14ac:dyDescent="0.25">
      <c r="H163" s="8" t="s">
        <v>131</v>
      </c>
      <c r="I163" s="6">
        <v>7721</v>
      </c>
      <c r="L163" s="14">
        <v>10256</v>
      </c>
      <c r="M163" s="15">
        <v>8910</v>
      </c>
    </row>
    <row r="164" spans="8:13" x14ac:dyDescent="0.25">
      <c r="H164" s="5">
        <v>10082</v>
      </c>
      <c r="I164" s="6">
        <v>1798</v>
      </c>
      <c r="L164" s="8" t="s">
        <v>304</v>
      </c>
      <c r="M164" s="6">
        <v>8910</v>
      </c>
    </row>
    <row r="165" spans="8:13" x14ac:dyDescent="0.25">
      <c r="H165" s="8" t="s">
        <v>132</v>
      </c>
      <c r="I165" s="6">
        <v>1798</v>
      </c>
      <c r="L165" s="14">
        <v>11939</v>
      </c>
      <c r="M165" s="15">
        <v>8895</v>
      </c>
    </row>
    <row r="166" spans="8:13" x14ac:dyDescent="0.25">
      <c r="H166" s="5">
        <v>10083</v>
      </c>
      <c r="I166" s="6">
        <v>8576</v>
      </c>
      <c r="L166" s="8" t="s">
        <v>347</v>
      </c>
      <c r="M166" s="6">
        <v>8895</v>
      </c>
    </row>
    <row r="167" spans="8:13" x14ac:dyDescent="0.25">
      <c r="H167" s="8" t="s">
        <v>133</v>
      </c>
      <c r="I167" s="6">
        <v>8576</v>
      </c>
      <c r="L167" s="14">
        <v>10704</v>
      </c>
      <c r="M167" s="15">
        <v>8893</v>
      </c>
    </row>
    <row r="168" spans="8:13" x14ac:dyDescent="0.25">
      <c r="H168" s="5">
        <v>10084</v>
      </c>
      <c r="I168" s="6">
        <v>554</v>
      </c>
      <c r="L168" s="8" t="s">
        <v>98</v>
      </c>
      <c r="M168" s="6">
        <v>8893</v>
      </c>
    </row>
    <row r="169" spans="8:13" x14ac:dyDescent="0.25">
      <c r="H169" s="8" t="s">
        <v>134</v>
      </c>
      <c r="I169" s="6">
        <v>554</v>
      </c>
      <c r="L169" s="14">
        <v>11963</v>
      </c>
      <c r="M169" s="15">
        <v>8891</v>
      </c>
    </row>
    <row r="170" spans="8:13" x14ac:dyDescent="0.25">
      <c r="H170" s="5">
        <v>10085</v>
      </c>
      <c r="I170" s="6">
        <v>-646</v>
      </c>
      <c r="L170" s="8" t="s">
        <v>371</v>
      </c>
      <c r="M170" s="6">
        <v>8891</v>
      </c>
    </row>
    <row r="171" spans="8:13" x14ac:dyDescent="0.25">
      <c r="H171" s="8" t="s">
        <v>135</v>
      </c>
      <c r="I171" s="6">
        <v>-646</v>
      </c>
      <c r="L171" s="14">
        <v>10250</v>
      </c>
      <c r="M171" s="15">
        <v>8882</v>
      </c>
    </row>
    <row r="172" spans="8:13" x14ac:dyDescent="0.25">
      <c r="H172" s="5">
        <v>10086</v>
      </c>
      <c r="I172" s="6">
        <v>327</v>
      </c>
      <c r="L172" s="8" t="s">
        <v>298</v>
      </c>
      <c r="M172" s="6">
        <v>8882</v>
      </c>
    </row>
    <row r="173" spans="8:13" x14ac:dyDescent="0.25">
      <c r="H173" s="8" t="s">
        <v>136</v>
      </c>
      <c r="I173" s="6">
        <v>327</v>
      </c>
      <c r="L173" s="14">
        <v>10515</v>
      </c>
      <c r="M173" s="15">
        <v>8875</v>
      </c>
    </row>
    <row r="174" spans="8:13" x14ac:dyDescent="0.25">
      <c r="H174" s="5">
        <v>10087</v>
      </c>
      <c r="I174" s="6">
        <v>2846</v>
      </c>
      <c r="L174" s="8" t="s">
        <v>235</v>
      </c>
      <c r="M174" s="6">
        <v>8875</v>
      </c>
    </row>
    <row r="175" spans="8:13" x14ac:dyDescent="0.25">
      <c r="H175" s="8" t="s">
        <v>137</v>
      </c>
      <c r="I175" s="6">
        <v>2846</v>
      </c>
      <c r="L175" s="14">
        <v>10047</v>
      </c>
      <c r="M175" s="15">
        <v>8874</v>
      </c>
    </row>
    <row r="176" spans="8:13" x14ac:dyDescent="0.25">
      <c r="H176" s="5">
        <v>10088</v>
      </c>
      <c r="I176" s="6">
        <v>7155</v>
      </c>
      <c r="L176" s="8" t="s">
        <v>97</v>
      </c>
      <c r="M176" s="6">
        <v>8874</v>
      </c>
    </row>
    <row r="177" spans="8:13" x14ac:dyDescent="0.25">
      <c r="H177" s="8" t="s">
        <v>138</v>
      </c>
      <c r="I177" s="6">
        <v>7155</v>
      </c>
      <c r="L177" s="14">
        <v>11919</v>
      </c>
      <c r="M177" s="15">
        <v>8870</v>
      </c>
    </row>
    <row r="178" spans="8:13" x14ac:dyDescent="0.25">
      <c r="H178" s="5">
        <v>10089</v>
      </c>
      <c r="I178" s="6">
        <v>135</v>
      </c>
      <c r="L178" s="8" t="s">
        <v>327</v>
      </c>
      <c r="M178" s="6">
        <v>8870</v>
      </c>
    </row>
    <row r="179" spans="8:13" x14ac:dyDescent="0.25">
      <c r="H179" s="8" t="s">
        <v>139</v>
      </c>
      <c r="I179" s="6">
        <v>135</v>
      </c>
      <c r="L179" s="14">
        <v>11707</v>
      </c>
      <c r="M179" s="15">
        <v>8867</v>
      </c>
    </row>
    <row r="180" spans="8:13" x14ac:dyDescent="0.25">
      <c r="H180" s="5">
        <v>10090</v>
      </c>
      <c r="I180" s="6">
        <v>8470</v>
      </c>
      <c r="L180" s="8" t="s">
        <v>117</v>
      </c>
      <c r="M180" s="6">
        <v>8867</v>
      </c>
    </row>
    <row r="181" spans="8:13" x14ac:dyDescent="0.25">
      <c r="H181" s="8" t="s">
        <v>140</v>
      </c>
      <c r="I181" s="6">
        <v>8470</v>
      </c>
      <c r="L181" s="14">
        <v>11599</v>
      </c>
      <c r="M181" s="15">
        <v>8859</v>
      </c>
    </row>
    <row r="182" spans="8:13" x14ac:dyDescent="0.25">
      <c r="H182" s="5">
        <v>10091</v>
      </c>
      <c r="I182" s="6">
        <v>133</v>
      </c>
      <c r="L182" s="8" t="s">
        <v>335</v>
      </c>
      <c r="M182" s="6">
        <v>8859</v>
      </c>
    </row>
    <row r="183" spans="8:13" x14ac:dyDescent="0.25">
      <c r="H183" s="8" t="s">
        <v>141</v>
      </c>
      <c r="I183" s="6">
        <v>133</v>
      </c>
      <c r="L183" s="14">
        <v>11734</v>
      </c>
      <c r="M183" s="15">
        <v>8858</v>
      </c>
    </row>
    <row r="184" spans="8:13" x14ac:dyDescent="0.25">
      <c r="H184" s="5">
        <v>10092</v>
      </c>
      <c r="I184" s="6">
        <v>7103</v>
      </c>
      <c r="L184" s="8" t="s">
        <v>144</v>
      </c>
      <c r="M184" s="6">
        <v>8858</v>
      </c>
    </row>
    <row r="185" spans="8:13" x14ac:dyDescent="0.25">
      <c r="H185" s="8" t="s">
        <v>142</v>
      </c>
      <c r="I185" s="6">
        <v>7103</v>
      </c>
      <c r="L185" s="14">
        <v>10287</v>
      </c>
      <c r="M185" s="15">
        <v>8844</v>
      </c>
    </row>
    <row r="186" spans="8:13" x14ac:dyDescent="0.25">
      <c r="H186" s="5">
        <v>10093</v>
      </c>
      <c r="I186" s="6">
        <v>4534</v>
      </c>
      <c r="L186" s="8" t="s">
        <v>335</v>
      </c>
      <c r="M186" s="6">
        <v>8844</v>
      </c>
    </row>
    <row r="187" spans="8:13" x14ac:dyDescent="0.25">
      <c r="H187" s="8" t="s">
        <v>143</v>
      </c>
      <c r="I187" s="6">
        <v>4534</v>
      </c>
      <c r="L187" s="14">
        <v>10029</v>
      </c>
      <c r="M187" s="15">
        <v>8824</v>
      </c>
    </row>
    <row r="188" spans="8:13" x14ac:dyDescent="0.25">
      <c r="H188" s="5">
        <v>10094</v>
      </c>
      <c r="I188" s="6">
        <v>2742</v>
      </c>
      <c r="L188" s="8" t="s">
        <v>79</v>
      </c>
      <c r="M188" s="6">
        <v>8824</v>
      </c>
    </row>
    <row r="189" spans="8:13" x14ac:dyDescent="0.25">
      <c r="H189" s="8" t="s">
        <v>144</v>
      </c>
      <c r="I189" s="6">
        <v>2742</v>
      </c>
      <c r="L189" s="14">
        <v>11956</v>
      </c>
      <c r="M189" s="15">
        <v>8818</v>
      </c>
    </row>
    <row r="190" spans="8:13" x14ac:dyDescent="0.25">
      <c r="H190" s="5">
        <v>10095</v>
      </c>
      <c r="I190" s="6">
        <v>614</v>
      </c>
      <c r="L190" s="8" t="s">
        <v>364</v>
      </c>
      <c r="M190" s="6">
        <v>8818</v>
      </c>
    </row>
    <row r="191" spans="8:13" x14ac:dyDescent="0.25">
      <c r="H191" s="8" t="s">
        <v>145</v>
      </c>
      <c r="I191" s="6">
        <v>614</v>
      </c>
      <c r="L191" s="14">
        <v>10311</v>
      </c>
      <c r="M191" s="15">
        <v>8817</v>
      </c>
    </row>
    <row r="192" spans="8:13" x14ac:dyDescent="0.25">
      <c r="H192" s="5">
        <v>10096</v>
      </c>
      <c r="I192" s="6">
        <v>7478</v>
      </c>
      <c r="L192" s="8" t="s">
        <v>359</v>
      </c>
      <c r="M192" s="6">
        <v>8817</v>
      </c>
    </row>
    <row r="193" spans="8:13" x14ac:dyDescent="0.25">
      <c r="H193" s="8" t="s">
        <v>146</v>
      </c>
      <c r="I193" s="6">
        <v>7478</v>
      </c>
      <c r="L193" s="14">
        <v>10752</v>
      </c>
      <c r="M193" s="15">
        <v>8817</v>
      </c>
    </row>
    <row r="194" spans="8:13" x14ac:dyDescent="0.25">
      <c r="H194" s="5">
        <v>10097</v>
      </c>
      <c r="I194" s="6">
        <v>6330</v>
      </c>
      <c r="L194" s="8" t="s">
        <v>146</v>
      </c>
      <c r="M194" s="6">
        <v>8817</v>
      </c>
    </row>
    <row r="195" spans="8:13" x14ac:dyDescent="0.25">
      <c r="H195" s="8" t="s">
        <v>147</v>
      </c>
      <c r="I195" s="6">
        <v>6330</v>
      </c>
      <c r="L195" s="14">
        <v>10434</v>
      </c>
      <c r="M195" s="15">
        <v>8815</v>
      </c>
    </row>
    <row r="196" spans="8:13" x14ac:dyDescent="0.25">
      <c r="H196" s="5">
        <v>10098</v>
      </c>
      <c r="I196" s="6">
        <v>7087</v>
      </c>
      <c r="L196" s="8" t="s">
        <v>156</v>
      </c>
      <c r="M196" s="6">
        <v>8815</v>
      </c>
    </row>
    <row r="197" spans="8:13" x14ac:dyDescent="0.25">
      <c r="H197" s="8" t="s">
        <v>148</v>
      </c>
      <c r="I197" s="6">
        <v>7087</v>
      </c>
      <c r="L197" s="14">
        <v>10668</v>
      </c>
      <c r="M197" s="15">
        <v>8814</v>
      </c>
    </row>
    <row r="198" spans="8:13" x14ac:dyDescent="0.25">
      <c r="H198" s="5">
        <v>10099</v>
      </c>
      <c r="I198" s="6">
        <v>2429</v>
      </c>
      <c r="L198" s="8" t="s">
        <v>53</v>
      </c>
      <c r="M198" s="6">
        <v>8814</v>
      </c>
    </row>
    <row r="199" spans="8:13" x14ac:dyDescent="0.25">
      <c r="H199" s="8" t="s">
        <v>149</v>
      </c>
      <c r="I199" s="6">
        <v>2429</v>
      </c>
      <c r="L199" s="14">
        <v>11748</v>
      </c>
      <c r="M199" s="15">
        <v>8812</v>
      </c>
    </row>
    <row r="200" spans="8:13" x14ac:dyDescent="0.25">
      <c r="H200" s="5">
        <v>10100</v>
      </c>
      <c r="I200" s="6">
        <v>8439</v>
      </c>
      <c r="L200" s="8" t="s">
        <v>158</v>
      </c>
      <c r="M200" s="6">
        <v>8812</v>
      </c>
    </row>
    <row r="201" spans="8:13" x14ac:dyDescent="0.25">
      <c r="H201" s="8" t="s">
        <v>150</v>
      </c>
      <c r="I201" s="6">
        <v>8439</v>
      </c>
      <c r="L201" s="14">
        <v>11254</v>
      </c>
      <c r="M201" s="15">
        <v>8810</v>
      </c>
    </row>
    <row r="202" spans="8:13" x14ac:dyDescent="0.25">
      <c r="H202" s="5">
        <v>10101</v>
      </c>
      <c r="I202" s="6">
        <v>4937</v>
      </c>
      <c r="L202" s="8" t="s">
        <v>318</v>
      </c>
      <c r="M202" s="6">
        <v>8810</v>
      </c>
    </row>
    <row r="203" spans="8:13" x14ac:dyDescent="0.25">
      <c r="H203" s="8" t="s">
        <v>151</v>
      </c>
      <c r="I203" s="6">
        <v>4937</v>
      </c>
      <c r="L203" s="14">
        <v>11947</v>
      </c>
      <c r="M203" s="15">
        <v>8800</v>
      </c>
    </row>
    <row r="204" spans="8:13" x14ac:dyDescent="0.25">
      <c r="H204" s="5">
        <v>10102</v>
      </c>
      <c r="I204" s="6">
        <v>2824</v>
      </c>
      <c r="L204" s="8" t="s">
        <v>355</v>
      </c>
      <c r="M204" s="6">
        <v>8800</v>
      </c>
    </row>
    <row r="205" spans="8:13" x14ac:dyDescent="0.25">
      <c r="H205" s="8" t="s">
        <v>152</v>
      </c>
      <c r="I205" s="6">
        <v>2824</v>
      </c>
      <c r="L205" s="14">
        <v>11862</v>
      </c>
      <c r="M205" s="15">
        <v>8797</v>
      </c>
    </row>
    <row r="206" spans="8:13" x14ac:dyDescent="0.25">
      <c r="H206" s="5">
        <v>10103</v>
      </c>
      <c r="I206" s="6">
        <v>7890</v>
      </c>
      <c r="L206" s="8" t="s">
        <v>270</v>
      </c>
      <c r="M206" s="6">
        <v>8797</v>
      </c>
    </row>
    <row r="207" spans="8:13" x14ac:dyDescent="0.25">
      <c r="H207" s="8" t="s">
        <v>153</v>
      </c>
      <c r="I207" s="6">
        <v>7890</v>
      </c>
      <c r="L207" s="14">
        <v>10876</v>
      </c>
      <c r="M207" s="15">
        <v>8796</v>
      </c>
    </row>
    <row r="208" spans="8:13" x14ac:dyDescent="0.25">
      <c r="H208" s="5">
        <v>10104</v>
      </c>
      <c r="I208" s="6">
        <v>7088</v>
      </c>
      <c r="L208" s="8" t="s">
        <v>268</v>
      </c>
      <c r="M208" s="6">
        <v>8796</v>
      </c>
    </row>
    <row r="209" spans="8:13" x14ac:dyDescent="0.25">
      <c r="H209" s="8" t="s">
        <v>154</v>
      </c>
      <c r="I209" s="6">
        <v>7088</v>
      </c>
      <c r="L209" s="14">
        <v>11315</v>
      </c>
      <c r="M209" s="15">
        <v>8794</v>
      </c>
    </row>
    <row r="210" spans="8:13" x14ac:dyDescent="0.25">
      <c r="H210" s="5">
        <v>10105</v>
      </c>
      <c r="I210" s="6">
        <v>8684</v>
      </c>
      <c r="L210" s="8" t="s">
        <v>29</v>
      </c>
      <c r="M210" s="6">
        <v>8794</v>
      </c>
    </row>
    <row r="211" spans="8:13" x14ac:dyDescent="0.25">
      <c r="H211" s="8" t="s">
        <v>155</v>
      </c>
      <c r="I211" s="6">
        <v>8684</v>
      </c>
      <c r="L211" s="14">
        <v>11134</v>
      </c>
      <c r="M211" s="15">
        <v>8791</v>
      </c>
    </row>
    <row r="212" spans="8:13" x14ac:dyDescent="0.25">
      <c r="H212" s="5">
        <v>10106</v>
      </c>
      <c r="I212" s="6">
        <v>5505</v>
      </c>
      <c r="L212" s="8" t="s">
        <v>198</v>
      </c>
      <c r="M212" s="6">
        <v>8791</v>
      </c>
    </row>
    <row r="213" spans="8:13" x14ac:dyDescent="0.25">
      <c r="H213" s="8" t="s">
        <v>156</v>
      </c>
      <c r="I213" s="6">
        <v>5505</v>
      </c>
      <c r="L213" s="14">
        <v>11179</v>
      </c>
      <c r="M213" s="15">
        <v>8773</v>
      </c>
    </row>
    <row r="214" spans="8:13" x14ac:dyDescent="0.25">
      <c r="H214" s="5">
        <v>10107</v>
      </c>
      <c r="I214" s="6">
        <v>6291</v>
      </c>
      <c r="L214" s="8" t="s">
        <v>243</v>
      </c>
      <c r="M214" s="6">
        <v>8773</v>
      </c>
    </row>
    <row r="215" spans="8:13" x14ac:dyDescent="0.25">
      <c r="H215" s="8" t="s">
        <v>157</v>
      </c>
      <c r="I215" s="6">
        <v>6291</v>
      </c>
      <c r="L215" s="14">
        <v>11761</v>
      </c>
      <c r="M215" s="15">
        <v>8770</v>
      </c>
    </row>
    <row r="216" spans="8:13" x14ac:dyDescent="0.25">
      <c r="H216" s="5">
        <v>10108</v>
      </c>
      <c r="I216" s="6">
        <v>4258</v>
      </c>
      <c r="L216" s="8" t="s">
        <v>170</v>
      </c>
      <c r="M216" s="6">
        <v>8770</v>
      </c>
    </row>
    <row r="217" spans="8:13" x14ac:dyDescent="0.25">
      <c r="H217" s="8" t="s">
        <v>158</v>
      </c>
      <c r="I217" s="6">
        <v>4258</v>
      </c>
      <c r="L217" s="14">
        <v>11310</v>
      </c>
      <c r="M217" s="15">
        <v>8769</v>
      </c>
    </row>
    <row r="218" spans="8:13" x14ac:dyDescent="0.25">
      <c r="H218" s="5">
        <v>10109</v>
      </c>
      <c r="I218" s="6">
        <v>2655</v>
      </c>
      <c r="L218" s="8" t="s">
        <v>374</v>
      </c>
      <c r="M218" s="6">
        <v>8769</v>
      </c>
    </row>
    <row r="219" spans="8:13" x14ac:dyDescent="0.25">
      <c r="H219" s="8" t="s">
        <v>159</v>
      </c>
      <c r="I219" s="6">
        <v>2655</v>
      </c>
      <c r="L219" s="14">
        <v>11335</v>
      </c>
      <c r="M219" s="15">
        <v>8757</v>
      </c>
    </row>
    <row r="220" spans="8:13" x14ac:dyDescent="0.25">
      <c r="H220" s="5">
        <v>10110</v>
      </c>
      <c r="I220" s="6">
        <v>2858</v>
      </c>
      <c r="L220" s="8" t="s">
        <v>73</v>
      </c>
      <c r="M220" s="6">
        <v>8757</v>
      </c>
    </row>
    <row r="221" spans="8:13" x14ac:dyDescent="0.25">
      <c r="H221" s="8" t="s">
        <v>160</v>
      </c>
      <c r="I221" s="6">
        <v>2858</v>
      </c>
      <c r="L221" s="14">
        <v>11838</v>
      </c>
      <c r="M221" s="15">
        <v>8753</v>
      </c>
    </row>
    <row r="222" spans="8:13" x14ac:dyDescent="0.25">
      <c r="H222" s="5">
        <v>10111</v>
      </c>
      <c r="I222" s="6">
        <v>3445</v>
      </c>
      <c r="L222" s="8" t="s">
        <v>246</v>
      </c>
      <c r="M222" s="6">
        <v>8753</v>
      </c>
    </row>
    <row r="223" spans="8:13" x14ac:dyDescent="0.25">
      <c r="H223" s="8" t="s">
        <v>161</v>
      </c>
      <c r="I223" s="6">
        <v>3445</v>
      </c>
      <c r="L223" s="14">
        <v>10145</v>
      </c>
      <c r="M223" s="15">
        <v>8752</v>
      </c>
    </row>
    <row r="224" spans="8:13" x14ac:dyDescent="0.25">
      <c r="H224" s="5">
        <v>10112</v>
      </c>
      <c r="I224" s="6">
        <v>1647</v>
      </c>
      <c r="L224" s="8" t="s">
        <v>193</v>
      </c>
      <c r="M224" s="6">
        <v>8752</v>
      </c>
    </row>
    <row r="225" spans="8:13" x14ac:dyDescent="0.25">
      <c r="H225" s="8" t="s">
        <v>162</v>
      </c>
      <c r="I225" s="6">
        <v>1647</v>
      </c>
      <c r="L225" s="14">
        <v>10721</v>
      </c>
      <c r="M225" s="15">
        <v>8748</v>
      </c>
    </row>
    <row r="226" spans="8:13" x14ac:dyDescent="0.25">
      <c r="H226" s="5">
        <v>10113</v>
      </c>
      <c r="I226" s="6">
        <v>3406</v>
      </c>
      <c r="L226" s="8" t="s">
        <v>115</v>
      </c>
      <c r="M226" s="6">
        <v>8748</v>
      </c>
    </row>
    <row r="227" spans="8:13" x14ac:dyDescent="0.25">
      <c r="H227" s="8" t="s">
        <v>130</v>
      </c>
      <c r="I227" s="6">
        <v>3406</v>
      </c>
      <c r="L227" s="14">
        <v>11125</v>
      </c>
      <c r="M227" s="15">
        <v>8741</v>
      </c>
    </row>
    <row r="228" spans="8:13" x14ac:dyDescent="0.25">
      <c r="H228" s="5">
        <v>10114</v>
      </c>
      <c r="I228" s="6">
        <v>4572</v>
      </c>
      <c r="L228" s="8" t="s">
        <v>190</v>
      </c>
      <c r="M228" s="6">
        <v>8741</v>
      </c>
    </row>
    <row r="229" spans="8:13" x14ac:dyDescent="0.25">
      <c r="H229" s="8" t="s">
        <v>163</v>
      </c>
      <c r="I229" s="6">
        <v>4572</v>
      </c>
      <c r="L229" s="14">
        <v>10502</v>
      </c>
      <c r="M229" s="15">
        <v>8740</v>
      </c>
    </row>
    <row r="230" spans="8:13" x14ac:dyDescent="0.25">
      <c r="H230" s="5">
        <v>10115</v>
      </c>
      <c r="I230" s="6">
        <v>6606</v>
      </c>
      <c r="L230" s="8" t="s">
        <v>222</v>
      </c>
      <c r="M230" s="6">
        <v>8740</v>
      </c>
    </row>
    <row r="231" spans="8:13" x14ac:dyDescent="0.25">
      <c r="H231" s="8" t="s">
        <v>164</v>
      </c>
      <c r="I231" s="6">
        <v>6606</v>
      </c>
      <c r="L231" s="14">
        <v>11110</v>
      </c>
      <c r="M231" s="15">
        <v>8735</v>
      </c>
    </row>
    <row r="232" spans="8:13" x14ac:dyDescent="0.25">
      <c r="H232" s="5">
        <v>10116</v>
      </c>
      <c r="I232" s="6">
        <v>7676</v>
      </c>
      <c r="L232" s="8" t="s">
        <v>175</v>
      </c>
      <c r="M232" s="6">
        <v>8735</v>
      </c>
    </row>
    <row r="233" spans="8:13" x14ac:dyDescent="0.25">
      <c r="H233" s="8" t="s">
        <v>165</v>
      </c>
      <c r="I233" s="6">
        <v>7676</v>
      </c>
      <c r="L233" s="14">
        <v>11622</v>
      </c>
      <c r="M233" s="15">
        <v>8733</v>
      </c>
    </row>
    <row r="234" spans="8:13" x14ac:dyDescent="0.25">
      <c r="H234" s="5">
        <v>10117</v>
      </c>
      <c r="I234" s="6">
        <v>3175</v>
      </c>
      <c r="L234" s="8" t="s">
        <v>358</v>
      </c>
      <c r="M234" s="6">
        <v>8733</v>
      </c>
    </row>
    <row r="235" spans="8:13" x14ac:dyDescent="0.25">
      <c r="H235" s="8" t="s">
        <v>166</v>
      </c>
      <c r="I235" s="6">
        <v>3175</v>
      </c>
      <c r="L235" s="14">
        <v>11240</v>
      </c>
      <c r="M235" s="15">
        <v>8724</v>
      </c>
    </row>
    <row r="236" spans="8:13" x14ac:dyDescent="0.25">
      <c r="H236" s="5">
        <v>10118</v>
      </c>
      <c r="I236" s="6">
        <v>4608</v>
      </c>
      <c r="L236" s="8" t="s">
        <v>304</v>
      </c>
      <c r="M236" s="6">
        <v>8724</v>
      </c>
    </row>
    <row r="237" spans="8:13" x14ac:dyDescent="0.25">
      <c r="H237" s="8" t="s">
        <v>167</v>
      </c>
      <c r="I237" s="6">
        <v>4608</v>
      </c>
      <c r="L237" s="14">
        <v>10883</v>
      </c>
      <c r="M237" s="15">
        <v>8722</v>
      </c>
    </row>
    <row r="238" spans="8:13" x14ac:dyDescent="0.25">
      <c r="H238" s="5">
        <v>10119</v>
      </c>
      <c r="I238" s="6">
        <v>8367</v>
      </c>
      <c r="L238" s="8" t="s">
        <v>275</v>
      </c>
      <c r="M238" s="6">
        <v>8722</v>
      </c>
    </row>
    <row r="239" spans="8:13" x14ac:dyDescent="0.25">
      <c r="H239" s="8" t="s">
        <v>168</v>
      </c>
      <c r="I239" s="6">
        <v>8367</v>
      </c>
      <c r="L239" s="14">
        <v>11886</v>
      </c>
      <c r="M239" s="15">
        <v>8721</v>
      </c>
    </row>
    <row r="240" spans="8:13" x14ac:dyDescent="0.25">
      <c r="H240" s="5">
        <v>10120</v>
      </c>
      <c r="I240" s="6">
        <v>917</v>
      </c>
      <c r="L240" s="8" t="s">
        <v>294</v>
      </c>
      <c r="M240" s="6">
        <v>8721</v>
      </c>
    </row>
    <row r="241" spans="8:13" x14ac:dyDescent="0.25">
      <c r="H241" s="8" t="s">
        <v>169</v>
      </c>
      <c r="I241" s="6">
        <v>917</v>
      </c>
      <c r="L241" s="14">
        <v>11300</v>
      </c>
      <c r="M241" s="15">
        <v>8719</v>
      </c>
    </row>
    <row r="242" spans="8:13" x14ac:dyDescent="0.25">
      <c r="H242" s="5">
        <v>10121</v>
      </c>
      <c r="I242" s="6">
        <v>4129</v>
      </c>
      <c r="L242" s="8" t="s">
        <v>364</v>
      </c>
      <c r="M242" s="6">
        <v>8719</v>
      </c>
    </row>
    <row r="243" spans="8:13" x14ac:dyDescent="0.25">
      <c r="H243" s="8" t="s">
        <v>170</v>
      </c>
      <c r="I243" s="6">
        <v>4129</v>
      </c>
      <c r="L243" s="14">
        <v>11872</v>
      </c>
      <c r="M243" s="15">
        <v>8714</v>
      </c>
    </row>
    <row r="244" spans="8:13" x14ac:dyDescent="0.25">
      <c r="H244" s="5">
        <v>10122</v>
      </c>
      <c r="I244" s="6">
        <v>1431</v>
      </c>
      <c r="L244" s="8" t="s">
        <v>280</v>
      </c>
      <c r="M244" s="6">
        <v>8714</v>
      </c>
    </row>
    <row r="245" spans="8:13" x14ac:dyDescent="0.25">
      <c r="H245" s="8" t="s">
        <v>171</v>
      </c>
      <c r="I245" s="6">
        <v>1431</v>
      </c>
      <c r="L245" s="14">
        <v>10170</v>
      </c>
      <c r="M245" s="15">
        <v>8705</v>
      </c>
    </row>
    <row r="246" spans="8:13" x14ac:dyDescent="0.25">
      <c r="H246" s="5">
        <v>10123</v>
      </c>
      <c r="I246" s="6">
        <v>886</v>
      </c>
      <c r="L246" s="8" t="s">
        <v>218</v>
      </c>
      <c r="M246" s="6">
        <v>8705</v>
      </c>
    </row>
    <row r="247" spans="8:13" x14ac:dyDescent="0.25">
      <c r="H247" s="8" t="s">
        <v>172</v>
      </c>
      <c r="I247" s="6">
        <v>886</v>
      </c>
      <c r="L247" s="14">
        <v>11415</v>
      </c>
      <c r="M247" s="15">
        <v>8704</v>
      </c>
    </row>
    <row r="248" spans="8:13" x14ac:dyDescent="0.25">
      <c r="H248" s="5">
        <v>10124</v>
      </c>
      <c r="I248" s="6">
        <v>5460</v>
      </c>
      <c r="L248" s="8" t="s">
        <v>153</v>
      </c>
      <c r="M248" s="6">
        <v>8704</v>
      </c>
    </row>
    <row r="249" spans="8:13" x14ac:dyDescent="0.25">
      <c r="H249" s="8" t="s">
        <v>173</v>
      </c>
      <c r="I249" s="6">
        <v>5460</v>
      </c>
      <c r="L249" s="14">
        <v>11323</v>
      </c>
      <c r="M249" s="15">
        <v>8700</v>
      </c>
    </row>
    <row r="250" spans="8:13" x14ac:dyDescent="0.25">
      <c r="H250" s="5">
        <v>10125</v>
      </c>
      <c r="I250" s="6">
        <v>1894</v>
      </c>
      <c r="L250" s="8" t="s">
        <v>51</v>
      </c>
      <c r="M250" s="6">
        <v>8700</v>
      </c>
    </row>
    <row r="251" spans="8:13" x14ac:dyDescent="0.25">
      <c r="H251" s="8" t="s">
        <v>174</v>
      </c>
      <c r="I251" s="6">
        <v>1894</v>
      </c>
      <c r="L251" s="14">
        <v>10369</v>
      </c>
      <c r="M251" s="15">
        <v>8699</v>
      </c>
    </row>
    <row r="252" spans="8:13" x14ac:dyDescent="0.25">
      <c r="H252" s="5">
        <v>10126</v>
      </c>
      <c r="I252" s="6">
        <v>-1763</v>
      </c>
      <c r="L252" s="8" t="s">
        <v>91</v>
      </c>
      <c r="M252" s="6">
        <v>8699</v>
      </c>
    </row>
    <row r="253" spans="8:13" x14ac:dyDescent="0.25">
      <c r="H253" s="8" t="s">
        <v>175</v>
      </c>
      <c r="I253" s="6">
        <v>-1763</v>
      </c>
      <c r="L253" s="14">
        <v>11480</v>
      </c>
      <c r="M253" s="15">
        <v>8694</v>
      </c>
    </row>
    <row r="254" spans="8:13" x14ac:dyDescent="0.25">
      <c r="H254" s="5">
        <v>10127</v>
      </c>
      <c r="I254" s="6">
        <v>8358</v>
      </c>
      <c r="L254" s="8" t="s">
        <v>216</v>
      </c>
      <c r="M254" s="6">
        <v>8694</v>
      </c>
    </row>
    <row r="255" spans="8:13" x14ac:dyDescent="0.25">
      <c r="H255" s="8" t="s">
        <v>176</v>
      </c>
      <c r="I255" s="6">
        <v>8358</v>
      </c>
      <c r="L255" s="14">
        <v>10964</v>
      </c>
      <c r="M255" s="15">
        <v>8692</v>
      </c>
    </row>
    <row r="256" spans="8:13" x14ac:dyDescent="0.25">
      <c r="H256" s="5">
        <v>10128</v>
      </c>
      <c r="I256" s="6">
        <v>-5</v>
      </c>
      <c r="L256" s="8" t="s">
        <v>356</v>
      </c>
      <c r="M256" s="6">
        <v>8692</v>
      </c>
    </row>
    <row r="257" spans="8:13" x14ac:dyDescent="0.25">
      <c r="H257" s="8" t="s">
        <v>177</v>
      </c>
      <c r="I257" s="6">
        <v>-5</v>
      </c>
      <c r="L257" s="14">
        <v>10476</v>
      </c>
      <c r="M257" s="15">
        <v>8689</v>
      </c>
    </row>
    <row r="258" spans="8:13" x14ac:dyDescent="0.25">
      <c r="H258" s="5">
        <v>10129</v>
      </c>
      <c r="I258" s="6">
        <v>910</v>
      </c>
      <c r="L258" s="8" t="s">
        <v>196</v>
      </c>
      <c r="M258" s="6">
        <v>8689</v>
      </c>
    </row>
    <row r="259" spans="8:13" x14ac:dyDescent="0.25">
      <c r="H259" s="8" t="s">
        <v>178</v>
      </c>
      <c r="I259" s="6">
        <v>910</v>
      </c>
      <c r="L259" s="14">
        <v>10720</v>
      </c>
      <c r="M259" s="15">
        <v>8687</v>
      </c>
    </row>
    <row r="260" spans="8:13" x14ac:dyDescent="0.25">
      <c r="H260" s="5">
        <v>10130</v>
      </c>
      <c r="I260" s="6">
        <v>3047</v>
      </c>
      <c r="L260" s="8" t="s">
        <v>114</v>
      </c>
      <c r="M260" s="6">
        <v>8687</v>
      </c>
    </row>
    <row r="261" spans="8:13" x14ac:dyDescent="0.25">
      <c r="H261" s="8" t="s">
        <v>179</v>
      </c>
      <c r="I261" s="6">
        <v>3047</v>
      </c>
      <c r="L261" s="14">
        <v>10105</v>
      </c>
      <c r="M261" s="15">
        <v>8684</v>
      </c>
    </row>
    <row r="262" spans="8:13" x14ac:dyDescent="0.25">
      <c r="H262" s="5">
        <v>10131</v>
      </c>
      <c r="I262" s="6">
        <v>3012</v>
      </c>
      <c r="L262" s="8" t="s">
        <v>155</v>
      </c>
      <c r="M262" s="6">
        <v>8684</v>
      </c>
    </row>
    <row r="263" spans="8:13" x14ac:dyDescent="0.25">
      <c r="H263" s="8" t="s">
        <v>180</v>
      </c>
      <c r="I263" s="6">
        <v>3012</v>
      </c>
      <c r="L263" s="14">
        <v>11149</v>
      </c>
      <c r="M263" s="15">
        <v>8659</v>
      </c>
    </row>
    <row r="264" spans="8:13" x14ac:dyDescent="0.25">
      <c r="H264" s="5">
        <v>10132</v>
      </c>
      <c r="I264" s="6">
        <v>117</v>
      </c>
      <c r="L264" s="8" t="s">
        <v>213</v>
      </c>
      <c r="M264" s="6">
        <v>8659</v>
      </c>
    </row>
    <row r="265" spans="8:13" x14ac:dyDescent="0.25">
      <c r="H265" s="8" t="s">
        <v>181</v>
      </c>
      <c r="I265" s="6">
        <v>117</v>
      </c>
      <c r="L265" s="14">
        <v>11097</v>
      </c>
      <c r="M265" s="15">
        <v>8658</v>
      </c>
    </row>
    <row r="266" spans="8:13" x14ac:dyDescent="0.25">
      <c r="H266" s="5">
        <v>10133</v>
      </c>
      <c r="I266" s="6">
        <v>612</v>
      </c>
      <c r="L266" s="8" t="s">
        <v>130</v>
      </c>
      <c r="M266" s="6">
        <v>8658</v>
      </c>
    </row>
    <row r="267" spans="8:13" x14ac:dyDescent="0.25">
      <c r="H267" s="8" t="s">
        <v>182</v>
      </c>
      <c r="I267" s="6">
        <v>612</v>
      </c>
      <c r="L267" s="14">
        <v>11258</v>
      </c>
      <c r="M267" s="15">
        <v>8652</v>
      </c>
    </row>
    <row r="268" spans="8:13" x14ac:dyDescent="0.25">
      <c r="H268" s="5">
        <v>10134</v>
      </c>
      <c r="I268" s="6">
        <v>776</v>
      </c>
      <c r="L268" s="8" t="s">
        <v>322</v>
      </c>
      <c r="M268" s="6">
        <v>8652</v>
      </c>
    </row>
    <row r="269" spans="8:13" x14ac:dyDescent="0.25">
      <c r="H269" s="8" t="s">
        <v>183</v>
      </c>
      <c r="I269" s="6">
        <v>776</v>
      </c>
      <c r="L269" s="14">
        <v>11132</v>
      </c>
      <c r="M269" s="15">
        <v>8651</v>
      </c>
    </row>
    <row r="270" spans="8:13" x14ac:dyDescent="0.25">
      <c r="H270" s="5">
        <v>10135</v>
      </c>
      <c r="I270" s="6">
        <v>7485</v>
      </c>
      <c r="L270" s="8" t="s">
        <v>196</v>
      </c>
      <c r="M270" s="6">
        <v>8651</v>
      </c>
    </row>
    <row r="271" spans="8:13" x14ac:dyDescent="0.25">
      <c r="H271" s="8" t="s">
        <v>184</v>
      </c>
      <c r="I271" s="6">
        <v>7485</v>
      </c>
      <c r="L271" s="14">
        <v>10834</v>
      </c>
      <c r="M271" s="15">
        <v>8644</v>
      </c>
    </row>
    <row r="272" spans="8:13" x14ac:dyDescent="0.25">
      <c r="H272" s="5">
        <v>10136</v>
      </c>
      <c r="I272" s="6">
        <v>5382</v>
      </c>
      <c r="L272" s="8" t="s">
        <v>226</v>
      </c>
      <c r="M272" s="6">
        <v>8644</v>
      </c>
    </row>
    <row r="273" spans="8:13" x14ac:dyDescent="0.25">
      <c r="H273" s="8" t="s">
        <v>185</v>
      </c>
      <c r="I273" s="6">
        <v>5382</v>
      </c>
      <c r="L273" s="14">
        <v>11058</v>
      </c>
      <c r="M273" s="15">
        <v>8643</v>
      </c>
    </row>
    <row r="274" spans="8:13" x14ac:dyDescent="0.25">
      <c r="H274" s="5">
        <v>10137</v>
      </c>
      <c r="I274" s="6">
        <v>5905</v>
      </c>
      <c r="L274" s="8" t="s">
        <v>124</v>
      </c>
      <c r="M274" s="6">
        <v>8643</v>
      </c>
    </row>
    <row r="275" spans="8:13" x14ac:dyDescent="0.25">
      <c r="H275" s="8" t="s">
        <v>186</v>
      </c>
      <c r="I275" s="6">
        <v>5905</v>
      </c>
      <c r="L275" s="14">
        <v>11078</v>
      </c>
      <c r="M275" s="15">
        <v>8642</v>
      </c>
    </row>
    <row r="276" spans="8:13" x14ac:dyDescent="0.25">
      <c r="H276" s="5">
        <v>10138</v>
      </c>
      <c r="I276" s="6">
        <v>7844</v>
      </c>
      <c r="L276" s="8" t="s">
        <v>144</v>
      </c>
      <c r="M276" s="6">
        <v>8642</v>
      </c>
    </row>
    <row r="277" spans="8:13" x14ac:dyDescent="0.25">
      <c r="H277" s="8" t="s">
        <v>187</v>
      </c>
      <c r="I277" s="6">
        <v>7844</v>
      </c>
      <c r="L277" s="14">
        <v>10351</v>
      </c>
      <c r="M277" s="15">
        <v>8630</v>
      </c>
    </row>
    <row r="278" spans="8:13" x14ac:dyDescent="0.25">
      <c r="H278" s="5">
        <v>10139</v>
      </c>
      <c r="I278" s="6">
        <v>3010</v>
      </c>
      <c r="L278" s="8" t="s">
        <v>73</v>
      </c>
      <c r="M278" s="6">
        <v>8630</v>
      </c>
    </row>
    <row r="279" spans="8:13" x14ac:dyDescent="0.25">
      <c r="H279" s="8" t="s">
        <v>188</v>
      </c>
      <c r="I279" s="6">
        <v>3010</v>
      </c>
      <c r="L279" s="14">
        <v>11940</v>
      </c>
      <c r="M279" s="15">
        <v>8621</v>
      </c>
    </row>
    <row r="280" spans="8:13" x14ac:dyDescent="0.25">
      <c r="H280" s="5">
        <v>10140</v>
      </c>
      <c r="I280" s="6">
        <v>6119</v>
      </c>
      <c r="L280" s="8" t="s">
        <v>348</v>
      </c>
      <c r="M280" s="6">
        <v>8621</v>
      </c>
    </row>
    <row r="281" spans="8:13" x14ac:dyDescent="0.25">
      <c r="H281" s="8" t="s">
        <v>189</v>
      </c>
      <c r="I281" s="6">
        <v>6119</v>
      </c>
      <c r="L281" s="14">
        <v>11980</v>
      </c>
      <c r="M281" s="15">
        <v>8618</v>
      </c>
    </row>
    <row r="282" spans="8:13" x14ac:dyDescent="0.25">
      <c r="H282" s="5">
        <v>10141</v>
      </c>
      <c r="I282" s="6">
        <v>5627</v>
      </c>
      <c r="L282" s="8" t="s">
        <v>53</v>
      </c>
      <c r="M282" s="6">
        <v>8618</v>
      </c>
    </row>
    <row r="283" spans="8:13" x14ac:dyDescent="0.25">
      <c r="H283" s="8" t="s">
        <v>190</v>
      </c>
      <c r="I283" s="6">
        <v>5627</v>
      </c>
      <c r="L283" s="14">
        <v>11794</v>
      </c>
      <c r="M283" s="15">
        <v>8613</v>
      </c>
    </row>
    <row r="284" spans="8:13" x14ac:dyDescent="0.25">
      <c r="H284" s="5">
        <v>10142</v>
      </c>
      <c r="I284" s="6">
        <v>7901</v>
      </c>
      <c r="L284" s="8" t="s">
        <v>202</v>
      </c>
      <c r="M284" s="6">
        <v>8613</v>
      </c>
    </row>
    <row r="285" spans="8:13" x14ac:dyDescent="0.25">
      <c r="H285" s="8" t="s">
        <v>191</v>
      </c>
      <c r="I285" s="6">
        <v>7901</v>
      </c>
      <c r="L285" s="14">
        <v>10955</v>
      </c>
      <c r="M285" s="15">
        <v>8611</v>
      </c>
    </row>
    <row r="286" spans="8:13" x14ac:dyDescent="0.25">
      <c r="H286" s="5">
        <v>10143</v>
      </c>
      <c r="I286" s="6">
        <v>8396</v>
      </c>
      <c r="L286" s="8" t="s">
        <v>347</v>
      </c>
      <c r="M286" s="6">
        <v>8611</v>
      </c>
    </row>
    <row r="287" spans="8:13" x14ac:dyDescent="0.25">
      <c r="H287" s="8" t="s">
        <v>192</v>
      </c>
      <c r="I287" s="6">
        <v>8396</v>
      </c>
      <c r="L287" s="14">
        <v>10275</v>
      </c>
      <c r="M287" s="15">
        <v>8605</v>
      </c>
    </row>
    <row r="288" spans="8:13" x14ac:dyDescent="0.25">
      <c r="H288" s="5">
        <v>10144</v>
      </c>
      <c r="I288" s="6">
        <v>2138</v>
      </c>
      <c r="L288" s="8" t="s">
        <v>323</v>
      </c>
      <c r="M288" s="6">
        <v>8605</v>
      </c>
    </row>
    <row r="289" spans="8:13" x14ac:dyDescent="0.25">
      <c r="H289" s="8" t="s">
        <v>174</v>
      </c>
      <c r="I289" s="6">
        <v>2138</v>
      </c>
      <c r="L289" s="14">
        <v>10034</v>
      </c>
      <c r="M289" s="15">
        <v>8603</v>
      </c>
    </row>
    <row r="290" spans="8:13" x14ac:dyDescent="0.25">
      <c r="H290" s="5">
        <v>10145</v>
      </c>
      <c r="I290" s="6">
        <v>8752</v>
      </c>
      <c r="L290" s="8" t="s">
        <v>84</v>
      </c>
      <c r="M290" s="6">
        <v>8603</v>
      </c>
    </row>
    <row r="291" spans="8:13" x14ac:dyDescent="0.25">
      <c r="H291" s="8" t="s">
        <v>193</v>
      </c>
      <c r="I291" s="6">
        <v>8752</v>
      </c>
      <c r="L291" s="14">
        <v>11727</v>
      </c>
      <c r="M291" s="15">
        <v>8599</v>
      </c>
    </row>
    <row r="292" spans="8:13" x14ac:dyDescent="0.25">
      <c r="H292" s="5">
        <v>10146</v>
      </c>
      <c r="I292" s="6">
        <v>8068</v>
      </c>
      <c r="L292" s="8" t="s">
        <v>137</v>
      </c>
      <c r="M292" s="6">
        <v>8599</v>
      </c>
    </row>
    <row r="293" spans="8:13" x14ac:dyDescent="0.25">
      <c r="H293" s="8" t="s">
        <v>194</v>
      </c>
      <c r="I293" s="6">
        <v>8068</v>
      </c>
      <c r="L293" s="14">
        <v>11478</v>
      </c>
      <c r="M293" s="15">
        <v>8594</v>
      </c>
    </row>
    <row r="294" spans="8:13" x14ac:dyDescent="0.25">
      <c r="H294" s="5">
        <v>10147</v>
      </c>
      <c r="I294" s="6">
        <v>2241</v>
      </c>
      <c r="L294" s="8" t="s">
        <v>214</v>
      </c>
      <c r="M294" s="6">
        <v>8594</v>
      </c>
    </row>
    <row r="295" spans="8:13" x14ac:dyDescent="0.25">
      <c r="H295" s="8" t="s">
        <v>195</v>
      </c>
      <c r="I295" s="6">
        <v>2241</v>
      </c>
      <c r="L295" s="14">
        <v>11569</v>
      </c>
      <c r="M295" s="15">
        <v>8594</v>
      </c>
    </row>
    <row r="296" spans="8:13" x14ac:dyDescent="0.25">
      <c r="H296" s="5">
        <v>10148</v>
      </c>
      <c r="I296" s="6">
        <v>7396</v>
      </c>
      <c r="L296" s="8" t="s">
        <v>305</v>
      </c>
      <c r="M296" s="6">
        <v>8594</v>
      </c>
    </row>
    <row r="297" spans="8:13" x14ac:dyDescent="0.25">
      <c r="H297" s="8" t="s">
        <v>196</v>
      </c>
      <c r="I297" s="6">
        <v>7396</v>
      </c>
      <c r="L297" s="14">
        <v>10739</v>
      </c>
      <c r="M297" s="15">
        <v>8593</v>
      </c>
    </row>
    <row r="298" spans="8:13" x14ac:dyDescent="0.25">
      <c r="H298" s="5">
        <v>10149</v>
      </c>
      <c r="I298" s="6">
        <v>3523</v>
      </c>
      <c r="L298" s="8" t="s">
        <v>133</v>
      </c>
      <c r="M298" s="6">
        <v>8593</v>
      </c>
    </row>
    <row r="299" spans="8:13" x14ac:dyDescent="0.25">
      <c r="H299" s="8" t="s">
        <v>197</v>
      </c>
      <c r="I299" s="6">
        <v>3523</v>
      </c>
      <c r="L299" s="14">
        <v>11409</v>
      </c>
      <c r="M299" s="15">
        <v>8589</v>
      </c>
    </row>
    <row r="300" spans="8:13" x14ac:dyDescent="0.25">
      <c r="H300" s="5">
        <v>10150</v>
      </c>
      <c r="I300" s="6">
        <v>8060</v>
      </c>
      <c r="L300" s="8" t="s">
        <v>147</v>
      </c>
      <c r="M300" s="6">
        <v>8589</v>
      </c>
    </row>
    <row r="301" spans="8:13" x14ac:dyDescent="0.25">
      <c r="H301" s="8" t="s">
        <v>198</v>
      </c>
      <c r="I301" s="6">
        <v>8060</v>
      </c>
      <c r="L301" s="14">
        <v>11262</v>
      </c>
      <c r="M301" s="15">
        <v>8586</v>
      </c>
    </row>
    <row r="302" spans="8:13" x14ac:dyDescent="0.25">
      <c r="H302" s="5">
        <v>10151</v>
      </c>
      <c r="I302" s="6">
        <v>8210</v>
      </c>
      <c r="L302" s="8" t="s">
        <v>326</v>
      </c>
      <c r="M302" s="6">
        <v>8586</v>
      </c>
    </row>
    <row r="303" spans="8:13" x14ac:dyDescent="0.25">
      <c r="H303" s="8" t="s">
        <v>199</v>
      </c>
      <c r="I303" s="6">
        <v>8210</v>
      </c>
      <c r="L303" s="14">
        <v>11090</v>
      </c>
      <c r="M303" s="15">
        <v>8578</v>
      </c>
    </row>
    <row r="304" spans="8:13" x14ac:dyDescent="0.25">
      <c r="H304" s="5">
        <v>10152</v>
      </c>
      <c r="I304" s="6">
        <v>501</v>
      </c>
      <c r="L304" s="8" t="s">
        <v>156</v>
      </c>
      <c r="M304" s="6">
        <v>8578</v>
      </c>
    </row>
    <row r="305" spans="8:13" x14ac:dyDescent="0.25">
      <c r="H305" s="8" t="s">
        <v>200</v>
      </c>
      <c r="I305" s="6">
        <v>501</v>
      </c>
      <c r="L305" s="14">
        <v>10083</v>
      </c>
      <c r="M305" s="15">
        <v>8576</v>
      </c>
    </row>
    <row r="306" spans="8:13" x14ac:dyDescent="0.25">
      <c r="H306" s="5">
        <v>10153</v>
      </c>
      <c r="I306" s="6">
        <v>2646</v>
      </c>
      <c r="L306" s="8" t="s">
        <v>133</v>
      </c>
      <c r="M306" s="6">
        <v>8576</v>
      </c>
    </row>
    <row r="307" spans="8:13" x14ac:dyDescent="0.25">
      <c r="H307" s="8" t="s">
        <v>201</v>
      </c>
      <c r="I307" s="6">
        <v>2646</v>
      </c>
      <c r="L307" s="14">
        <v>10659</v>
      </c>
      <c r="M307" s="15">
        <v>8557</v>
      </c>
    </row>
    <row r="308" spans="8:13" x14ac:dyDescent="0.25">
      <c r="H308" s="5">
        <v>10154</v>
      </c>
      <c r="I308" s="6">
        <v>885</v>
      </c>
      <c r="L308" s="8" t="s">
        <v>29</v>
      </c>
      <c r="M308" s="6">
        <v>8557</v>
      </c>
    </row>
    <row r="309" spans="8:13" x14ac:dyDescent="0.25">
      <c r="H309" s="8" t="s">
        <v>202</v>
      </c>
      <c r="I309" s="6">
        <v>885</v>
      </c>
      <c r="L309" s="14">
        <v>11523</v>
      </c>
      <c r="M309" s="15">
        <v>8545</v>
      </c>
    </row>
    <row r="310" spans="8:13" x14ac:dyDescent="0.25">
      <c r="H310" s="5">
        <v>10155</v>
      </c>
      <c r="I310" s="6">
        <v>-2574</v>
      </c>
      <c r="L310" s="8" t="s">
        <v>259</v>
      </c>
      <c r="M310" s="6">
        <v>8545</v>
      </c>
    </row>
    <row r="311" spans="8:13" x14ac:dyDescent="0.25">
      <c r="H311" s="8" t="s">
        <v>203</v>
      </c>
      <c r="I311" s="6">
        <v>-2574</v>
      </c>
      <c r="L311" s="14">
        <v>11604</v>
      </c>
      <c r="M311" s="15">
        <v>8539</v>
      </c>
    </row>
    <row r="312" spans="8:13" x14ac:dyDescent="0.25">
      <c r="H312" s="5">
        <v>10156</v>
      </c>
      <c r="I312" s="6">
        <v>2809</v>
      </c>
      <c r="L312" s="8" t="s">
        <v>340</v>
      </c>
      <c r="M312" s="6">
        <v>8539</v>
      </c>
    </row>
    <row r="313" spans="8:13" x14ac:dyDescent="0.25">
      <c r="H313" s="8" t="s">
        <v>204</v>
      </c>
      <c r="I313" s="6">
        <v>2809</v>
      </c>
      <c r="L313" s="14">
        <v>11851</v>
      </c>
      <c r="M313" s="15">
        <v>8533</v>
      </c>
    </row>
    <row r="314" spans="8:13" x14ac:dyDescent="0.25">
      <c r="H314" s="5">
        <v>10157</v>
      </c>
      <c r="I314" s="6">
        <v>6958</v>
      </c>
      <c r="L314" s="8" t="s">
        <v>259</v>
      </c>
      <c r="M314" s="6">
        <v>8533</v>
      </c>
    </row>
    <row r="315" spans="8:13" x14ac:dyDescent="0.25">
      <c r="H315" s="8" t="s">
        <v>205</v>
      </c>
      <c r="I315" s="6">
        <v>6958</v>
      </c>
      <c r="L315" s="14">
        <v>10855</v>
      </c>
      <c r="M315" s="15">
        <v>8527</v>
      </c>
    </row>
    <row r="316" spans="8:13" x14ac:dyDescent="0.25">
      <c r="H316" s="5">
        <v>10158</v>
      </c>
      <c r="I316" s="6">
        <v>3072</v>
      </c>
      <c r="L316" s="8" t="s">
        <v>247</v>
      </c>
      <c r="M316" s="6">
        <v>8527</v>
      </c>
    </row>
    <row r="317" spans="8:13" x14ac:dyDescent="0.25">
      <c r="H317" s="8" t="s">
        <v>206</v>
      </c>
      <c r="I317" s="6">
        <v>3072</v>
      </c>
      <c r="L317" s="14">
        <v>10866</v>
      </c>
      <c r="M317" s="15">
        <v>8520</v>
      </c>
    </row>
    <row r="318" spans="8:13" x14ac:dyDescent="0.25">
      <c r="H318" s="5">
        <v>10159</v>
      </c>
      <c r="I318" s="6">
        <v>998</v>
      </c>
      <c r="L318" s="8" t="s">
        <v>258</v>
      </c>
      <c r="M318" s="6">
        <v>8520</v>
      </c>
    </row>
    <row r="319" spans="8:13" x14ac:dyDescent="0.25">
      <c r="H319" s="8" t="s">
        <v>207</v>
      </c>
      <c r="I319" s="6">
        <v>998</v>
      </c>
      <c r="L319" s="14">
        <v>11378</v>
      </c>
      <c r="M319" s="15">
        <v>8519</v>
      </c>
    </row>
    <row r="320" spans="8:13" x14ac:dyDescent="0.25">
      <c r="H320" s="5">
        <v>10160</v>
      </c>
      <c r="I320" s="6">
        <v>3203</v>
      </c>
      <c r="L320" s="8" t="s">
        <v>116</v>
      </c>
      <c r="M320" s="6">
        <v>8519</v>
      </c>
    </row>
    <row r="321" spans="8:13" x14ac:dyDescent="0.25">
      <c r="H321" s="8" t="s">
        <v>208</v>
      </c>
      <c r="I321" s="6">
        <v>3203</v>
      </c>
      <c r="L321" s="14">
        <v>11701</v>
      </c>
      <c r="M321" s="15">
        <v>8518</v>
      </c>
    </row>
    <row r="322" spans="8:13" x14ac:dyDescent="0.25">
      <c r="H322" s="5">
        <v>10161</v>
      </c>
      <c r="I322" s="6">
        <v>6617</v>
      </c>
      <c r="L322" s="8" t="s">
        <v>111</v>
      </c>
      <c r="M322" s="6">
        <v>8518</v>
      </c>
    </row>
    <row r="323" spans="8:13" x14ac:dyDescent="0.25">
      <c r="H323" s="8" t="s">
        <v>209</v>
      </c>
      <c r="I323" s="6">
        <v>6617</v>
      </c>
      <c r="L323" s="14">
        <v>10854</v>
      </c>
      <c r="M323" s="15">
        <v>8508</v>
      </c>
    </row>
    <row r="324" spans="8:13" x14ac:dyDescent="0.25">
      <c r="H324" s="5">
        <v>10162</v>
      </c>
      <c r="I324" s="6">
        <v>4241</v>
      </c>
      <c r="L324" s="8" t="s">
        <v>246</v>
      </c>
      <c r="M324" s="6">
        <v>8508</v>
      </c>
    </row>
    <row r="325" spans="8:13" x14ac:dyDescent="0.25">
      <c r="H325" s="8" t="s">
        <v>210</v>
      </c>
      <c r="I325" s="6">
        <v>4241</v>
      </c>
      <c r="L325" s="14">
        <v>11448</v>
      </c>
      <c r="M325" s="15">
        <v>8507</v>
      </c>
    </row>
    <row r="326" spans="8:13" x14ac:dyDescent="0.25">
      <c r="H326" s="5">
        <v>10163</v>
      </c>
      <c r="I326" s="6">
        <v>2329</v>
      </c>
      <c r="L326" s="8" t="s">
        <v>185</v>
      </c>
      <c r="M326" s="6">
        <v>8507</v>
      </c>
    </row>
    <row r="327" spans="8:13" x14ac:dyDescent="0.25">
      <c r="H327" s="8" t="s">
        <v>211</v>
      </c>
      <c r="I327" s="6">
        <v>2329</v>
      </c>
      <c r="L327" s="14">
        <v>11716</v>
      </c>
      <c r="M327" s="15">
        <v>8507</v>
      </c>
    </row>
    <row r="328" spans="8:13" x14ac:dyDescent="0.25">
      <c r="H328" s="5">
        <v>10164</v>
      </c>
      <c r="I328" s="6">
        <v>5681</v>
      </c>
      <c r="L328" s="8" t="s">
        <v>126</v>
      </c>
      <c r="M328" s="6">
        <v>8507</v>
      </c>
    </row>
    <row r="329" spans="8:13" x14ac:dyDescent="0.25">
      <c r="H329" s="8" t="s">
        <v>212</v>
      </c>
      <c r="I329" s="6">
        <v>5681</v>
      </c>
      <c r="L329" s="14">
        <v>11491</v>
      </c>
      <c r="M329" s="15">
        <v>8506</v>
      </c>
    </row>
    <row r="330" spans="8:13" x14ac:dyDescent="0.25">
      <c r="H330" s="5">
        <v>10165</v>
      </c>
      <c r="I330" s="6">
        <v>1748</v>
      </c>
      <c r="L330" s="8" t="s">
        <v>227</v>
      </c>
      <c r="M330" s="6">
        <v>8506</v>
      </c>
    </row>
    <row r="331" spans="8:13" x14ac:dyDescent="0.25">
      <c r="H331" s="8" t="s">
        <v>213</v>
      </c>
      <c r="I331" s="6">
        <v>1748</v>
      </c>
      <c r="L331" s="14">
        <v>10419</v>
      </c>
      <c r="M331" s="15">
        <v>8504</v>
      </c>
    </row>
    <row r="332" spans="8:13" x14ac:dyDescent="0.25">
      <c r="H332" s="5">
        <v>10166</v>
      </c>
      <c r="I332" s="6">
        <v>3392</v>
      </c>
      <c r="L332" s="8" t="s">
        <v>141</v>
      </c>
      <c r="M332" s="6">
        <v>8504</v>
      </c>
    </row>
    <row r="333" spans="8:13" x14ac:dyDescent="0.25">
      <c r="H333" s="8" t="s">
        <v>214</v>
      </c>
      <c r="I333" s="6">
        <v>3392</v>
      </c>
      <c r="L333" s="14">
        <v>10768</v>
      </c>
      <c r="M333" s="15">
        <v>8502</v>
      </c>
    </row>
    <row r="334" spans="8:13" x14ac:dyDescent="0.25">
      <c r="H334" s="5">
        <v>10167</v>
      </c>
      <c r="I334" s="6">
        <v>5690</v>
      </c>
      <c r="L334" s="8" t="s">
        <v>162</v>
      </c>
      <c r="M334" s="6">
        <v>8502</v>
      </c>
    </row>
    <row r="335" spans="8:13" x14ac:dyDescent="0.25">
      <c r="H335" s="8" t="s">
        <v>215</v>
      </c>
      <c r="I335" s="6">
        <v>5690</v>
      </c>
      <c r="L335" s="14">
        <v>10263</v>
      </c>
      <c r="M335" s="15">
        <v>8500</v>
      </c>
    </row>
    <row r="336" spans="8:13" x14ac:dyDescent="0.25">
      <c r="H336" s="5">
        <v>10168</v>
      </c>
      <c r="I336" s="6">
        <v>-356</v>
      </c>
      <c r="L336" s="8" t="s">
        <v>311</v>
      </c>
      <c r="M336" s="6">
        <v>8500</v>
      </c>
    </row>
    <row r="337" spans="8:13" x14ac:dyDescent="0.25">
      <c r="H337" s="8" t="s">
        <v>216</v>
      </c>
      <c r="I337" s="6">
        <v>-356</v>
      </c>
      <c r="L337" s="14">
        <v>10947</v>
      </c>
      <c r="M337" s="15">
        <v>8476</v>
      </c>
    </row>
    <row r="338" spans="8:13" x14ac:dyDescent="0.25">
      <c r="H338" s="5">
        <v>10169</v>
      </c>
      <c r="I338" s="6">
        <v>3471</v>
      </c>
      <c r="L338" s="8" t="s">
        <v>339</v>
      </c>
      <c r="M338" s="6">
        <v>8476</v>
      </c>
    </row>
    <row r="339" spans="8:13" x14ac:dyDescent="0.25">
      <c r="H339" s="8" t="s">
        <v>217</v>
      </c>
      <c r="I339" s="6">
        <v>3471</v>
      </c>
      <c r="L339" s="14">
        <v>11436</v>
      </c>
      <c r="M339" s="15">
        <v>8471</v>
      </c>
    </row>
    <row r="340" spans="8:13" x14ac:dyDescent="0.25">
      <c r="H340" s="5">
        <v>10170</v>
      </c>
      <c r="I340" s="6">
        <v>8705</v>
      </c>
      <c r="L340" s="8" t="s">
        <v>173</v>
      </c>
      <c r="M340" s="6">
        <v>8471</v>
      </c>
    </row>
    <row r="341" spans="8:13" x14ac:dyDescent="0.25">
      <c r="H341" s="8" t="s">
        <v>218</v>
      </c>
      <c r="I341" s="6">
        <v>8705</v>
      </c>
      <c r="L341" s="14">
        <v>10090</v>
      </c>
      <c r="M341" s="15">
        <v>8470</v>
      </c>
    </row>
    <row r="342" spans="8:13" x14ac:dyDescent="0.25">
      <c r="H342" s="5">
        <v>10171</v>
      </c>
      <c r="I342" s="6">
        <v>2790</v>
      </c>
      <c r="L342" s="8" t="s">
        <v>140</v>
      </c>
      <c r="M342" s="6">
        <v>8470</v>
      </c>
    </row>
    <row r="343" spans="8:13" x14ac:dyDescent="0.25">
      <c r="H343" s="8" t="s">
        <v>219</v>
      </c>
      <c r="I343" s="6">
        <v>2790</v>
      </c>
      <c r="L343" s="14">
        <v>11447</v>
      </c>
      <c r="M343" s="15">
        <v>8467</v>
      </c>
    </row>
    <row r="344" spans="8:13" x14ac:dyDescent="0.25">
      <c r="H344" s="5">
        <v>10172</v>
      </c>
      <c r="I344" s="6">
        <v>7854</v>
      </c>
      <c r="L344" s="8" t="s">
        <v>184</v>
      </c>
      <c r="M344" s="6">
        <v>8467</v>
      </c>
    </row>
    <row r="345" spans="8:13" x14ac:dyDescent="0.25">
      <c r="H345" s="8" t="s">
        <v>220</v>
      </c>
      <c r="I345" s="6">
        <v>7854</v>
      </c>
      <c r="L345" s="14">
        <v>11054</v>
      </c>
      <c r="M345" s="15">
        <v>8465</v>
      </c>
    </row>
    <row r="346" spans="8:13" x14ac:dyDescent="0.25">
      <c r="H346" s="5">
        <v>10173</v>
      </c>
      <c r="I346" s="6">
        <v>142</v>
      </c>
      <c r="L346" s="8" t="s">
        <v>120</v>
      </c>
      <c r="M346" s="6">
        <v>8465</v>
      </c>
    </row>
    <row r="347" spans="8:13" x14ac:dyDescent="0.25">
      <c r="H347" s="8" t="s">
        <v>221</v>
      </c>
      <c r="I347" s="6">
        <v>142</v>
      </c>
      <c r="L347" s="14">
        <v>11688</v>
      </c>
      <c r="M347" s="15">
        <v>8463</v>
      </c>
    </row>
    <row r="348" spans="8:13" x14ac:dyDescent="0.25">
      <c r="H348" s="5">
        <v>10174</v>
      </c>
      <c r="I348" s="6">
        <v>874</v>
      </c>
      <c r="L348" s="8" t="s">
        <v>98</v>
      </c>
      <c r="M348" s="6">
        <v>8463</v>
      </c>
    </row>
    <row r="349" spans="8:13" x14ac:dyDescent="0.25">
      <c r="H349" s="8" t="s">
        <v>222</v>
      </c>
      <c r="I349" s="6">
        <v>874</v>
      </c>
      <c r="L349" s="14">
        <v>11995</v>
      </c>
      <c r="M349" s="15">
        <v>8441</v>
      </c>
    </row>
    <row r="350" spans="8:13" x14ac:dyDescent="0.25">
      <c r="H350" s="5">
        <v>10175</v>
      </c>
      <c r="I350" s="6">
        <v>757</v>
      </c>
      <c r="L350" s="8" t="s">
        <v>77</v>
      </c>
      <c r="M350" s="6">
        <v>8441</v>
      </c>
    </row>
    <row r="351" spans="8:13" x14ac:dyDescent="0.25">
      <c r="H351" s="8" t="s">
        <v>223</v>
      </c>
      <c r="I351" s="6">
        <v>757</v>
      </c>
      <c r="L351" s="14">
        <v>10100</v>
      </c>
      <c r="M351" s="15">
        <v>8439</v>
      </c>
    </row>
    <row r="352" spans="8:13" x14ac:dyDescent="0.25">
      <c r="H352" s="5">
        <v>10176</v>
      </c>
      <c r="I352" s="6">
        <v>7537</v>
      </c>
      <c r="L352" s="8" t="s">
        <v>150</v>
      </c>
      <c r="M352" s="6">
        <v>8439</v>
      </c>
    </row>
    <row r="353" spans="8:13" x14ac:dyDescent="0.25">
      <c r="H353" s="8" t="s">
        <v>224</v>
      </c>
      <c r="I353" s="6">
        <v>7537</v>
      </c>
      <c r="L353" s="14">
        <v>11065</v>
      </c>
      <c r="M353" s="15">
        <v>8438</v>
      </c>
    </row>
    <row r="354" spans="8:13" x14ac:dyDescent="0.25">
      <c r="H354" s="5">
        <v>10177</v>
      </c>
      <c r="I354" s="6">
        <v>-2499</v>
      </c>
      <c r="L354" s="8" t="s">
        <v>131</v>
      </c>
      <c r="M354" s="6">
        <v>8438</v>
      </c>
    </row>
    <row r="355" spans="8:13" x14ac:dyDescent="0.25">
      <c r="H355" s="8" t="s">
        <v>225</v>
      </c>
      <c r="I355" s="6">
        <v>-2499</v>
      </c>
      <c r="L355" s="14">
        <v>11630</v>
      </c>
      <c r="M355" s="15">
        <v>8437</v>
      </c>
    </row>
    <row r="356" spans="8:13" x14ac:dyDescent="0.25">
      <c r="H356" s="5">
        <v>10178</v>
      </c>
      <c r="I356" s="6">
        <v>2098</v>
      </c>
      <c r="L356" s="8" t="s">
        <v>366</v>
      </c>
      <c r="M356" s="6">
        <v>8437</v>
      </c>
    </row>
    <row r="357" spans="8:13" x14ac:dyDescent="0.25">
      <c r="H357" s="8" t="s">
        <v>226</v>
      </c>
      <c r="I357" s="6">
        <v>2098</v>
      </c>
      <c r="L357" s="14">
        <v>10366</v>
      </c>
      <c r="M357" s="15">
        <v>8435</v>
      </c>
    </row>
    <row r="358" spans="8:13" x14ac:dyDescent="0.25">
      <c r="H358" s="5">
        <v>10179</v>
      </c>
      <c r="I358" s="6">
        <v>1811</v>
      </c>
      <c r="L358" s="8" t="s">
        <v>88</v>
      </c>
      <c r="M358" s="6">
        <v>8435</v>
      </c>
    </row>
    <row r="359" spans="8:13" x14ac:dyDescent="0.25">
      <c r="H359" s="8" t="s">
        <v>227</v>
      </c>
      <c r="I359" s="6">
        <v>1811</v>
      </c>
      <c r="L359" s="14">
        <v>10795</v>
      </c>
      <c r="M359" s="15">
        <v>8435</v>
      </c>
    </row>
    <row r="360" spans="8:13" x14ac:dyDescent="0.25">
      <c r="H360" s="5">
        <v>10180</v>
      </c>
      <c r="I360" s="6">
        <v>5455</v>
      </c>
      <c r="L360" s="8" t="s">
        <v>188</v>
      </c>
      <c r="M360" s="6">
        <v>8435</v>
      </c>
    </row>
    <row r="361" spans="8:13" x14ac:dyDescent="0.25">
      <c r="H361" s="8" t="s">
        <v>228</v>
      </c>
      <c r="I361" s="6">
        <v>5455</v>
      </c>
      <c r="L361" s="14">
        <v>10742</v>
      </c>
      <c r="M361" s="15">
        <v>8429</v>
      </c>
    </row>
    <row r="362" spans="8:13" x14ac:dyDescent="0.25">
      <c r="H362" s="5">
        <v>10181</v>
      </c>
      <c r="I362" s="6">
        <v>4106</v>
      </c>
      <c r="L362" s="8" t="s">
        <v>136</v>
      </c>
      <c r="M362" s="6">
        <v>8429</v>
      </c>
    </row>
    <row r="363" spans="8:13" x14ac:dyDescent="0.25">
      <c r="H363" s="8" t="s">
        <v>229</v>
      </c>
      <c r="I363" s="6">
        <v>4106</v>
      </c>
      <c r="L363" s="14">
        <v>11846</v>
      </c>
      <c r="M363" s="15">
        <v>8425</v>
      </c>
    </row>
    <row r="364" spans="8:13" x14ac:dyDescent="0.25">
      <c r="H364" s="5">
        <v>10182</v>
      </c>
      <c r="I364" s="6">
        <v>738</v>
      </c>
      <c r="L364" s="8" t="s">
        <v>254</v>
      </c>
      <c r="M364" s="6">
        <v>8425</v>
      </c>
    </row>
    <row r="365" spans="8:13" x14ac:dyDescent="0.25">
      <c r="H365" s="8" t="s">
        <v>230</v>
      </c>
      <c r="I365" s="6">
        <v>738</v>
      </c>
      <c r="L365" s="14">
        <v>11288</v>
      </c>
      <c r="M365" s="15">
        <v>8424</v>
      </c>
    </row>
    <row r="366" spans="8:13" x14ac:dyDescent="0.25">
      <c r="H366" s="5">
        <v>10183</v>
      </c>
      <c r="I366" s="6">
        <v>7192</v>
      </c>
      <c r="L366" s="8" t="s">
        <v>352</v>
      </c>
      <c r="M366" s="6">
        <v>8424</v>
      </c>
    </row>
    <row r="367" spans="8:13" x14ac:dyDescent="0.25">
      <c r="H367" s="8" t="s">
        <v>231</v>
      </c>
      <c r="I367" s="6">
        <v>7192</v>
      </c>
      <c r="L367" s="14">
        <v>11597</v>
      </c>
      <c r="M367" s="15">
        <v>8417</v>
      </c>
    </row>
    <row r="368" spans="8:13" x14ac:dyDescent="0.25">
      <c r="H368" s="5">
        <v>10184</v>
      </c>
      <c r="I368" s="6">
        <v>2015</v>
      </c>
      <c r="L368" s="8" t="s">
        <v>333</v>
      </c>
      <c r="M368" s="6">
        <v>8417</v>
      </c>
    </row>
    <row r="369" spans="8:13" x14ac:dyDescent="0.25">
      <c r="H369" s="8" t="s">
        <v>232</v>
      </c>
      <c r="I369" s="6">
        <v>2015</v>
      </c>
      <c r="L369" s="14">
        <v>11814</v>
      </c>
      <c r="M369" s="15">
        <v>8413</v>
      </c>
    </row>
    <row r="370" spans="8:13" x14ac:dyDescent="0.25">
      <c r="H370" s="5">
        <v>10185</v>
      </c>
      <c r="I370" s="6">
        <v>3413</v>
      </c>
      <c r="L370" s="8" t="s">
        <v>222</v>
      </c>
      <c r="M370" s="6">
        <v>8413</v>
      </c>
    </row>
    <row r="371" spans="8:13" x14ac:dyDescent="0.25">
      <c r="H371" s="8" t="s">
        <v>233</v>
      </c>
      <c r="I371" s="6">
        <v>3413</v>
      </c>
      <c r="L371" s="14">
        <v>11549</v>
      </c>
      <c r="M371" s="15">
        <v>8410</v>
      </c>
    </row>
    <row r="372" spans="8:13" x14ac:dyDescent="0.25">
      <c r="H372" s="5">
        <v>10186</v>
      </c>
      <c r="I372" s="6">
        <v>-683</v>
      </c>
      <c r="L372" s="8" t="s">
        <v>285</v>
      </c>
      <c r="M372" s="6">
        <v>8410</v>
      </c>
    </row>
    <row r="373" spans="8:13" x14ac:dyDescent="0.25">
      <c r="H373" s="8" t="s">
        <v>234</v>
      </c>
      <c r="I373" s="6">
        <v>-683</v>
      </c>
      <c r="L373" s="14">
        <v>11558</v>
      </c>
      <c r="M373" s="15">
        <v>8407</v>
      </c>
    </row>
    <row r="374" spans="8:13" x14ac:dyDescent="0.25">
      <c r="H374" s="5">
        <v>10187</v>
      </c>
      <c r="I374" s="6">
        <v>7281</v>
      </c>
      <c r="L374" s="8" t="s">
        <v>294</v>
      </c>
      <c r="M374" s="6">
        <v>8407</v>
      </c>
    </row>
    <row r="375" spans="8:13" x14ac:dyDescent="0.25">
      <c r="H375" s="8" t="s">
        <v>235</v>
      </c>
      <c r="I375" s="6">
        <v>7281</v>
      </c>
      <c r="L375" s="14">
        <v>11834</v>
      </c>
      <c r="M375" s="15">
        <v>8405</v>
      </c>
    </row>
    <row r="376" spans="8:13" x14ac:dyDescent="0.25">
      <c r="H376" s="5">
        <v>10188</v>
      </c>
      <c r="I376" s="6">
        <v>2692</v>
      </c>
      <c r="L376" s="8" t="s">
        <v>242</v>
      </c>
      <c r="M376" s="6">
        <v>8405</v>
      </c>
    </row>
    <row r="377" spans="8:13" x14ac:dyDescent="0.25">
      <c r="H377" s="8" t="s">
        <v>236</v>
      </c>
      <c r="I377" s="6">
        <v>2692</v>
      </c>
      <c r="L377" s="14">
        <v>11969</v>
      </c>
      <c r="M377" s="15">
        <v>8398</v>
      </c>
    </row>
    <row r="378" spans="8:13" x14ac:dyDescent="0.25">
      <c r="H378" s="5">
        <v>10189</v>
      </c>
      <c r="I378" s="6">
        <v>4181</v>
      </c>
      <c r="L378" s="8" t="s">
        <v>18</v>
      </c>
      <c r="M378" s="6">
        <v>8398</v>
      </c>
    </row>
    <row r="379" spans="8:13" x14ac:dyDescent="0.25">
      <c r="H379" s="8" t="s">
        <v>237</v>
      </c>
      <c r="I379" s="6">
        <v>4181</v>
      </c>
      <c r="L379" s="14">
        <v>10143</v>
      </c>
      <c r="M379" s="15">
        <v>8396</v>
      </c>
    </row>
    <row r="380" spans="8:13" x14ac:dyDescent="0.25">
      <c r="H380" s="5">
        <v>10190</v>
      </c>
      <c r="I380" s="6">
        <v>594</v>
      </c>
      <c r="L380" s="8" t="s">
        <v>192</v>
      </c>
      <c r="M380" s="6">
        <v>8396</v>
      </c>
    </row>
    <row r="381" spans="8:13" x14ac:dyDescent="0.25">
      <c r="H381" s="8" t="s">
        <v>238</v>
      </c>
      <c r="I381" s="6">
        <v>594</v>
      </c>
      <c r="L381" s="14">
        <v>10807</v>
      </c>
      <c r="M381" s="15">
        <v>8395</v>
      </c>
    </row>
    <row r="382" spans="8:13" x14ac:dyDescent="0.25">
      <c r="H382" s="5">
        <v>10191</v>
      </c>
      <c r="I382" s="6">
        <v>553</v>
      </c>
      <c r="L382" s="8" t="s">
        <v>199</v>
      </c>
      <c r="M382" s="6">
        <v>8395</v>
      </c>
    </row>
    <row r="383" spans="8:13" x14ac:dyDescent="0.25">
      <c r="H383" s="8" t="s">
        <v>239</v>
      </c>
      <c r="I383" s="6">
        <v>553</v>
      </c>
      <c r="L383" s="14">
        <v>10827</v>
      </c>
      <c r="M383" s="15">
        <v>8394</v>
      </c>
    </row>
    <row r="384" spans="8:13" x14ac:dyDescent="0.25">
      <c r="H384" s="5">
        <v>10192</v>
      </c>
      <c r="I384" s="6">
        <v>3738</v>
      </c>
      <c r="L384" s="8" t="s">
        <v>219</v>
      </c>
      <c r="M384" s="6">
        <v>8394</v>
      </c>
    </row>
    <row r="385" spans="8:13" x14ac:dyDescent="0.25">
      <c r="H385" s="8" t="s">
        <v>240</v>
      </c>
      <c r="I385" s="6">
        <v>3738</v>
      </c>
      <c r="L385" s="14">
        <v>11709</v>
      </c>
      <c r="M385" s="15">
        <v>8393</v>
      </c>
    </row>
    <row r="386" spans="8:13" x14ac:dyDescent="0.25">
      <c r="H386" s="5">
        <v>10193</v>
      </c>
      <c r="I386" s="6">
        <v>5431</v>
      </c>
      <c r="L386" s="8" t="s">
        <v>119</v>
      </c>
      <c r="M386" s="6">
        <v>8393</v>
      </c>
    </row>
    <row r="387" spans="8:13" x14ac:dyDescent="0.25">
      <c r="H387" s="8" t="s">
        <v>241</v>
      </c>
      <c r="I387" s="6">
        <v>5431</v>
      </c>
      <c r="L387" s="14">
        <v>10749</v>
      </c>
      <c r="M387" s="15">
        <v>8389</v>
      </c>
    </row>
    <row r="388" spans="8:13" x14ac:dyDescent="0.25">
      <c r="H388" s="5">
        <v>10194</v>
      </c>
      <c r="I388" s="6">
        <v>2928</v>
      </c>
      <c r="L388" s="8" t="s">
        <v>143</v>
      </c>
      <c r="M388" s="6">
        <v>8389</v>
      </c>
    </row>
    <row r="389" spans="8:13" x14ac:dyDescent="0.25">
      <c r="H389" s="8" t="s">
        <v>242</v>
      </c>
      <c r="I389" s="6">
        <v>2928</v>
      </c>
      <c r="L389" s="14">
        <v>11951</v>
      </c>
      <c r="M389" s="15">
        <v>8382</v>
      </c>
    </row>
    <row r="390" spans="8:13" x14ac:dyDescent="0.25">
      <c r="H390" s="5">
        <v>10195</v>
      </c>
      <c r="I390" s="6">
        <v>1174</v>
      </c>
      <c r="L390" s="8" t="s">
        <v>359</v>
      </c>
      <c r="M390" s="6">
        <v>8382</v>
      </c>
    </row>
    <row r="391" spans="8:13" x14ac:dyDescent="0.25">
      <c r="H391" s="8" t="s">
        <v>243</v>
      </c>
      <c r="I391" s="6">
        <v>1174</v>
      </c>
      <c r="L391" s="14">
        <v>10624</v>
      </c>
      <c r="M391" s="15">
        <v>8381</v>
      </c>
    </row>
    <row r="392" spans="8:13" x14ac:dyDescent="0.25">
      <c r="H392" s="5">
        <v>10196</v>
      </c>
      <c r="I392" s="6">
        <v>802</v>
      </c>
      <c r="L392" s="8" t="s">
        <v>344</v>
      </c>
      <c r="M392" s="6">
        <v>8381</v>
      </c>
    </row>
    <row r="393" spans="8:13" x14ac:dyDescent="0.25">
      <c r="H393" s="8" t="s">
        <v>244</v>
      </c>
      <c r="I393" s="6">
        <v>802</v>
      </c>
      <c r="L393" s="14">
        <v>10728</v>
      </c>
      <c r="M393" s="15">
        <v>8379</v>
      </c>
    </row>
    <row r="394" spans="8:13" x14ac:dyDescent="0.25">
      <c r="H394" s="5">
        <v>10197</v>
      </c>
      <c r="I394" s="6">
        <v>2515</v>
      </c>
      <c r="L394" s="8" t="s">
        <v>122</v>
      </c>
      <c r="M394" s="6">
        <v>8379</v>
      </c>
    </row>
    <row r="395" spans="8:13" x14ac:dyDescent="0.25">
      <c r="H395" s="8" t="s">
        <v>245</v>
      </c>
      <c r="I395" s="6">
        <v>2515</v>
      </c>
      <c r="L395" s="14">
        <v>11618</v>
      </c>
      <c r="M395" s="15">
        <v>8379</v>
      </c>
    </row>
    <row r="396" spans="8:13" x14ac:dyDescent="0.25">
      <c r="H396" s="5">
        <v>10198</v>
      </c>
      <c r="I396" s="6">
        <v>-1779</v>
      </c>
      <c r="L396" s="8" t="s">
        <v>354</v>
      </c>
      <c r="M396" s="6">
        <v>8379</v>
      </c>
    </row>
    <row r="397" spans="8:13" x14ac:dyDescent="0.25">
      <c r="H397" s="8" t="s">
        <v>246</v>
      </c>
      <c r="I397" s="6">
        <v>-1779</v>
      </c>
      <c r="L397" s="14">
        <v>11121</v>
      </c>
      <c r="M397" s="15">
        <v>8375</v>
      </c>
    </row>
    <row r="398" spans="8:13" x14ac:dyDescent="0.25">
      <c r="H398" s="5">
        <v>10199</v>
      </c>
      <c r="I398" s="6">
        <v>4550</v>
      </c>
      <c r="L398" s="8" t="s">
        <v>186</v>
      </c>
      <c r="M398" s="6">
        <v>8375</v>
      </c>
    </row>
    <row r="399" spans="8:13" x14ac:dyDescent="0.25">
      <c r="H399" s="8" t="s">
        <v>247</v>
      </c>
      <c r="I399" s="6">
        <v>4550</v>
      </c>
      <c r="L399" s="14">
        <v>11877</v>
      </c>
      <c r="M399" s="15">
        <v>8370</v>
      </c>
    </row>
    <row r="400" spans="8:13" x14ac:dyDescent="0.25">
      <c r="H400" s="5">
        <v>10200</v>
      </c>
      <c r="I400" s="6">
        <v>6065</v>
      </c>
      <c r="L400" s="8" t="s">
        <v>285</v>
      </c>
      <c r="M400" s="6">
        <v>8370</v>
      </c>
    </row>
    <row r="401" spans="8:13" x14ac:dyDescent="0.25">
      <c r="H401" s="8" t="s">
        <v>248</v>
      </c>
      <c r="I401" s="6">
        <v>6065</v>
      </c>
      <c r="L401" s="14">
        <v>10119</v>
      </c>
      <c r="M401" s="15">
        <v>8367</v>
      </c>
    </row>
    <row r="402" spans="8:13" x14ac:dyDescent="0.25">
      <c r="H402" s="5">
        <v>10201</v>
      </c>
      <c r="I402" s="6">
        <v>1506</v>
      </c>
      <c r="L402" s="8" t="s">
        <v>168</v>
      </c>
      <c r="M402" s="6">
        <v>8367</v>
      </c>
    </row>
    <row r="403" spans="8:13" x14ac:dyDescent="0.25">
      <c r="H403" s="8" t="s">
        <v>249</v>
      </c>
      <c r="I403" s="6">
        <v>1506</v>
      </c>
      <c r="L403" s="14">
        <v>10392</v>
      </c>
      <c r="M403" s="15">
        <v>8365</v>
      </c>
    </row>
    <row r="404" spans="8:13" x14ac:dyDescent="0.25">
      <c r="H404" s="5">
        <v>10202</v>
      </c>
      <c r="I404" s="6">
        <v>7175</v>
      </c>
      <c r="L404" s="8" t="s">
        <v>114</v>
      </c>
      <c r="M404" s="6">
        <v>8365</v>
      </c>
    </row>
    <row r="405" spans="8:13" x14ac:dyDescent="0.25">
      <c r="H405" s="8" t="s">
        <v>250</v>
      </c>
      <c r="I405" s="6">
        <v>7175</v>
      </c>
      <c r="L405" s="14">
        <v>11320</v>
      </c>
      <c r="M405" s="15">
        <v>8360</v>
      </c>
    </row>
    <row r="406" spans="8:13" x14ac:dyDescent="0.25">
      <c r="H406" s="5">
        <v>10203</v>
      </c>
      <c r="I406" s="6">
        <v>-24</v>
      </c>
      <c r="L406" s="8" t="s">
        <v>43</v>
      </c>
      <c r="M406" s="6">
        <v>8360</v>
      </c>
    </row>
    <row r="407" spans="8:13" x14ac:dyDescent="0.25">
      <c r="H407" s="8" t="s">
        <v>251</v>
      </c>
      <c r="I407" s="6">
        <v>-24</v>
      </c>
      <c r="L407" s="14">
        <v>10127</v>
      </c>
      <c r="M407" s="15">
        <v>8358</v>
      </c>
    </row>
    <row r="408" spans="8:13" x14ac:dyDescent="0.25">
      <c r="H408" s="5">
        <v>10204</v>
      </c>
      <c r="I408" s="6">
        <v>4927</v>
      </c>
      <c r="L408" s="8" t="s">
        <v>176</v>
      </c>
      <c r="M408" s="6">
        <v>8358</v>
      </c>
    </row>
    <row r="409" spans="8:13" x14ac:dyDescent="0.25">
      <c r="H409" s="8" t="s">
        <v>252</v>
      </c>
      <c r="I409" s="6">
        <v>4927</v>
      </c>
      <c r="L409" s="14">
        <v>11009</v>
      </c>
      <c r="M409" s="15">
        <v>8346</v>
      </c>
    </row>
    <row r="410" spans="8:13" x14ac:dyDescent="0.25">
      <c r="H410" s="5">
        <v>10205</v>
      </c>
      <c r="I410" s="6">
        <v>6544</v>
      </c>
      <c r="L410" s="8" t="s">
        <v>75</v>
      </c>
      <c r="M410" s="6">
        <v>8346</v>
      </c>
    </row>
    <row r="411" spans="8:13" x14ac:dyDescent="0.25">
      <c r="H411" s="8" t="s">
        <v>253</v>
      </c>
      <c r="I411" s="6">
        <v>6544</v>
      </c>
      <c r="L411" s="14">
        <v>11581</v>
      </c>
      <c r="M411" s="15">
        <v>8345</v>
      </c>
    </row>
    <row r="412" spans="8:13" x14ac:dyDescent="0.25">
      <c r="H412" s="5">
        <v>10206</v>
      </c>
      <c r="I412" s="6">
        <v>-2273</v>
      </c>
      <c r="L412" s="8" t="s">
        <v>317</v>
      </c>
      <c r="M412" s="6">
        <v>8345</v>
      </c>
    </row>
    <row r="413" spans="8:13" x14ac:dyDescent="0.25">
      <c r="H413" s="8" t="s">
        <v>254</v>
      </c>
      <c r="I413" s="6">
        <v>-2273</v>
      </c>
      <c r="L413" s="14">
        <v>11657</v>
      </c>
      <c r="M413" s="15">
        <v>8344</v>
      </c>
    </row>
    <row r="414" spans="8:13" x14ac:dyDescent="0.25">
      <c r="H414" s="5">
        <v>10207</v>
      </c>
      <c r="I414" s="6">
        <v>3445</v>
      </c>
      <c r="L414" s="8" t="s">
        <v>62</v>
      </c>
      <c r="M414" s="6">
        <v>8344</v>
      </c>
    </row>
    <row r="415" spans="8:13" x14ac:dyDescent="0.25">
      <c r="H415" s="8" t="s">
        <v>255</v>
      </c>
      <c r="I415" s="6">
        <v>3445</v>
      </c>
      <c r="L415" s="14">
        <v>10300</v>
      </c>
      <c r="M415" s="15">
        <v>8331</v>
      </c>
    </row>
    <row r="416" spans="8:13" x14ac:dyDescent="0.25">
      <c r="H416" s="5">
        <v>10208</v>
      </c>
      <c r="I416" s="6">
        <v>1853</v>
      </c>
      <c r="L416" s="8" t="s">
        <v>348</v>
      </c>
      <c r="M416" s="6">
        <v>8331</v>
      </c>
    </row>
    <row r="417" spans="8:13" x14ac:dyDescent="0.25">
      <c r="H417" s="8" t="s">
        <v>256</v>
      </c>
      <c r="I417" s="6">
        <v>1853</v>
      </c>
      <c r="L417" s="14">
        <v>11379</v>
      </c>
      <c r="M417" s="15">
        <v>8327</v>
      </c>
    </row>
    <row r="418" spans="8:13" x14ac:dyDescent="0.25">
      <c r="H418" s="5">
        <v>10209</v>
      </c>
      <c r="I418" s="6">
        <v>7405</v>
      </c>
      <c r="L418" s="8" t="s">
        <v>117</v>
      </c>
      <c r="M418" s="6">
        <v>8327</v>
      </c>
    </row>
    <row r="419" spans="8:13" x14ac:dyDescent="0.25">
      <c r="H419" s="8" t="s">
        <v>257</v>
      </c>
      <c r="I419" s="6">
        <v>7405</v>
      </c>
      <c r="L419" s="14">
        <v>11496</v>
      </c>
      <c r="M419" s="15">
        <v>8326</v>
      </c>
    </row>
    <row r="420" spans="8:13" x14ac:dyDescent="0.25">
      <c r="H420" s="5">
        <v>10210</v>
      </c>
      <c r="I420" s="6">
        <v>4854</v>
      </c>
      <c r="L420" s="8" t="s">
        <v>232</v>
      </c>
      <c r="M420" s="6">
        <v>8326</v>
      </c>
    </row>
    <row r="421" spans="8:13" x14ac:dyDescent="0.25">
      <c r="H421" s="8" t="s">
        <v>258</v>
      </c>
      <c r="I421" s="6">
        <v>4854</v>
      </c>
      <c r="L421" s="14">
        <v>11981</v>
      </c>
      <c r="M421" s="15">
        <v>8321</v>
      </c>
    </row>
    <row r="422" spans="8:13" x14ac:dyDescent="0.25">
      <c r="H422" s="5">
        <v>10211</v>
      </c>
      <c r="I422" s="6">
        <v>475</v>
      </c>
      <c r="L422" s="8" t="s">
        <v>55</v>
      </c>
      <c r="M422" s="6">
        <v>8321</v>
      </c>
    </row>
    <row r="423" spans="8:13" x14ac:dyDescent="0.25">
      <c r="H423" s="8" t="s">
        <v>259</v>
      </c>
      <c r="I423" s="6">
        <v>475</v>
      </c>
      <c r="L423" s="14">
        <v>11829</v>
      </c>
      <c r="M423" s="15">
        <v>8319</v>
      </c>
    </row>
    <row r="424" spans="8:13" x14ac:dyDescent="0.25">
      <c r="H424" s="5">
        <v>10212</v>
      </c>
      <c r="I424" s="6">
        <v>7098</v>
      </c>
      <c r="L424" s="8" t="s">
        <v>237</v>
      </c>
      <c r="M424" s="6">
        <v>8319</v>
      </c>
    </row>
    <row r="425" spans="8:13" x14ac:dyDescent="0.25">
      <c r="H425" s="8" t="s">
        <v>260</v>
      </c>
      <c r="I425" s="6">
        <v>7098</v>
      </c>
      <c r="L425" s="14">
        <v>10754</v>
      </c>
      <c r="M425" s="15">
        <v>8317</v>
      </c>
    </row>
    <row r="426" spans="8:13" x14ac:dyDescent="0.25">
      <c r="H426" s="5">
        <v>10213</v>
      </c>
      <c r="I426" s="6">
        <v>5311</v>
      </c>
      <c r="L426" s="8" t="s">
        <v>148</v>
      </c>
      <c r="M426" s="6">
        <v>8317</v>
      </c>
    </row>
    <row r="427" spans="8:13" x14ac:dyDescent="0.25">
      <c r="H427" s="8" t="s">
        <v>261</v>
      </c>
      <c r="I427" s="6">
        <v>5311</v>
      </c>
      <c r="L427" s="14">
        <v>11336</v>
      </c>
      <c r="M427" s="15">
        <v>8312</v>
      </c>
    </row>
    <row r="428" spans="8:13" x14ac:dyDescent="0.25">
      <c r="H428" s="5">
        <v>10214</v>
      </c>
      <c r="I428" s="6">
        <v>2520</v>
      </c>
      <c r="L428" s="8" t="s">
        <v>74</v>
      </c>
      <c r="M428" s="6">
        <v>8312</v>
      </c>
    </row>
    <row r="429" spans="8:13" x14ac:dyDescent="0.25">
      <c r="H429" s="8" t="s">
        <v>262</v>
      </c>
      <c r="I429" s="6">
        <v>2520</v>
      </c>
      <c r="L429" s="14">
        <v>10941</v>
      </c>
      <c r="M429" s="15">
        <v>8311</v>
      </c>
    </row>
    <row r="430" spans="8:13" x14ac:dyDescent="0.25">
      <c r="H430" s="5">
        <v>10215</v>
      </c>
      <c r="I430" s="6">
        <v>6318</v>
      </c>
      <c r="L430" s="8" t="s">
        <v>333</v>
      </c>
      <c r="M430" s="6">
        <v>8311</v>
      </c>
    </row>
    <row r="431" spans="8:13" x14ac:dyDescent="0.25">
      <c r="H431" s="8" t="s">
        <v>263</v>
      </c>
      <c r="I431" s="6">
        <v>6318</v>
      </c>
      <c r="L431" s="14">
        <v>10359</v>
      </c>
      <c r="M431" s="15">
        <v>8307</v>
      </c>
    </row>
    <row r="432" spans="8:13" x14ac:dyDescent="0.25">
      <c r="H432" s="5">
        <v>10216</v>
      </c>
      <c r="I432" s="6">
        <v>3607</v>
      </c>
      <c r="L432" s="8" t="s">
        <v>81</v>
      </c>
      <c r="M432" s="6">
        <v>8307</v>
      </c>
    </row>
    <row r="433" spans="8:13" x14ac:dyDescent="0.25">
      <c r="H433" s="8" t="s">
        <v>264</v>
      </c>
      <c r="I433" s="6">
        <v>3607</v>
      </c>
      <c r="L433" s="14">
        <v>11026</v>
      </c>
      <c r="M433" s="15">
        <v>8306</v>
      </c>
    </row>
    <row r="434" spans="8:13" x14ac:dyDescent="0.25">
      <c r="H434" s="5">
        <v>10217</v>
      </c>
      <c r="I434" s="6">
        <v>1108</v>
      </c>
      <c r="L434" s="8" t="s">
        <v>92</v>
      </c>
      <c r="M434" s="6">
        <v>8306</v>
      </c>
    </row>
    <row r="435" spans="8:13" x14ac:dyDescent="0.25">
      <c r="H435" s="8" t="s">
        <v>265</v>
      </c>
      <c r="I435" s="6">
        <v>1108</v>
      </c>
      <c r="L435" s="14">
        <v>11114</v>
      </c>
      <c r="M435" s="15">
        <v>8284</v>
      </c>
    </row>
    <row r="436" spans="8:13" x14ac:dyDescent="0.25">
      <c r="H436" s="5">
        <v>10218</v>
      </c>
      <c r="I436" s="6">
        <v>942</v>
      </c>
      <c r="L436" s="8" t="s">
        <v>179</v>
      </c>
      <c r="M436" s="6">
        <v>8284</v>
      </c>
    </row>
    <row r="437" spans="8:13" x14ac:dyDescent="0.25">
      <c r="H437" s="8" t="s">
        <v>266</v>
      </c>
      <c r="I437" s="6">
        <v>942</v>
      </c>
      <c r="L437" s="14">
        <v>10729</v>
      </c>
      <c r="M437" s="15">
        <v>8272</v>
      </c>
    </row>
    <row r="438" spans="8:13" x14ac:dyDescent="0.25">
      <c r="H438" s="5">
        <v>10219</v>
      </c>
      <c r="I438" s="6">
        <v>1725</v>
      </c>
      <c r="L438" s="8" t="s">
        <v>123</v>
      </c>
      <c r="M438" s="6">
        <v>8272</v>
      </c>
    </row>
    <row r="439" spans="8:13" x14ac:dyDescent="0.25">
      <c r="H439" s="8" t="s">
        <v>267</v>
      </c>
      <c r="I439" s="6">
        <v>1725</v>
      </c>
      <c r="L439" s="14">
        <v>11908</v>
      </c>
      <c r="M439" s="15">
        <v>8272</v>
      </c>
    </row>
    <row r="440" spans="8:13" x14ac:dyDescent="0.25">
      <c r="H440" s="5">
        <v>10220</v>
      </c>
      <c r="I440" s="6">
        <v>7301</v>
      </c>
      <c r="L440" s="8" t="s">
        <v>316</v>
      </c>
      <c r="M440" s="6">
        <v>8272</v>
      </c>
    </row>
    <row r="441" spans="8:13" x14ac:dyDescent="0.25">
      <c r="H441" s="8" t="s">
        <v>268</v>
      </c>
      <c r="I441" s="6">
        <v>7301</v>
      </c>
      <c r="L441" s="14">
        <v>11524</v>
      </c>
      <c r="M441" s="15">
        <v>8270</v>
      </c>
    </row>
    <row r="442" spans="8:13" x14ac:dyDescent="0.25">
      <c r="H442" s="5">
        <v>10221</v>
      </c>
      <c r="I442" s="6">
        <v>6735</v>
      </c>
      <c r="L442" s="8" t="s">
        <v>260</v>
      </c>
      <c r="M442" s="6">
        <v>8270</v>
      </c>
    </row>
    <row r="443" spans="8:13" x14ac:dyDescent="0.25">
      <c r="H443" s="8" t="s">
        <v>269</v>
      </c>
      <c r="I443" s="6">
        <v>6735</v>
      </c>
      <c r="L443" s="14">
        <v>10727</v>
      </c>
      <c r="M443" s="15">
        <v>8267</v>
      </c>
    </row>
    <row r="444" spans="8:13" x14ac:dyDescent="0.25">
      <c r="H444" s="5">
        <v>10222</v>
      </c>
      <c r="I444" s="6">
        <v>546</v>
      </c>
      <c r="L444" s="8" t="s">
        <v>121</v>
      </c>
      <c r="M444" s="6">
        <v>8267</v>
      </c>
    </row>
    <row r="445" spans="8:13" x14ac:dyDescent="0.25">
      <c r="H445" s="8" t="s">
        <v>270</v>
      </c>
      <c r="I445" s="6">
        <v>546</v>
      </c>
      <c r="L445" s="14">
        <v>11645</v>
      </c>
      <c r="M445" s="15">
        <v>8258</v>
      </c>
    </row>
    <row r="446" spans="8:13" x14ac:dyDescent="0.25">
      <c r="H446" s="5">
        <v>10223</v>
      </c>
      <c r="I446" s="6">
        <v>3911</v>
      </c>
      <c r="L446" s="8" t="s">
        <v>34</v>
      </c>
      <c r="M446" s="6">
        <v>8258</v>
      </c>
    </row>
    <row r="447" spans="8:13" x14ac:dyDescent="0.25">
      <c r="H447" s="8" t="s">
        <v>271</v>
      </c>
      <c r="I447" s="6">
        <v>3911</v>
      </c>
      <c r="L447" s="14">
        <v>10719</v>
      </c>
      <c r="M447" s="15">
        <v>8248</v>
      </c>
    </row>
    <row r="448" spans="8:13" x14ac:dyDescent="0.25">
      <c r="H448" s="5">
        <v>10224</v>
      </c>
      <c r="I448" s="6">
        <v>-1210</v>
      </c>
      <c r="L448" s="8" t="s">
        <v>113</v>
      </c>
      <c r="M448" s="6">
        <v>8248</v>
      </c>
    </row>
    <row r="449" spans="8:13" x14ac:dyDescent="0.25">
      <c r="H449" s="8" t="s">
        <v>272</v>
      </c>
      <c r="I449" s="6">
        <v>-1210</v>
      </c>
      <c r="L449" s="14">
        <v>11437</v>
      </c>
      <c r="M449" s="15">
        <v>8241</v>
      </c>
    </row>
    <row r="450" spans="8:13" x14ac:dyDescent="0.25">
      <c r="H450" s="5">
        <v>10225</v>
      </c>
      <c r="I450" s="6">
        <v>563</v>
      </c>
      <c r="L450" s="8" t="s">
        <v>174</v>
      </c>
      <c r="M450" s="6">
        <v>8241</v>
      </c>
    </row>
    <row r="451" spans="8:13" x14ac:dyDescent="0.25">
      <c r="H451" s="8" t="s">
        <v>273</v>
      </c>
      <c r="I451" s="6">
        <v>563</v>
      </c>
      <c r="L451" s="14">
        <v>11883</v>
      </c>
      <c r="M451" s="15">
        <v>8238</v>
      </c>
    </row>
    <row r="452" spans="8:13" x14ac:dyDescent="0.25">
      <c r="H452" s="5">
        <v>10226</v>
      </c>
      <c r="I452" s="6">
        <v>3391</v>
      </c>
      <c r="L452" s="8" t="s">
        <v>291</v>
      </c>
      <c r="M452" s="6">
        <v>8238</v>
      </c>
    </row>
    <row r="453" spans="8:13" x14ac:dyDescent="0.25">
      <c r="H453" s="8" t="s">
        <v>274</v>
      </c>
      <c r="I453" s="6">
        <v>3391</v>
      </c>
      <c r="L453" s="14">
        <v>11387</v>
      </c>
      <c r="M453" s="15">
        <v>8237</v>
      </c>
    </row>
    <row r="454" spans="8:13" x14ac:dyDescent="0.25">
      <c r="H454" s="5">
        <v>10227</v>
      </c>
      <c r="I454" s="6">
        <v>8111</v>
      </c>
      <c r="L454" s="8" t="s">
        <v>125</v>
      </c>
      <c r="M454" s="6">
        <v>8237</v>
      </c>
    </row>
    <row r="455" spans="8:13" x14ac:dyDescent="0.25">
      <c r="H455" s="8" t="s">
        <v>275</v>
      </c>
      <c r="I455" s="6">
        <v>8111</v>
      </c>
      <c r="L455" s="14">
        <v>11450</v>
      </c>
      <c r="M455" s="15">
        <v>8231</v>
      </c>
    </row>
    <row r="456" spans="8:13" x14ac:dyDescent="0.25">
      <c r="H456" s="5">
        <v>10228</v>
      </c>
      <c r="I456" s="6">
        <v>6353</v>
      </c>
      <c r="L456" s="8" t="s">
        <v>187</v>
      </c>
      <c r="M456" s="6">
        <v>8231</v>
      </c>
    </row>
    <row r="457" spans="8:13" x14ac:dyDescent="0.25">
      <c r="H457" s="8" t="s">
        <v>276</v>
      </c>
      <c r="I457" s="6">
        <v>6353</v>
      </c>
      <c r="L457" s="14">
        <v>11187</v>
      </c>
      <c r="M457" s="15">
        <v>8222</v>
      </c>
    </row>
    <row r="458" spans="8:13" x14ac:dyDescent="0.25">
      <c r="H458" s="5">
        <v>10229</v>
      </c>
      <c r="I458" s="6">
        <v>661</v>
      </c>
      <c r="L458" s="8" t="s">
        <v>251</v>
      </c>
      <c r="M458" s="6">
        <v>8222</v>
      </c>
    </row>
    <row r="459" spans="8:13" x14ac:dyDescent="0.25">
      <c r="H459" s="8" t="s">
        <v>277</v>
      </c>
      <c r="I459" s="6">
        <v>661</v>
      </c>
      <c r="L459" s="14">
        <v>11780</v>
      </c>
      <c r="M459" s="15">
        <v>8213</v>
      </c>
    </row>
    <row r="460" spans="8:13" x14ac:dyDescent="0.25">
      <c r="H460" s="5">
        <v>10230</v>
      </c>
      <c r="I460" s="6">
        <v>4343</v>
      </c>
      <c r="L460" s="8" t="s">
        <v>189</v>
      </c>
      <c r="M460" s="6">
        <v>8213</v>
      </c>
    </row>
    <row r="461" spans="8:13" x14ac:dyDescent="0.25">
      <c r="H461" s="8" t="s">
        <v>278</v>
      </c>
      <c r="I461" s="6">
        <v>4343</v>
      </c>
      <c r="L461" s="14">
        <v>10151</v>
      </c>
      <c r="M461" s="15">
        <v>8210</v>
      </c>
    </row>
    <row r="462" spans="8:13" x14ac:dyDescent="0.25">
      <c r="H462" s="5">
        <v>10231</v>
      </c>
      <c r="I462" s="6">
        <v>4113</v>
      </c>
      <c r="L462" s="8" t="s">
        <v>199</v>
      </c>
      <c r="M462" s="6">
        <v>8210</v>
      </c>
    </row>
    <row r="463" spans="8:13" x14ac:dyDescent="0.25">
      <c r="H463" s="8" t="s">
        <v>279</v>
      </c>
      <c r="I463" s="6">
        <v>4113</v>
      </c>
      <c r="L463" s="14">
        <v>11632</v>
      </c>
      <c r="M463" s="15">
        <v>8200</v>
      </c>
    </row>
    <row r="464" spans="8:13" x14ac:dyDescent="0.25">
      <c r="H464" s="5">
        <v>10232</v>
      </c>
      <c r="I464" s="6">
        <v>8987</v>
      </c>
      <c r="L464" s="8" t="s">
        <v>368</v>
      </c>
      <c r="M464" s="6">
        <v>8200</v>
      </c>
    </row>
    <row r="465" spans="8:13" x14ac:dyDescent="0.25">
      <c r="H465" s="8" t="s">
        <v>280</v>
      </c>
      <c r="I465" s="6">
        <v>8987</v>
      </c>
      <c r="L465" s="14">
        <v>10942</v>
      </c>
      <c r="M465" s="15">
        <v>8195</v>
      </c>
    </row>
    <row r="466" spans="8:13" x14ac:dyDescent="0.25">
      <c r="H466" s="5">
        <v>10233</v>
      </c>
      <c r="I466" s="6">
        <v>4191</v>
      </c>
      <c r="L466" s="8" t="s">
        <v>334</v>
      </c>
      <c r="M466" s="6">
        <v>8195</v>
      </c>
    </row>
    <row r="467" spans="8:13" x14ac:dyDescent="0.25">
      <c r="H467" s="8" t="s">
        <v>281</v>
      </c>
      <c r="I467" s="6">
        <v>4191</v>
      </c>
      <c r="L467" s="14">
        <v>11874</v>
      </c>
      <c r="M467" s="15">
        <v>8194</v>
      </c>
    </row>
    <row r="468" spans="8:13" x14ac:dyDescent="0.25">
      <c r="H468" s="5">
        <v>10234</v>
      </c>
      <c r="I468" s="6">
        <v>7134</v>
      </c>
      <c r="L468" s="8" t="s">
        <v>282</v>
      </c>
      <c r="M468" s="6">
        <v>8194</v>
      </c>
    </row>
    <row r="469" spans="8:13" x14ac:dyDescent="0.25">
      <c r="H469" s="8" t="s">
        <v>282</v>
      </c>
      <c r="I469" s="6">
        <v>7134</v>
      </c>
      <c r="L469" s="14">
        <v>11801</v>
      </c>
      <c r="M469" s="15">
        <v>8188</v>
      </c>
    </row>
    <row r="470" spans="8:13" x14ac:dyDescent="0.25">
      <c r="H470" s="5">
        <v>10235</v>
      </c>
      <c r="I470" s="6">
        <v>5427</v>
      </c>
      <c r="L470" s="8" t="s">
        <v>209</v>
      </c>
      <c r="M470" s="6">
        <v>8188</v>
      </c>
    </row>
    <row r="471" spans="8:13" x14ac:dyDescent="0.25">
      <c r="H471" s="8" t="s">
        <v>283</v>
      </c>
      <c r="I471" s="6">
        <v>5427</v>
      </c>
      <c r="L471" s="14">
        <v>11724</v>
      </c>
      <c r="M471" s="15">
        <v>8187</v>
      </c>
    </row>
    <row r="472" spans="8:13" x14ac:dyDescent="0.25">
      <c r="H472" s="5">
        <v>10236</v>
      </c>
      <c r="I472" s="6">
        <v>3827</v>
      </c>
      <c r="L472" s="8" t="s">
        <v>134</v>
      </c>
      <c r="M472" s="6">
        <v>8187</v>
      </c>
    </row>
    <row r="473" spans="8:13" x14ac:dyDescent="0.25">
      <c r="H473" s="8" t="s">
        <v>284</v>
      </c>
      <c r="I473" s="6">
        <v>3827</v>
      </c>
      <c r="L473" s="14">
        <v>10900</v>
      </c>
      <c r="M473" s="15">
        <v>8186</v>
      </c>
    </row>
    <row r="474" spans="8:13" x14ac:dyDescent="0.25">
      <c r="H474" s="5">
        <v>10237</v>
      </c>
      <c r="I474" s="6">
        <v>7092</v>
      </c>
      <c r="L474" s="8" t="s">
        <v>292</v>
      </c>
      <c r="M474" s="6">
        <v>8186</v>
      </c>
    </row>
    <row r="475" spans="8:13" x14ac:dyDescent="0.25">
      <c r="H475" s="8" t="s">
        <v>285</v>
      </c>
      <c r="I475" s="6">
        <v>7092</v>
      </c>
      <c r="L475" s="14">
        <v>11042</v>
      </c>
      <c r="M475" s="15">
        <v>8186</v>
      </c>
    </row>
    <row r="476" spans="8:13" x14ac:dyDescent="0.25">
      <c r="H476" s="5">
        <v>10238</v>
      </c>
      <c r="I476" s="6">
        <v>359</v>
      </c>
      <c r="L476" s="8" t="s">
        <v>108</v>
      </c>
      <c r="M476" s="6">
        <v>8186</v>
      </c>
    </row>
    <row r="477" spans="8:13" x14ac:dyDescent="0.25">
      <c r="H477" s="8" t="s">
        <v>286</v>
      </c>
      <c r="I477" s="6">
        <v>359</v>
      </c>
      <c r="L477" s="14">
        <v>11194</v>
      </c>
      <c r="M477" s="15">
        <v>8186</v>
      </c>
    </row>
    <row r="478" spans="8:13" x14ac:dyDescent="0.25">
      <c r="H478" s="5">
        <v>10239</v>
      </c>
      <c r="I478" s="6">
        <v>1197</v>
      </c>
      <c r="L478" s="8" t="s">
        <v>258</v>
      </c>
      <c r="M478" s="6">
        <v>8186</v>
      </c>
    </row>
    <row r="479" spans="8:13" x14ac:dyDescent="0.25">
      <c r="H479" s="8" t="s">
        <v>287</v>
      </c>
      <c r="I479" s="6">
        <v>1197</v>
      </c>
      <c r="L479" s="14">
        <v>11445</v>
      </c>
      <c r="M479" s="15">
        <v>8175</v>
      </c>
    </row>
    <row r="480" spans="8:13" x14ac:dyDescent="0.25">
      <c r="H480" s="5">
        <v>10240</v>
      </c>
      <c r="I480" s="6">
        <v>8089</v>
      </c>
      <c r="L480" s="8" t="s">
        <v>182</v>
      </c>
      <c r="M480" s="6">
        <v>8175</v>
      </c>
    </row>
    <row r="481" spans="8:13" x14ac:dyDescent="0.25">
      <c r="H481" s="8" t="s">
        <v>288</v>
      </c>
      <c r="I481" s="6">
        <v>8089</v>
      </c>
      <c r="L481" s="14">
        <v>11422</v>
      </c>
      <c r="M481" s="15">
        <v>8158</v>
      </c>
    </row>
    <row r="482" spans="8:13" x14ac:dyDescent="0.25">
      <c r="H482" s="5">
        <v>10241</v>
      </c>
      <c r="I482" s="6">
        <v>1633</v>
      </c>
      <c r="L482" s="8" t="s">
        <v>160</v>
      </c>
      <c r="M482" s="6">
        <v>8158</v>
      </c>
    </row>
    <row r="483" spans="8:13" x14ac:dyDescent="0.25">
      <c r="H483" s="8" t="s">
        <v>289</v>
      </c>
      <c r="I483" s="6">
        <v>1633</v>
      </c>
      <c r="L483" s="14">
        <v>10490</v>
      </c>
      <c r="M483" s="15">
        <v>8148</v>
      </c>
    </row>
    <row r="484" spans="8:13" x14ac:dyDescent="0.25">
      <c r="H484" s="5">
        <v>10242</v>
      </c>
      <c r="I484" s="6">
        <v>2094</v>
      </c>
      <c r="L484" s="8" t="s">
        <v>210</v>
      </c>
      <c r="M484" s="6">
        <v>8148</v>
      </c>
    </row>
    <row r="485" spans="8:13" x14ac:dyDescent="0.25">
      <c r="H485" s="8" t="s">
        <v>290</v>
      </c>
      <c r="I485" s="6">
        <v>2094</v>
      </c>
      <c r="L485" s="14">
        <v>11964</v>
      </c>
      <c r="M485" s="15">
        <v>8147</v>
      </c>
    </row>
    <row r="486" spans="8:13" x14ac:dyDescent="0.25">
      <c r="H486" s="5">
        <v>10243</v>
      </c>
      <c r="I486" s="6">
        <v>6038</v>
      </c>
      <c r="L486" s="8" t="s">
        <v>372</v>
      </c>
      <c r="M486" s="6">
        <v>8147</v>
      </c>
    </row>
    <row r="487" spans="8:13" x14ac:dyDescent="0.25">
      <c r="H487" s="8" t="s">
        <v>291</v>
      </c>
      <c r="I487" s="6">
        <v>6038</v>
      </c>
      <c r="L487" s="14">
        <v>11655</v>
      </c>
      <c r="M487" s="15">
        <v>8144</v>
      </c>
    </row>
    <row r="488" spans="8:13" x14ac:dyDescent="0.25">
      <c r="H488" s="5">
        <v>10244</v>
      </c>
      <c r="I488" s="6">
        <v>1133</v>
      </c>
      <c r="L488" s="8" t="s">
        <v>57</v>
      </c>
      <c r="M488" s="6">
        <v>8144</v>
      </c>
    </row>
    <row r="489" spans="8:13" x14ac:dyDescent="0.25">
      <c r="H489" s="8" t="s">
        <v>292</v>
      </c>
      <c r="I489" s="6">
        <v>1133</v>
      </c>
      <c r="L489" s="14">
        <v>11945</v>
      </c>
      <c r="M489" s="15">
        <v>8125</v>
      </c>
    </row>
    <row r="490" spans="8:13" x14ac:dyDescent="0.25">
      <c r="H490" s="5">
        <v>10245</v>
      </c>
      <c r="I490" s="6">
        <v>3402</v>
      </c>
      <c r="L490" s="8" t="s">
        <v>353</v>
      </c>
      <c r="M490" s="6">
        <v>8125</v>
      </c>
    </row>
    <row r="491" spans="8:13" x14ac:dyDescent="0.25">
      <c r="H491" s="8" t="s">
        <v>293</v>
      </c>
      <c r="I491" s="6">
        <v>3402</v>
      </c>
      <c r="L491" s="14">
        <v>10041</v>
      </c>
      <c r="M491" s="15">
        <v>8119</v>
      </c>
    </row>
    <row r="492" spans="8:13" x14ac:dyDescent="0.25">
      <c r="H492" s="5">
        <v>10246</v>
      </c>
      <c r="I492" s="6">
        <v>1424</v>
      </c>
      <c r="L492" s="8" t="s">
        <v>91</v>
      </c>
      <c r="M492" s="6">
        <v>8119</v>
      </c>
    </row>
    <row r="493" spans="8:13" x14ac:dyDescent="0.25">
      <c r="H493" s="8" t="s">
        <v>294</v>
      </c>
      <c r="I493" s="6">
        <v>1424</v>
      </c>
      <c r="L493" s="14">
        <v>10227</v>
      </c>
      <c r="M493" s="15">
        <v>8111</v>
      </c>
    </row>
    <row r="494" spans="8:13" x14ac:dyDescent="0.25">
      <c r="H494" s="5">
        <v>10247</v>
      </c>
      <c r="I494" s="6">
        <v>567</v>
      </c>
      <c r="L494" s="8" t="s">
        <v>275</v>
      </c>
      <c r="M494" s="6">
        <v>8111</v>
      </c>
    </row>
    <row r="495" spans="8:13" x14ac:dyDescent="0.25">
      <c r="H495" s="8" t="s">
        <v>295</v>
      </c>
      <c r="I495" s="6">
        <v>567</v>
      </c>
      <c r="L495" s="14">
        <v>10469</v>
      </c>
      <c r="M495" s="15">
        <v>8108</v>
      </c>
    </row>
    <row r="496" spans="8:13" x14ac:dyDescent="0.25">
      <c r="H496" s="5">
        <v>10248</v>
      </c>
      <c r="I496" s="6">
        <v>638</v>
      </c>
      <c r="L496" s="8" t="s">
        <v>190</v>
      </c>
      <c r="M496" s="6">
        <v>8108</v>
      </c>
    </row>
    <row r="497" spans="8:13" x14ac:dyDescent="0.25">
      <c r="H497" s="8" t="s">
        <v>296</v>
      </c>
      <c r="I497" s="6">
        <v>638</v>
      </c>
      <c r="L497" s="14">
        <v>11927</v>
      </c>
      <c r="M497" s="15">
        <v>8106</v>
      </c>
    </row>
    <row r="498" spans="8:13" x14ac:dyDescent="0.25">
      <c r="H498" s="5">
        <v>10249</v>
      </c>
      <c r="I498" s="6">
        <v>4774</v>
      </c>
      <c r="L498" s="8" t="s">
        <v>335</v>
      </c>
      <c r="M498" s="6">
        <v>8106</v>
      </c>
    </row>
    <row r="499" spans="8:13" x14ac:dyDescent="0.25">
      <c r="H499" s="8" t="s">
        <v>297</v>
      </c>
      <c r="I499" s="6">
        <v>4774</v>
      </c>
      <c r="L499" s="14">
        <v>10879</v>
      </c>
      <c r="M499" s="15">
        <v>8104</v>
      </c>
    </row>
    <row r="500" spans="8:13" x14ac:dyDescent="0.25">
      <c r="H500" s="5">
        <v>10250</v>
      </c>
      <c r="I500" s="6">
        <v>8882</v>
      </c>
      <c r="L500" s="8" t="s">
        <v>271</v>
      </c>
      <c r="M500" s="6">
        <v>8104</v>
      </c>
    </row>
    <row r="501" spans="8:13" x14ac:dyDescent="0.25">
      <c r="H501" s="8" t="s">
        <v>298</v>
      </c>
      <c r="I501" s="6">
        <v>8882</v>
      </c>
      <c r="L501" s="14">
        <v>10503</v>
      </c>
      <c r="M501" s="15">
        <v>8099</v>
      </c>
    </row>
    <row r="502" spans="8:13" x14ac:dyDescent="0.25">
      <c r="H502" s="5">
        <v>10251</v>
      </c>
      <c r="I502" s="6">
        <v>5854</v>
      </c>
      <c r="L502" s="8" t="s">
        <v>223</v>
      </c>
      <c r="M502" s="6">
        <v>8099</v>
      </c>
    </row>
    <row r="503" spans="8:13" x14ac:dyDescent="0.25">
      <c r="H503" s="8" t="s">
        <v>299</v>
      </c>
      <c r="I503" s="6">
        <v>5854</v>
      </c>
      <c r="L503" s="14">
        <v>10240</v>
      </c>
      <c r="M503" s="15">
        <v>8089</v>
      </c>
    </row>
    <row r="504" spans="8:13" x14ac:dyDescent="0.25">
      <c r="H504" s="5">
        <v>10252</v>
      </c>
      <c r="I504" s="6">
        <v>1841</v>
      </c>
      <c r="L504" s="8" t="s">
        <v>288</v>
      </c>
      <c r="M504" s="6">
        <v>8089</v>
      </c>
    </row>
    <row r="505" spans="8:13" x14ac:dyDescent="0.25">
      <c r="H505" s="8" t="s">
        <v>300</v>
      </c>
      <c r="I505" s="6">
        <v>1841</v>
      </c>
      <c r="L505" s="14">
        <v>11624</v>
      </c>
      <c r="M505" s="15">
        <v>8082</v>
      </c>
    </row>
    <row r="506" spans="8:13" x14ac:dyDescent="0.25">
      <c r="H506" s="5">
        <v>10253</v>
      </c>
      <c r="I506" s="6">
        <v>4172</v>
      </c>
      <c r="L506" s="8" t="s">
        <v>360</v>
      </c>
      <c r="M506" s="6">
        <v>8082</v>
      </c>
    </row>
    <row r="507" spans="8:13" x14ac:dyDescent="0.25">
      <c r="H507" s="8" t="s">
        <v>301</v>
      </c>
      <c r="I507" s="6">
        <v>4172</v>
      </c>
      <c r="L507" s="14">
        <v>10881</v>
      </c>
      <c r="M507" s="15">
        <v>8079</v>
      </c>
    </row>
    <row r="508" spans="8:13" x14ac:dyDescent="0.25">
      <c r="H508" s="5">
        <v>10254</v>
      </c>
      <c r="I508" s="6">
        <v>-337</v>
      </c>
      <c r="L508" s="8" t="s">
        <v>273</v>
      </c>
      <c r="M508" s="6">
        <v>8079</v>
      </c>
    </row>
    <row r="509" spans="8:13" x14ac:dyDescent="0.25">
      <c r="H509" s="8" t="s">
        <v>302</v>
      </c>
      <c r="I509" s="6">
        <v>-337</v>
      </c>
      <c r="L509" s="14">
        <v>11214</v>
      </c>
      <c r="M509" s="15">
        <v>8076</v>
      </c>
    </row>
    <row r="510" spans="8:13" x14ac:dyDescent="0.25">
      <c r="H510" s="5">
        <v>10255</v>
      </c>
      <c r="I510" s="6">
        <v>1770</v>
      </c>
      <c r="L510" s="8" t="s">
        <v>278</v>
      </c>
      <c r="M510" s="6">
        <v>8076</v>
      </c>
    </row>
    <row r="511" spans="8:13" x14ac:dyDescent="0.25">
      <c r="H511" s="8" t="s">
        <v>303</v>
      </c>
      <c r="I511" s="6">
        <v>1770</v>
      </c>
      <c r="L511" s="14">
        <v>10146</v>
      </c>
      <c r="M511" s="15">
        <v>8068</v>
      </c>
    </row>
    <row r="512" spans="8:13" x14ac:dyDescent="0.25">
      <c r="H512" s="5">
        <v>10256</v>
      </c>
      <c r="I512" s="6">
        <v>8910</v>
      </c>
      <c r="L512" s="8" t="s">
        <v>194</v>
      </c>
      <c r="M512" s="6">
        <v>8068</v>
      </c>
    </row>
    <row r="513" spans="8:13" x14ac:dyDescent="0.25">
      <c r="H513" s="8" t="s">
        <v>304</v>
      </c>
      <c r="I513" s="6">
        <v>8910</v>
      </c>
      <c r="L513" s="14">
        <v>10484</v>
      </c>
      <c r="M513" s="15">
        <v>8067</v>
      </c>
    </row>
    <row r="514" spans="8:13" x14ac:dyDescent="0.25">
      <c r="H514" s="5">
        <v>10257</v>
      </c>
      <c r="I514" s="6">
        <v>527</v>
      </c>
      <c r="L514" s="8" t="s">
        <v>204</v>
      </c>
      <c r="M514" s="6">
        <v>8067</v>
      </c>
    </row>
    <row r="515" spans="8:13" x14ac:dyDescent="0.25">
      <c r="H515" s="8" t="s">
        <v>305</v>
      </c>
      <c r="I515" s="6">
        <v>527</v>
      </c>
      <c r="L515" s="14">
        <v>11721</v>
      </c>
      <c r="M515" s="15">
        <v>8066</v>
      </c>
    </row>
    <row r="516" spans="8:13" x14ac:dyDescent="0.25">
      <c r="H516" s="5">
        <v>10258</v>
      </c>
      <c r="I516" s="6">
        <v>1209</v>
      </c>
      <c r="L516" s="8" t="s">
        <v>131</v>
      </c>
      <c r="M516" s="6">
        <v>8066</v>
      </c>
    </row>
    <row r="517" spans="8:13" x14ac:dyDescent="0.25">
      <c r="H517" s="8" t="s">
        <v>306</v>
      </c>
      <c r="I517" s="6">
        <v>1209</v>
      </c>
      <c r="L517" s="14">
        <v>11337</v>
      </c>
      <c r="M517" s="15">
        <v>8065</v>
      </c>
    </row>
    <row r="518" spans="8:13" x14ac:dyDescent="0.25">
      <c r="H518" s="5">
        <v>10259</v>
      </c>
      <c r="I518" s="6">
        <v>3750</v>
      </c>
      <c r="L518" s="8" t="s">
        <v>75</v>
      </c>
      <c r="M518" s="6">
        <v>8065</v>
      </c>
    </row>
    <row r="519" spans="8:13" x14ac:dyDescent="0.25">
      <c r="H519" s="8" t="s">
        <v>307</v>
      </c>
      <c r="I519" s="6">
        <v>3750</v>
      </c>
      <c r="L519" s="14">
        <v>11737</v>
      </c>
      <c r="M519" s="15">
        <v>8065</v>
      </c>
    </row>
    <row r="520" spans="8:13" x14ac:dyDescent="0.25">
      <c r="H520" s="5">
        <v>10260</v>
      </c>
      <c r="I520" s="6">
        <v>301</v>
      </c>
      <c r="L520" s="8" t="s">
        <v>147</v>
      </c>
      <c r="M520" s="6">
        <v>8065</v>
      </c>
    </row>
    <row r="521" spans="8:13" x14ac:dyDescent="0.25">
      <c r="H521" s="8" t="s">
        <v>308</v>
      </c>
      <c r="I521" s="6">
        <v>301</v>
      </c>
      <c r="L521" s="14">
        <v>10732</v>
      </c>
      <c r="M521" s="15">
        <v>8062</v>
      </c>
    </row>
    <row r="522" spans="8:13" x14ac:dyDescent="0.25">
      <c r="H522" s="5">
        <v>10261</v>
      </c>
      <c r="I522" s="6">
        <v>392</v>
      </c>
      <c r="L522" s="8" t="s">
        <v>126</v>
      </c>
      <c r="M522" s="6">
        <v>8062</v>
      </c>
    </row>
    <row r="523" spans="8:13" x14ac:dyDescent="0.25">
      <c r="H523" s="8" t="s">
        <v>309</v>
      </c>
      <c r="I523" s="6">
        <v>392</v>
      </c>
      <c r="L523" s="14">
        <v>10150</v>
      </c>
      <c r="M523" s="15">
        <v>8060</v>
      </c>
    </row>
    <row r="524" spans="8:13" x14ac:dyDescent="0.25">
      <c r="H524" s="5">
        <v>10262</v>
      </c>
      <c r="I524" s="6">
        <v>4478</v>
      </c>
      <c r="L524" s="8" t="s">
        <v>198</v>
      </c>
      <c r="M524" s="6">
        <v>8060</v>
      </c>
    </row>
    <row r="525" spans="8:13" x14ac:dyDescent="0.25">
      <c r="H525" s="8" t="s">
        <v>310</v>
      </c>
      <c r="I525" s="6">
        <v>4478</v>
      </c>
      <c r="L525" s="14">
        <v>10336</v>
      </c>
      <c r="M525" s="15">
        <v>8046</v>
      </c>
    </row>
    <row r="526" spans="8:13" x14ac:dyDescent="0.25">
      <c r="H526" s="5">
        <v>10263</v>
      </c>
      <c r="I526" s="6">
        <v>8500</v>
      </c>
      <c r="L526" s="8" t="s">
        <v>43</v>
      </c>
      <c r="M526" s="6">
        <v>8046</v>
      </c>
    </row>
    <row r="527" spans="8:13" x14ac:dyDescent="0.25">
      <c r="H527" s="8" t="s">
        <v>311</v>
      </c>
      <c r="I527" s="6">
        <v>8500</v>
      </c>
      <c r="L527" s="14">
        <v>10035</v>
      </c>
      <c r="M527" s="15">
        <v>8038</v>
      </c>
    </row>
    <row r="528" spans="8:13" x14ac:dyDescent="0.25">
      <c r="H528" s="5">
        <v>10264</v>
      </c>
      <c r="I528" s="6">
        <v>5087</v>
      </c>
      <c r="L528" s="8" t="s">
        <v>85</v>
      </c>
      <c r="M528" s="6">
        <v>8038</v>
      </c>
    </row>
    <row r="529" spans="8:13" x14ac:dyDescent="0.25">
      <c r="H529" s="8" t="s">
        <v>312</v>
      </c>
      <c r="I529" s="6">
        <v>5087</v>
      </c>
      <c r="L529" s="14">
        <v>10606</v>
      </c>
      <c r="M529" s="15">
        <v>8038</v>
      </c>
    </row>
    <row r="530" spans="8:13" x14ac:dyDescent="0.25">
      <c r="H530" s="5">
        <v>10265</v>
      </c>
      <c r="I530" s="6">
        <v>5273</v>
      </c>
      <c r="L530" s="8" t="s">
        <v>326</v>
      </c>
      <c r="M530" s="6">
        <v>8038</v>
      </c>
    </row>
    <row r="531" spans="8:13" x14ac:dyDescent="0.25">
      <c r="H531" s="8" t="s">
        <v>313</v>
      </c>
      <c r="I531" s="6">
        <v>5273</v>
      </c>
      <c r="L531" s="14">
        <v>11859</v>
      </c>
      <c r="M531" s="15">
        <v>8022</v>
      </c>
    </row>
    <row r="532" spans="8:13" x14ac:dyDescent="0.25">
      <c r="H532" s="5">
        <v>10266</v>
      </c>
      <c r="I532" s="6">
        <v>585</v>
      </c>
      <c r="L532" s="8" t="s">
        <v>267</v>
      </c>
      <c r="M532" s="6">
        <v>8022</v>
      </c>
    </row>
    <row r="533" spans="8:13" x14ac:dyDescent="0.25">
      <c r="H533" s="8" t="s">
        <v>314</v>
      </c>
      <c r="I533" s="6">
        <v>585</v>
      </c>
      <c r="L533" s="14">
        <v>11463</v>
      </c>
      <c r="M533" s="15">
        <v>8016</v>
      </c>
    </row>
    <row r="534" spans="8:13" x14ac:dyDescent="0.25">
      <c r="H534" s="5">
        <v>10267</v>
      </c>
      <c r="I534" s="6">
        <v>-635</v>
      </c>
      <c r="L534" s="8" t="s">
        <v>199</v>
      </c>
      <c r="M534" s="6">
        <v>8016</v>
      </c>
    </row>
    <row r="535" spans="8:13" x14ac:dyDescent="0.25">
      <c r="H535" s="8" t="s">
        <v>315</v>
      </c>
      <c r="I535" s="6">
        <v>-635</v>
      </c>
      <c r="L535" s="14">
        <v>10930</v>
      </c>
      <c r="M535" s="15">
        <v>8015</v>
      </c>
    </row>
    <row r="536" spans="8:13" x14ac:dyDescent="0.25">
      <c r="H536" s="5">
        <v>10268</v>
      </c>
      <c r="I536" s="6">
        <v>2945</v>
      </c>
      <c r="L536" s="8" t="s">
        <v>322</v>
      </c>
      <c r="M536" s="6">
        <v>8015</v>
      </c>
    </row>
    <row r="537" spans="8:13" x14ac:dyDescent="0.25">
      <c r="H537" s="8" t="s">
        <v>316</v>
      </c>
      <c r="I537" s="6">
        <v>2945</v>
      </c>
      <c r="L537" s="14">
        <v>10551</v>
      </c>
      <c r="M537" s="15">
        <v>8006</v>
      </c>
    </row>
    <row r="538" spans="8:13" x14ac:dyDescent="0.25">
      <c r="H538" s="5">
        <v>10269</v>
      </c>
      <c r="I538" s="6">
        <v>3970</v>
      </c>
      <c r="L538" s="8" t="s">
        <v>271</v>
      </c>
      <c r="M538" s="6">
        <v>8006</v>
      </c>
    </row>
    <row r="539" spans="8:13" x14ac:dyDescent="0.25">
      <c r="H539" s="8" t="s">
        <v>317</v>
      </c>
      <c r="I539" s="6">
        <v>3970</v>
      </c>
      <c r="L539" s="14">
        <v>10648</v>
      </c>
      <c r="M539" s="15">
        <v>7988</v>
      </c>
    </row>
    <row r="540" spans="8:13" x14ac:dyDescent="0.25">
      <c r="H540" s="5">
        <v>10270</v>
      </c>
      <c r="I540" s="6">
        <v>2173</v>
      </c>
      <c r="L540" s="8" t="s">
        <v>368</v>
      </c>
      <c r="M540" s="6">
        <v>7988</v>
      </c>
    </row>
    <row r="541" spans="8:13" x14ac:dyDescent="0.25">
      <c r="H541" s="8" t="s">
        <v>318</v>
      </c>
      <c r="I541" s="6">
        <v>2173</v>
      </c>
      <c r="L541" s="14">
        <v>11092</v>
      </c>
      <c r="M541" s="15">
        <v>7984</v>
      </c>
    </row>
    <row r="542" spans="8:13" x14ac:dyDescent="0.25">
      <c r="H542" s="5">
        <v>10271</v>
      </c>
      <c r="I542" s="6">
        <v>5873</v>
      </c>
      <c r="L542" s="8" t="s">
        <v>158</v>
      </c>
      <c r="M542" s="6">
        <v>7984</v>
      </c>
    </row>
    <row r="543" spans="8:13" x14ac:dyDescent="0.25">
      <c r="H543" s="8" t="s">
        <v>319</v>
      </c>
      <c r="I543" s="6">
        <v>5873</v>
      </c>
      <c r="L543" s="14">
        <v>10976</v>
      </c>
      <c r="M543" s="15">
        <v>7963</v>
      </c>
    </row>
    <row r="544" spans="8:13" x14ac:dyDescent="0.25">
      <c r="H544" s="5">
        <v>10272</v>
      </c>
      <c r="I544" s="6">
        <v>4259</v>
      </c>
      <c r="L544" s="8" t="s">
        <v>368</v>
      </c>
      <c r="M544" s="6">
        <v>7963</v>
      </c>
    </row>
    <row r="545" spans="8:13" x14ac:dyDescent="0.25">
      <c r="H545" s="8" t="s">
        <v>320</v>
      </c>
      <c r="I545" s="6">
        <v>4259</v>
      </c>
      <c r="L545" s="14">
        <v>10909</v>
      </c>
      <c r="M545" s="15">
        <v>7959</v>
      </c>
    </row>
    <row r="546" spans="8:13" x14ac:dyDescent="0.25">
      <c r="H546" s="5">
        <v>10273</v>
      </c>
      <c r="I546" s="6">
        <v>1088</v>
      </c>
      <c r="L546" s="8" t="s">
        <v>301</v>
      </c>
      <c r="M546" s="6">
        <v>7959</v>
      </c>
    </row>
    <row r="547" spans="8:13" x14ac:dyDescent="0.25">
      <c r="H547" s="8" t="s">
        <v>321</v>
      </c>
      <c r="I547" s="6">
        <v>1088</v>
      </c>
      <c r="L547" s="14">
        <v>11871</v>
      </c>
      <c r="M547" s="15">
        <v>7955</v>
      </c>
    </row>
    <row r="548" spans="8:13" x14ac:dyDescent="0.25">
      <c r="H548" s="5">
        <v>10274</v>
      </c>
      <c r="I548" s="6">
        <v>814</v>
      </c>
      <c r="L548" s="8" t="s">
        <v>279</v>
      </c>
      <c r="M548" s="6">
        <v>7955</v>
      </c>
    </row>
    <row r="549" spans="8:13" x14ac:dyDescent="0.25">
      <c r="H549" s="8" t="s">
        <v>322</v>
      </c>
      <c r="I549" s="6">
        <v>814</v>
      </c>
      <c r="L549" s="14">
        <v>10897</v>
      </c>
      <c r="M549" s="15">
        <v>7948</v>
      </c>
    </row>
    <row r="550" spans="8:13" x14ac:dyDescent="0.25">
      <c r="H550" s="5">
        <v>10275</v>
      </c>
      <c r="I550" s="6">
        <v>8605</v>
      </c>
      <c r="L550" s="8" t="s">
        <v>289</v>
      </c>
      <c r="M550" s="6">
        <v>7948</v>
      </c>
    </row>
    <row r="551" spans="8:13" x14ac:dyDescent="0.25">
      <c r="H551" s="8" t="s">
        <v>323</v>
      </c>
      <c r="I551" s="6">
        <v>8605</v>
      </c>
      <c r="L551" s="14">
        <v>10895</v>
      </c>
      <c r="M551" s="15">
        <v>7945</v>
      </c>
    </row>
    <row r="552" spans="8:13" x14ac:dyDescent="0.25">
      <c r="H552" s="5">
        <v>10276</v>
      </c>
      <c r="I552" s="6">
        <v>4515</v>
      </c>
      <c r="L552" s="8" t="s">
        <v>287</v>
      </c>
      <c r="M552" s="6">
        <v>7945</v>
      </c>
    </row>
    <row r="553" spans="8:13" x14ac:dyDescent="0.25">
      <c r="H553" s="8" t="s">
        <v>324</v>
      </c>
      <c r="I553" s="6">
        <v>4515</v>
      </c>
      <c r="L553" s="14">
        <v>11397</v>
      </c>
      <c r="M553" s="15">
        <v>7945</v>
      </c>
    </row>
    <row r="554" spans="8:13" x14ac:dyDescent="0.25">
      <c r="H554" s="5">
        <v>10277</v>
      </c>
      <c r="I554" s="6">
        <v>3245</v>
      </c>
      <c r="L554" s="8" t="s">
        <v>135</v>
      </c>
      <c r="M554" s="6">
        <v>7945</v>
      </c>
    </row>
    <row r="555" spans="8:13" x14ac:dyDescent="0.25">
      <c r="H555" s="8" t="s">
        <v>325</v>
      </c>
      <c r="I555" s="6">
        <v>3245</v>
      </c>
      <c r="L555" s="14">
        <v>10475</v>
      </c>
      <c r="M555" s="15">
        <v>7932</v>
      </c>
    </row>
    <row r="556" spans="8:13" x14ac:dyDescent="0.25">
      <c r="H556" s="5">
        <v>10278</v>
      </c>
      <c r="I556" s="6">
        <v>5528</v>
      </c>
      <c r="L556" s="8" t="s">
        <v>195</v>
      </c>
      <c r="M556" s="6">
        <v>7932</v>
      </c>
    </row>
    <row r="557" spans="8:13" x14ac:dyDescent="0.25">
      <c r="H557" s="8" t="s">
        <v>326</v>
      </c>
      <c r="I557" s="6">
        <v>5528</v>
      </c>
      <c r="L557" s="14">
        <v>11271</v>
      </c>
      <c r="M557" s="15">
        <v>7921</v>
      </c>
    </row>
    <row r="558" spans="8:13" x14ac:dyDescent="0.25">
      <c r="H558" s="5">
        <v>10279</v>
      </c>
      <c r="I558" s="6">
        <v>7700</v>
      </c>
      <c r="L558" s="8" t="s">
        <v>335</v>
      </c>
      <c r="M558" s="6">
        <v>7921</v>
      </c>
    </row>
    <row r="559" spans="8:13" x14ac:dyDescent="0.25">
      <c r="H559" s="8" t="s">
        <v>327</v>
      </c>
      <c r="I559" s="6">
        <v>7700</v>
      </c>
      <c r="L559" s="14">
        <v>11230</v>
      </c>
      <c r="M559" s="15">
        <v>7917</v>
      </c>
    </row>
    <row r="560" spans="8:13" x14ac:dyDescent="0.25">
      <c r="H560" s="5">
        <v>10280</v>
      </c>
      <c r="I560" s="6">
        <v>6176</v>
      </c>
      <c r="L560" s="8" t="s">
        <v>294</v>
      </c>
      <c r="M560" s="6">
        <v>7917</v>
      </c>
    </row>
    <row r="561" spans="8:13" x14ac:dyDescent="0.25">
      <c r="H561" s="8" t="s">
        <v>328</v>
      </c>
      <c r="I561" s="6">
        <v>6176</v>
      </c>
      <c r="L561" s="14">
        <v>11778</v>
      </c>
      <c r="M561" s="15">
        <v>7914</v>
      </c>
    </row>
    <row r="562" spans="8:13" x14ac:dyDescent="0.25">
      <c r="H562" s="5">
        <v>10281</v>
      </c>
      <c r="I562" s="6">
        <v>6387</v>
      </c>
      <c r="L562" s="8" t="s">
        <v>187</v>
      </c>
      <c r="M562" s="6">
        <v>7914</v>
      </c>
    </row>
    <row r="563" spans="8:13" x14ac:dyDescent="0.25">
      <c r="H563" s="8" t="s">
        <v>329</v>
      </c>
      <c r="I563" s="6">
        <v>6387</v>
      </c>
      <c r="L563" s="14">
        <v>10142</v>
      </c>
      <c r="M563" s="15">
        <v>7901</v>
      </c>
    </row>
    <row r="564" spans="8:13" x14ac:dyDescent="0.25">
      <c r="H564" s="5">
        <v>10282</v>
      </c>
      <c r="I564" s="6">
        <v>3764</v>
      </c>
      <c r="L564" s="8" t="s">
        <v>191</v>
      </c>
      <c r="M564" s="6">
        <v>7901</v>
      </c>
    </row>
    <row r="565" spans="8:13" x14ac:dyDescent="0.25">
      <c r="H565" s="8" t="s">
        <v>330</v>
      </c>
      <c r="I565" s="6">
        <v>3764</v>
      </c>
      <c r="L565" s="14">
        <v>11730</v>
      </c>
      <c r="M565" s="15">
        <v>7894</v>
      </c>
    </row>
    <row r="566" spans="8:13" x14ac:dyDescent="0.25">
      <c r="H566" s="5">
        <v>10283</v>
      </c>
      <c r="I566" s="6">
        <v>6560</v>
      </c>
      <c r="L566" s="8" t="s">
        <v>140</v>
      </c>
      <c r="M566" s="6">
        <v>7894</v>
      </c>
    </row>
    <row r="567" spans="8:13" x14ac:dyDescent="0.25">
      <c r="H567" s="8" t="s">
        <v>331</v>
      </c>
      <c r="I567" s="6">
        <v>6560</v>
      </c>
      <c r="L567" s="14">
        <v>10441</v>
      </c>
      <c r="M567" s="15">
        <v>7893</v>
      </c>
    </row>
    <row r="568" spans="8:13" x14ac:dyDescent="0.25">
      <c r="H568" s="5">
        <v>10284</v>
      </c>
      <c r="I568" s="6">
        <v>117</v>
      </c>
      <c r="L568" s="8" t="s">
        <v>130</v>
      </c>
      <c r="M568" s="6">
        <v>7893</v>
      </c>
    </row>
    <row r="569" spans="8:13" x14ac:dyDescent="0.25">
      <c r="H569" s="8" t="s">
        <v>332</v>
      </c>
      <c r="I569" s="6">
        <v>117</v>
      </c>
      <c r="L569" s="14">
        <v>10103</v>
      </c>
      <c r="M569" s="15">
        <v>7890</v>
      </c>
    </row>
    <row r="570" spans="8:13" x14ac:dyDescent="0.25">
      <c r="H570" s="5">
        <v>10285</v>
      </c>
      <c r="I570" s="6">
        <v>3393</v>
      </c>
      <c r="L570" s="8" t="s">
        <v>153</v>
      </c>
      <c r="M570" s="6">
        <v>7890</v>
      </c>
    </row>
    <row r="571" spans="8:13" x14ac:dyDescent="0.25">
      <c r="H571" s="8" t="s">
        <v>333</v>
      </c>
      <c r="I571" s="6">
        <v>3393</v>
      </c>
      <c r="L571" s="14">
        <v>10036</v>
      </c>
      <c r="M571" s="15">
        <v>7877</v>
      </c>
    </row>
    <row r="572" spans="8:13" x14ac:dyDescent="0.25">
      <c r="H572" s="5">
        <v>10286</v>
      </c>
      <c r="I572" s="6">
        <v>299</v>
      </c>
      <c r="L572" s="8" t="s">
        <v>86</v>
      </c>
      <c r="M572" s="6">
        <v>7877</v>
      </c>
    </row>
    <row r="573" spans="8:13" x14ac:dyDescent="0.25">
      <c r="H573" s="8" t="s">
        <v>334</v>
      </c>
      <c r="I573" s="6">
        <v>299</v>
      </c>
      <c r="L573" s="14">
        <v>11005</v>
      </c>
      <c r="M573" s="15">
        <v>7877</v>
      </c>
    </row>
    <row r="574" spans="8:13" x14ac:dyDescent="0.25">
      <c r="H574" s="5">
        <v>10287</v>
      </c>
      <c r="I574" s="6">
        <v>8844</v>
      </c>
      <c r="L574" s="8" t="s">
        <v>71</v>
      </c>
      <c r="M574" s="6">
        <v>7877</v>
      </c>
    </row>
    <row r="575" spans="8:13" x14ac:dyDescent="0.25">
      <c r="H575" s="8" t="s">
        <v>335</v>
      </c>
      <c r="I575" s="6">
        <v>8844</v>
      </c>
      <c r="L575" s="14">
        <v>11131</v>
      </c>
      <c r="M575" s="15">
        <v>7865</v>
      </c>
    </row>
    <row r="576" spans="8:13" x14ac:dyDescent="0.25">
      <c r="H576" s="5">
        <v>10288</v>
      </c>
      <c r="I576" s="6">
        <v>4168</v>
      </c>
      <c r="L576" s="8" t="s">
        <v>195</v>
      </c>
      <c r="M576" s="6">
        <v>7865</v>
      </c>
    </row>
    <row r="577" spans="8:13" x14ac:dyDescent="0.25">
      <c r="H577" s="8" t="s">
        <v>336</v>
      </c>
      <c r="I577" s="6">
        <v>4168</v>
      </c>
      <c r="L577" s="14">
        <v>11978</v>
      </c>
      <c r="M577" s="15">
        <v>7864</v>
      </c>
    </row>
    <row r="578" spans="8:13" x14ac:dyDescent="0.25">
      <c r="H578" s="5">
        <v>10289</v>
      </c>
      <c r="I578" s="6">
        <v>5022</v>
      </c>
      <c r="L578" s="8" t="s">
        <v>48</v>
      </c>
      <c r="M578" s="6">
        <v>7864</v>
      </c>
    </row>
    <row r="579" spans="8:13" x14ac:dyDescent="0.25">
      <c r="H579" s="8" t="s">
        <v>337</v>
      </c>
      <c r="I579" s="6">
        <v>5022</v>
      </c>
      <c r="L579" s="14">
        <v>11690</v>
      </c>
      <c r="M579" s="15">
        <v>7861</v>
      </c>
    </row>
    <row r="580" spans="8:13" x14ac:dyDescent="0.25">
      <c r="H580" s="5">
        <v>10290</v>
      </c>
      <c r="I580" s="6">
        <v>5716</v>
      </c>
      <c r="L580" s="8" t="s">
        <v>100</v>
      </c>
      <c r="M580" s="6">
        <v>7861</v>
      </c>
    </row>
    <row r="581" spans="8:13" x14ac:dyDescent="0.25">
      <c r="H581" s="8" t="s">
        <v>338</v>
      </c>
      <c r="I581" s="6">
        <v>5716</v>
      </c>
      <c r="L581" s="14">
        <v>10374</v>
      </c>
      <c r="M581" s="15">
        <v>7858</v>
      </c>
    </row>
    <row r="582" spans="8:13" x14ac:dyDescent="0.25">
      <c r="H582" s="5">
        <v>10291</v>
      </c>
      <c r="I582" s="6">
        <v>6620</v>
      </c>
      <c r="L582" s="8" t="s">
        <v>96</v>
      </c>
      <c r="M582" s="6">
        <v>7858</v>
      </c>
    </row>
    <row r="583" spans="8:13" x14ac:dyDescent="0.25">
      <c r="H583" s="8" t="s">
        <v>339</v>
      </c>
      <c r="I583" s="6">
        <v>6620</v>
      </c>
      <c r="L583" s="14">
        <v>11070</v>
      </c>
      <c r="M583" s="15">
        <v>7857</v>
      </c>
    </row>
    <row r="584" spans="8:13" x14ac:dyDescent="0.25">
      <c r="H584" s="5">
        <v>10292</v>
      </c>
      <c r="I584" s="6">
        <v>5013</v>
      </c>
      <c r="L584" s="8" t="s">
        <v>136</v>
      </c>
      <c r="M584" s="6">
        <v>7857</v>
      </c>
    </row>
    <row r="585" spans="8:13" x14ac:dyDescent="0.25">
      <c r="H585" s="8" t="s">
        <v>340</v>
      </c>
      <c r="I585" s="6">
        <v>5013</v>
      </c>
      <c r="L585" s="14">
        <v>10960</v>
      </c>
      <c r="M585" s="15">
        <v>7855</v>
      </c>
    </row>
    <row r="586" spans="8:13" x14ac:dyDescent="0.25">
      <c r="H586" s="5">
        <v>10293</v>
      </c>
      <c r="I586" s="6">
        <v>5857</v>
      </c>
      <c r="L586" s="8" t="s">
        <v>352</v>
      </c>
      <c r="M586" s="6">
        <v>7855</v>
      </c>
    </row>
    <row r="587" spans="8:13" x14ac:dyDescent="0.25">
      <c r="H587" s="8" t="s">
        <v>341</v>
      </c>
      <c r="I587" s="6">
        <v>5857</v>
      </c>
      <c r="L587" s="14">
        <v>10172</v>
      </c>
      <c r="M587" s="15">
        <v>7854</v>
      </c>
    </row>
    <row r="588" spans="8:13" x14ac:dyDescent="0.25">
      <c r="H588" s="5">
        <v>10294</v>
      </c>
      <c r="I588" s="6">
        <v>2450</v>
      </c>
      <c r="L588" s="8" t="s">
        <v>220</v>
      </c>
      <c r="M588" s="6">
        <v>7854</v>
      </c>
    </row>
    <row r="589" spans="8:13" x14ac:dyDescent="0.25">
      <c r="H589" s="8" t="s">
        <v>342</v>
      </c>
      <c r="I589" s="6">
        <v>2450</v>
      </c>
      <c r="L589" s="14">
        <v>11455</v>
      </c>
      <c r="M589" s="15">
        <v>7853</v>
      </c>
    </row>
    <row r="590" spans="8:13" x14ac:dyDescent="0.25">
      <c r="H590" s="5">
        <v>10295</v>
      </c>
      <c r="I590" s="6">
        <v>4153</v>
      </c>
      <c r="L590" s="8" t="s">
        <v>192</v>
      </c>
      <c r="M590" s="6">
        <v>7853</v>
      </c>
    </row>
    <row r="591" spans="8:13" x14ac:dyDescent="0.25">
      <c r="H591" s="8" t="s">
        <v>343</v>
      </c>
      <c r="I591" s="6">
        <v>4153</v>
      </c>
      <c r="L591" s="14">
        <v>10138</v>
      </c>
      <c r="M591" s="15">
        <v>7844</v>
      </c>
    </row>
    <row r="592" spans="8:13" x14ac:dyDescent="0.25">
      <c r="H592" s="5">
        <v>10296</v>
      </c>
      <c r="I592" s="6">
        <v>7607</v>
      </c>
      <c r="L592" s="8" t="s">
        <v>187</v>
      </c>
      <c r="M592" s="6">
        <v>7844</v>
      </c>
    </row>
    <row r="593" spans="8:13" x14ac:dyDescent="0.25">
      <c r="H593" s="8" t="s">
        <v>344</v>
      </c>
      <c r="I593" s="6">
        <v>7607</v>
      </c>
      <c r="L593" s="14">
        <v>10972</v>
      </c>
      <c r="M593" s="15">
        <v>7841</v>
      </c>
    </row>
    <row r="594" spans="8:13" x14ac:dyDescent="0.25">
      <c r="H594" s="5">
        <v>10297</v>
      </c>
      <c r="I594" s="6">
        <v>1756</v>
      </c>
      <c r="L594" s="8" t="s">
        <v>364</v>
      </c>
      <c r="M594" s="6">
        <v>7841</v>
      </c>
    </row>
    <row r="595" spans="8:13" x14ac:dyDescent="0.25">
      <c r="H595" s="8" t="s">
        <v>345</v>
      </c>
      <c r="I595" s="6">
        <v>1756</v>
      </c>
      <c r="L595" s="14">
        <v>11128</v>
      </c>
      <c r="M595" s="15">
        <v>7824</v>
      </c>
    </row>
    <row r="596" spans="8:13" x14ac:dyDescent="0.25">
      <c r="H596" s="5">
        <v>10298</v>
      </c>
      <c r="I596" s="6">
        <v>299</v>
      </c>
      <c r="L596" s="8" t="s">
        <v>174</v>
      </c>
      <c r="M596" s="6">
        <v>7824</v>
      </c>
    </row>
    <row r="597" spans="8:13" x14ac:dyDescent="0.25">
      <c r="H597" s="8" t="s">
        <v>346</v>
      </c>
      <c r="I597" s="6">
        <v>299</v>
      </c>
      <c r="L597" s="14">
        <v>11837</v>
      </c>
      <c r="M597" s="15">
        <v>7822</v>
      </c>
    </row>
    <row r="598" spans="8:13" x14ac:dyDescent="0.25">
      <c r="H598" s="5">
        <v>10299</v>
      </c>
      <c r="I598" s="6">
        <v>7151</v>
      </c>
      <c r="L598" s="8" t="s">
        <v>245</v>
      </c>
      <c r="M598" s="6">
        <v>7822</v>
      </c>
    </row>
    <row r="599" spans="8:13" x14ac:dyDescent="0.25">
      <c r="H599" s="8" t="s">
        <v>347</v>
      </c>
      <c r="I599" s="6">
        <v>7151</v>
      </c>
      <c r="L599" s="14">
        <v>10377</v>
      </c>
      <c r="M599" s="15">
        <v>7815</v>
      </c>
    </row>
    <row r="600" spans="8:13" x14ac:dyDescent="0.25">
      <c r="H600" s="5">
        <v>10300</v>
      </c>
      <c r="I600" s="6">
        <v>8331</v>
      </c>
      <c r="L600" s="8" t="s">
        <v>99</v>
      </c>
      <c r="M600" s="6">
        <v>7815</v>
      </c>
    </row>
    <row r="601" spans="8:13" x14ac:dyDescent="0.25">
      <c r="H601" s="8" t="s">
        <v>348</v>
      </c>
      <c r="I601" s="6">
        <v>8331</v>
      </c>
      <c r="L601" s="14">
        <v>11035</v>
      </c>
      <c r="M601" s="15">
        <v>7794</v>
      </c>
    </row>
    <row r="602" spans="8:13" x14ac:dyDescent="0.25">
      <c r="H602" s="5">
        <v>10301</v>
      </c>
      <c r="I602" s="6">
        <v>6957</v>
      </c>
      <c r="L602" s="8" t="s">
        <v>101</v>
      </c>
      <c r="M602" s="6">
        <v>7794</v>
      </c>
    </row>
    <row r="603" spans="8:13" x14ac:dyDescent="0.25">
      <c r="H603" s="8" t="s">
        <v>349</v>
      </c>
      <c r="I603" s="6">
        <v>6957</v>
      </c>
      <c r="L603" s="14">
        <v>11993</v>
      </c>
      <c r="M603" s="15">
        <v>7786</v>
      </c>
    </row>
    <row r="604" spans="8:13" x14ac:dyDescent="0.25">
      <c r="H604" s="5">
        <v>10302</v>
      </c>
      <c r="I604" s="6">
        <v>911</v>
      </c>
      <c r="L604" s="8" t="s">
        <v>75</v>
      </c>
      <c r="M604" s="6">
        <v>7786</v>
      </c>
    </row>
    <row r="605" spans="8:13" x14ac:dyDescent="0.25">
      <c r="H605" s="8" t="s">
        <v>350</v>
      </c>
      <c r="I605" s="6">
        <v>911</v>
      </c>
      <c r="L605" s="14">
        <v>10567</v>
      </c>
      <c r="M605" s="15">
        <v>7784</v>
      </c>
    </row>
    <row r="606" spans="8:13" x14ac:dyDescent="0.25">
      <c r="H606" s="5">
        <v>10303</v>
      </c>
      <c r="I606" s="6">
        <v>1113</v>
      </c>
      <c r="L606" s="8" t="s">
        <v>287</v>
      </c>
      <c r="M606" s="6">
        <v>7784</v>
      </c>
    </row>
    <row r="607" spans="8:13" x14ac:dyDescent="0.25">
      <c r="H607" s="8" t="s">
        <v>351</v>
      </c>
      <c r="I607" s="6">
        <v>1113</v>
      </c>
      <c r="L607" s="14">
        <v>11341</v>
      </c>
      <c r="M607" s="15">
        <v>7783</v>
      </c>
    </row>
    <row r="608" spans="8:13" x14ac:dyDescent="0.25">
      <c r="H608" s="5">
        <v>10304</v>
      </c>
      <c r="I608" s="6">
        <v>5208</v>
      </c>
      <c r="L608" s="8" t="s">
        <v>79</v>
      </c>
      <c r="M608" s="6">
        <v>7783</v>
      </c>
    </row>
    <row r="609" spans="8:13" x14ac:dyDescent="0.25">
      <c r="H609" s="8" t="s">
        <v>352</v>
      </c>
      <c r="I609" s="6">
        <v>5208</v>
      </c>
      <c r="L609" s="14">
        <v>11161</v>
      </c>
      <c r="M609" s="15">
        <v>7775</v>
      </c>
    </row>
    <row r="610" spans="8:13" x14ac:dyDescent="0.25">
      <c r="H610" s="5">
        <v>10305</v>
      </c>
      <c r="I610" s="6">
        <v>4947</v>
      </c>
      <c r="L610" s="8" t="s">
        <v>225</v>
      </c>
      <c r="M610" s="6">
        <v>7775</v>
      </c>
    </row>
    <row r="611" spans="8:13" x14ac:dyDescent="0.25">
      <c r="H611" s="8" t="s">
        <v>353</v>
      </c>
      <c r="I611" s="6">
        <v>4947</v>
      </c>
      <c r="L611" s="14">
        <v>10500</v>
      </c>
      <c r="M611" s="15">
        <v>7774</v>
      </c>
    </row>
    <row r="612" spans="8:13" x14ac:dyDescent="0.25">
      <c r="H612" s="5">
        <v>10306</v>
      </c>
      <c r="I612" s="6">
        <v>4336</v>
      </c>
      <c r="L612" s="8" t="s">
        <v>220</v>
      </c>
      <c r="M612" s="6">
        <v>7774</v>
      </c>
    </row>
    <row r="613" spans="8:13" x14ac:dyDescent="0.25">
      <c r="H613" s="8" t="s">
        <v>354</v>
      </c>
      <c r="I613" s="6">
        <v>4336</v>
      </c>
      <c r="L613" s="14">
        <v>11354</v>
      </c>
      <c r="M613" s="15">
        <v>7773</v>
      </c>
    </row>
    <row r="614" spans="8:13" x14ac:dyDescent="0.25">
      <c r="H614" s="5">
        <v>10307</v>
      </c>
      <c r="I614" s="6">
        <v>6119</v>
      </c>
      <c r="L614" s="8" t="s">
        <v>92</v>
      </c>
      <c r="M614" s="6">
        <v>7773</v>
      </c>
    </row>
    <row r="615" spans="8:13" x14ac:dyDescent="0.25">
      <c r="H615" s="8" t="s">
        <v>355</v>
      </c>
      <c r="I615" s="6">
        <v>6119</v>
      </c>
      <c r="L615" s="14">
        <v>11537</v>
      </c>
      <c r="M615" s="15">
        <v>7759</v>
      </c>
    </row>
    <row r="616" spans="8:13" x14ac:dyDescent="0.25">
      <c r="H616" s="5">
        <v>10308</v>
      </c>
      <c r="I616" s="6">
        <v>6279</v>
      </c>
      <c r="L616" s="8" t="s">
        <v>273</v>
      </c>
      <c r="M616" s="6">
        <v>7759</v>
      </c>
    </row>
    <row r="617" spans="8:13" x14ac:dyDescent="0.25">
      <c r="H617" s="8" t="s">
        <v>356</v>
      </c>
      <c r="I617" s="6">
        <v>6279</v>
      </c>
      <c r="L617" s="14">
        <v>10388</v>
      </c>
      <c r="M617" s="15">
        <v>7754</v>
      </c>
    </row>
    <row r="618" spans="8:13" x14ac:dyDescent="0.25">
      <c r="H618" s="5">
        <v>10309</v>
      </c>
      <c r="I618" s="6">
        <v>4045</v>
      </c>
      <c r="L618" s="8" t="s">
        <v>110</v>
      </c>
      <c r="M618" s="6">
        <v>7754</v>
      </c>
    </row>
    <row r="619" spans="8:13" x14ac:dyDescent="0.25">
      <c r="H619" s="8" t="s">
        <v>357</v>
      </c>
      <c r="I619" s="6">
        <v>4045</v>
      </c>
      <c r="L619" s="14">
        <v>10980</v>
      </c>
      <c r="M619" s="15">
        <v>7730</v>
      </c>
    </row>
    <row r="620" spans="8:13" x14ac:dyDescent="0.25">
      <c r="H620" s="5">
        <v>10310</v>
      </c>
      <c r="I620" s="6">
        <v>2640</v>
      </c>
      <c r="L620" s="8" t="s">
        <v>372</v>
      </c>
      <c r="M620" s="6">
        <v>7730</v>
      </c>
    </row>
    <row r="621" spans="8:13" x14ac:dyDescent="0.25">
      <c r="H621" s="8" t="s">
        <v>358</v>
      </c>
      <c r="I621" s="6">
        <v>2640</v>
      </c>
      <c r="L621" s="14">
        <v>10743</v>
      </c>
      <c r="M621" s="15">
        <v>7729</v>
      </c>
    </row>
    <row r="622" spans="8:13" x14ac:dyDescent="0.25">
      <c r="H622" s="5">
        <v>10311</v>
      </c>
      <c r="I622" s="6">
        <v>8817</v>
      </c>
      <c r="L622" s="8" t="s">
        <v>137</v>
      </c>
      <c r="M622" s="6">
        <v>7729</v>
      </c>
    </row>
    <row r="623" spans="8:13" x14ac:dyDescent="0.25">
      <c r="H623" s="8" t="s">
        <v>359</v>
      </c>
      <c r="I623" s="6">
        <v>8817</v>
      </c>
      <c r="L623" s="14">
        <v>10081</v>
      </c>
      <c r="M623" s="15">
        <v>7721</v>
      </c>
    </row>
    <row r="624" spans="8:13" x14ac:dyDescent="0.25">
      <c r="H624" s="5">
        <v>10312</v>
      </c>
      <c r="I624" s="6">
        <v>3030</v>
      </c>
      <c r="L624" s="8" t="s">
        <v>131</v>
      </c>
      <c r="M624" s="6">
        <v>7721</v>
      </c>
    </row>
    <row r="625" spans="8:13" x14ac:dyDescent="0.25">
      <c r="H625" s="8" t="s">
        <v>360</v>
      </c>
      <c r="I625" s="6">
        <v>3030</v>
      </c>
      <c r="L625" s="14">
        <v>10669</v>
      </c>
      <c r="M625" s="15">
        <v>7703</v>
      </c>
    </row>
    <row r="626" spans="8:13" x14ac:dyDescent="0.25">
      <c r="H626" s="5">
        <v>10313</v>
      </c>
      <c r="I626" s="6">
        <v>3019</v>
      </c>
      <c r="L626" s="8" t="s">
        <v>55</v>
      </c>
      <c r="M626" s="6">
        <v>7703</v>
      </c>
    </row>
    <row r="627" spans="8:13" x14ac:dyDescent="0.25">
      <c r="H627" s="8" t="s">
        <v>361</v>
      </c>
      <c r="I627" s="6">
        <v>3019</v>
      </c>
      <c r="L627" s="14">
        <v>10279</v>
      </c>
      <c r="M627" s="15">
        <v>7700</v>
      </c>
    </row>
    <row r="628" spans="8:13" x14ac:dyDescent="0.25">
      <c r="H628" s="5">
        <v>10314</v>
      </c>
      <c r="I628" s="6">
        <v>7603</v>
      </c>
      <c r="L628" s="8" t="s">
        <v>327</v>
      </c>
      <c r="M628" s="6">
        <v>7700</v>
      </c>
    </row>
    <row r="629" spans="8:13" x14ac:dyDescent="0.25">
      <c r="H629" s="8" t="s">
        <v>362</v>
      </c>
      <c r="I629" s="6">
        <v>7603</v>
      </c>
      <c r="L629" s="14">
        <v>10828</v>
      </c>
      <c r="M629" s="15">
        <v>7699</v>
      </c>
    </row>
    <row r="630" spans="8:13" x14ac:dyDescent="0.25">
      <c r="H630" s="5">
        <v>10315</v>
      </c>
      <c r="I630" s="6">
        <v>5875</v>
      </c>
      <c r="L630" s="8" t="s">
        <v>220</v>
      </c>
      <c r="M630" s="6">
        <v>7699</v>
      </c>
    </row>
    <row r="631" spans="8:13" x14ac:dyDescent="0.25">
      <c r="H631" s="8" t="s">
        <v>363</v>
      </c>
      <c r="I631" s="6">
        <v>5875</v>
      </c>
      <c r="L631" s="14">
        <v>10506</v>
      </c>
      <c r="M631" s="15">
        <v>7694</v>
      </c>
    </row>
    <row r="632" spans="8:13" x14ac:dyDescent="0.25">
      <c r="H632" s="5">
        <v>10316</v>
      </c>
      <c r="I632" s="6">
        <v>4337</v>
      </c>
      <c r="L632" s="8" t="s">
        <v>226</v>
      </c>
      <c r="M632" s="6">
        <v>7694</v>
      </c>
    </row>
    <row r="633" spans="8:13" x14ac:dyDescent="0.25">
      <c r="H633" s="8" t="s">
        <v>364</v>
      </c>
      <c r="I633" s="6">
        <v>4337</v>
      </c>
      <c r="L633" s="14">
        <v>10542</v>
      </c>
      <c r="M633" s="15">
        <v>7692</v>
      </c>
    </row>
    <row r="634" spans="8:13" x14ac:dyDescent="0.25">
      <c r="H634" s="5">
        <v>10317</v>
      </c>
      <c r="I634" s="6">
        <v>2467</v>
      </c>
      <c r="L634" s="8" t="s">
        <v>262</v>
      </c>
      <c r="M634" s="6">
        <v>7692</v>
      </c>
    </row>
    <row r="635" spans="8:13" x14ac:dyDescent="0.25">
      <c r="H635" s="8" t="s">
        <v>365</v>
      </c>
      <c r="I635" s="6">
        <v>2467</v>
      </c>
      <c r="L635" s="14">
        <v>11193</v>
      </c>
      <c r="M635" s="15">
        <v>7690</v>
      </c>
    </row>
    <row r="636" spans="8:13" x14ac:dyDescent="0.25">
      <c r="H636" s="5">
        <v>10318</v>
      </c>
      <c r="I636" s="6">
        <v>7513</v>
      </c>
      <c r="L636" s="8" t="s">
        <v>257</v>
      </c>
      <c r="M636" s="6">
        <v>7690</v>
      </c>
    </row>
    <row r="637" spans="8:13" x14ac:dyDescent="0.25">
      <c r="H637" s="8" t="s">
        <v>366</v>
      </c>
      <c r="I637" s="6">
        <v>7513</v>
      </c>
      <c r="L637" s="14">
        <v>10755</v>
      </c>
      <c r="M637" s="15">
        <v>7686</v>
      </c>
    </row>
    <row r="638" spans="8:13" x14ac:dyDescent="0.25">
      <c r="H638" s="5">
        <v>10319</v>
      </c>
      <c r="I638" s="6">
        <v>3002</v>
      </c>
      <c r="L638" s="8" t="s">
        <v>149</v>
      </c>
      <c r="M638" s="6">
        <v>7686</v>
      </c>
    </row>
    <row r="639" spans="8:13" x14ac:dyDescent="0.25">
      <c r="H639" s="8" t="s">
        <v>367</v>
      </c>
      <c r="I639" s="6">
        <v>3002</v>
      </c>
      <c r="L639" s="14">
        <v>11282</v>
      </c>
      <c r="M639" s="15">
        <v>7684</v>
      </c>
    </row>
    <row r="640" spans="8:13" x14ac:dyDescent="0.25">
      <c r="H640" s="5">
        <v>10320</v>
      </c>
      <c r="I640" s="6">
        <v>-2207</v>
      </c>
      <c r="L640" s="8" t="s">
        <v>346</v>
      </c>
      <c r="M640" s="6">
        <v>7684</v>
      </c>
    </row>
    <row r="641" spans="8:13" x14ac:dyDescent="0.25">
      <c r="H641" s="8" t="s">
        <v>368</v>
      </c>
      <c r="I641" s="6">
        <v>-2207</v>
      </c>
      <c r="L641" s="14">
        <v>10116</v>
      </c>
      <c r="M641" s="15">
        <v>7676</v>
      </c>
    </row>
    <row r="642" spans="8:13" x14ac:dyDescent="0.25">
      <c r="H642" s="5">
        <v>10321</v>
      </c>
      <c r="I642" s="6">
        <v>2503</v>
      </c>
      <c r="L642" s="8" t="s">
        <v>165</v>
      </c>
      <c r="M642" s="6">
        <v>7676</v>
      </c>
    </row>
    <row r="643" spans="8:13" x14ac:dyDescent="0.25">
      <c r="H643" s="8" t="s">
        <v>369</v>
      </c>
      <c r="I643" s="6">
        <v>2503</v>
      </c>
      <c r="L643" s="14">
        <v>11319</v>
      </c>
      <c r="M643" s="15">
        <v>7674</v>
      </c>
    </row>
    <row r="644" spans="8:13" x14ac:dyDescent="0.25">
      <c r="H644" s="5">
        <v>10322</v>
      </c>
      <c r="I644" s="6">
        <v>4854</v>
      </c>
      <c r="L644" s="8" t="s">
        <v>40</v>
      </c>
      <c r="M644" s="6">
        <v>7674</v>
      </c>
    </row>
    <row r="645" spans="8:13" x14ac:dyDescent="0.25">
      <c r="H645" s="8" t="s">
        <v>370</v>
      </c>
      <c r="I645" s="6">
        <v>4854</v>
      </c>
      <c r="L645" s="14">
        <v>10552</v>
      </c>
      <c r="M645" s="15">
        <v>7665</v>
      </c>
    </row>
    <row r="646" spans="8:13" x14ac:dyDescent="0.25">
      <c r="H646" s="5">
        <v>10323</v>
      </c>
      <c r="I646" s="6">
        <v>6049</v>
      </c>
      <c r="L646" s="8" t="s">
        <v>272</v>
      </c>
      <c r="M646" s="6">
        <v>7665</v>
      </c>
    </row>
    <row r="647" spans="8:13" x14ac:dyDescent="0.25">
      <c r="H647" s="8" t="s">
        <v>371</v>
      </c>
      <c r="I647" s="6">
        <v>6049</v>
      </c>
      <c r="L647" s="14">
        <v>11023</v>
      </c>
      <c r="M647" s="15">
        <v>7647</v>
      </c>
    </row>
    <row r="648" spans="8:13" x14ac:dyDescent="0.25">
      <c r="H648" s="5">
        <v>10324</v>
      </c>
      <c r="I648" s="6">
        <v>3406</v>
      </c>
      <c r="L648" s="8" t="s">
        <v>89</v>
      </c>
      <c r="M648" s="6">
        <v>7647</v>
      </c>
    </row>
    <row r="649" spans="8:13" x14ac:dyDescent="0.25">
      <c r="H649" s="8" t="s">
        <v>372</v>
      </c>
      <c r="I649" s="6">
        <v>3406</v>
      </c>
      <c r="L649" s="14">
        <v>10658</v>
      </c>
      <c r="M649" s="15">
        <v>7621</v>
      </c>
    </row>
    <row r="650" spans="8:13" x14ac:dyDescent="0.25">
      <c r="H650" s="5">
        <v>10325</v>
      </c>
      <c r="I650" s="6">
        <v>-1927</v>
      </c>
      <c r="L650" s="8" t="s">
        <v>24</v>
      </c>
      <c r="M650" s="6">
        <v>7621</v>
      </c>
    </row>
    <row r="651" spans="8:13" x14ac:dyDescent="0.25">
      <c r="H651" s="8" t="s">
        <v>373</v>
      </c>
      <c r="I651" s="6">
        <v>-1927</v>
      </c>
      <c r="L651" s="14">
        <v>11067</v>
      </c>
      <c r="M651" s="15">
        <v>7620</v>
      </c>
    </row>
    <row r="652" spans="8:13" x14ac:dyDescent="0.25">
      <c r="H652" s="5">
        <v>10326</v>
      </c>
      <c r="I652" s="6">
        <v>372</v>
      </c>
      <c r="L652" s="8" t="s">
        <v>133</v>
      </c>
      <c r="M652" s="6">
        <v>7620</v>
      </c>
    </row>
    <row r="653" spans="8:13" x14ac:dyDescent="0.25">
      <c r="H653" s="8" t="s">
        <v>374</v>
      </c>
      <c r="I653" s="6">
        <v>372</v>
      </c>
      <c r="L653" s="14">
        <v>11041</v>
      </c>
      <c r="M653" s="15">
        <v>7614</v>
      </c>
    </row>
    <row r="654" spans="8:13" x14ac:dyDescent="0.25">
      <c r="H654" s="5">
        <v>10327</v>
      </c>
      <c r="I654" s="6">
        <v>3786</v>
      </c>
      <c r="L654" s="8" t="s">
        <v>107</v>
      </c>
      <c r="M654" s="6">
        <v>7614</v>
      </c>
    </row>
    <row r="655" spans="8:13" x14ac:dyDescent="0.25">
      <c r="H655" s="8" t="s">
        <v>375</v>
      </c>
      <c r="I655" s="6">
        <v>3786</v>
      </c>
      <c r="L655" s="14">
        <v>10657</v>
      </c>
      <c r="M655" s="15">
        <v>7611</v>
      </c>
    </row>
    <row r="656" spans="8:13" x14ac:dyDescent="0.25">
      <c r="H656" s="5">
        <v>10328</v>
      </c>
      <c r="I656" s="6">
        <v>3822</v>
      </c>
      <c r="L656" s="8" t="s">
        <v>18</v>
      </c>
      <c r="M656" s="6">
        <v>7611</v>
      </c>
    </row>
    <row r="657" spans="8:13" x14ac:dyDescent="0.25">
      <c r="H657" s="8" t="s">
        <v>376</v>
      </c>
      <c r="I657" s="6">
        <v>3822</v>
      </c>
      <c r="L657" s="14">
        <v>10296</v>
      </c>
      <c r="M657" s="15">
        <v>7607</v>
      </c>
    </row>
    <row r="658" spans="8:13" x14ac:dyDescent="0.25">
      <c r="H658" s="5">
        <v>10329</v>
      </c>
      <c r="I658" s="6">
        <v>3866</v>
      </c>
      <c r="L658" s="8" t="s">
        <v>344</v>
      </c>
      <c r="M658" s="6">
        <v>7607</v>
      </c>
    </row>
    <row r="659" spans="8:13" x14ac:dyDescent="0.25">
      <c r="H659" s="8" t="s">
        <v>18</v>
      </c>
      <c r="I659" s="6">
        <v>3866</v>
      </c>
      <c r="L659" s="14">
        <v>10776</v>
      </c>
      <c r="M659" s="15">
        <v>7606</v>
      </c>
    </row>
    <row r="660" spans="8:13" x14ac:dyDescent="0.25">
      <c r="H660" s="5">
        <v>10330</v>
      </c>
      <c r="I660" s="6">
        <v>4328</v>
      </c>
      <c r="L660" s="8" t="s">
        <v>169</v>
      </c>
      <c r="M660" s="6">
        <v>7606</v>
      </c>
    </row>
    <row r="661" spans="8:13" x14ac:dyDescent="0.25">
      <c r="H661" s="8" t="s">
        <v>24</v>
      </c>
      <c r="I661" s="6">
        <v>4328</v>
      </c>
      <c r="L661" s="14">
        <v>10314</v>
      </c>
      <c r="M661" s="15">
        <v>7603</v>
      </c>
    </row>
    <row r="662" spans="8:13" x14ac:dyDescent="0.25">
      <c r="H662" s="5">
        <v>10331</v>
      </c>
      <c r="I662" s="6">
        <v>3882</v>
      </c>
      <c r="L662" s="8" t="s">
        <v>362</v>
      </c>
      <c r="M662" s="6">
        <v>7603</v>
      </c>
    </row>
    <row r="663" spans="8:13" x14ac:dyDescent="0.25">
      <c r="H663" s="8" t="s">
        <v>29</v>
      </c>
      <c r="I663" s="6">
        <v>3882</v>
      </c>
      <c r="L663" s="14">
        <v>10675</v>
      </c>
      <c r="M663" s="15">
        <v>7603</v>
      </c>
    </row>
    <row r="664" spans="8:13" x14ac:dyDescent="0.25">
      <c r="H664" s="5">
        <v>10332</v>
      </c>
      <c r="I664" s="6">
        <v>3538</v>
      </c>
      <c r="L664" s="8" t="s">
        <v>66</v>
      </c>
      <c r="M664" s="6">
        <v>7603</v>
      </c>
    </row>
    <row r="665" spans="8:13" x14ac:dyDescent="0.25">
      <c r="H665" s="8" t="s">
        <v>31</v>
      </c>
      <c r="I665" s="6">
        <v>3538</v>
      </c>
      <c r="L665" s="14">
        <v>10761</v>
      </c>
      <c r="M665" s="15">
        <v>7594</v>
      </c>
    </row>
    <row r="666" spans="8:13" x14ac:dyDescent="0.25">
      <c r="H666" s="5">
        <v>10333</v>
      </c>
      <c r="I666" s="6">
        <v>3890</v>
      </c>
      <c r="L666" s="8" t="s">
        <v>155</v>
      </c>
      <c r="M666" s="6">
        <v>7594</v>
      </c>
    </row>
    <row r="667" spans="8:13" x14ac:dyDescent="0.25">
      <c r="H667" s="8" t="s">
        <v>34</v>
      </c>
      <c r="I667" s="6">
        <v>3890</v>
      </c>
      <c r="L667" s="14">
        <v>11651</v>
      </c>
      <c r="M667" s="15">
        <v>7592</v>
      </c>
    </row>
    <row r="668" spans="8:13" x14ac:dyDescent="0.25">
      <c r="H668" s="5">
        <v>10334</v>
      </c>
      <c r="I668" s="6">
        <v>5718</v>
      </c>
      <c r="L668" s="8" t="s">
        <v>51</v>
      </c>
      <c r="M668" s="6">
        <v>7592</v>
      </c>
    </row>
    <row r="669" spans="8:13" x14ac:dyDescent="0.25">
      <c r="H669" s="8" t="s">
        <v>38</v>
      </c>
      <c r="I669" s="6">
        <v>5718</v>
      </c>
      <c r="L669" s="14">
        <v>11020</v>
      </c>
      <c r="M669" s="15">
        <v>7580</v>
      </c>
    </row>
    <row r="670" spans="8:13" x14ac:dyDescent="0.25">
      <c r="H670" s="5">
        <v>10335</v>
      </c>
      <c r="I670" s="6">
        <v>6000</v>
      </c>
      <c r="L670" s="8" t="s">
        <v>86</v>
      </c>
      <c r="M670" s="6">
        <v>7580</v>
      </c>
    </row>
    <row r="671" spans="8:13" x14ac:dyDescent="0.25">
      <c r="H671" s="8" t="s">
        <v>40</v>
      </c>
      <c r="I671" s="6">
        <v>6000</v>
      </c>
      <c r="L671" s="14">
        <v>11693</v>
      </c>
      <c r="M671" s="15">
        <v>7575</v>
      </c>
    </row>
    <row r="672" spans="8:13" x14ac:dyDescent="0.25">
      <c r="H672" s="5">
        <v>10336</v>
      </c>
      <c r="I672" s="6">
        <v>8046</v>
      </c>
      <c r="L672" s="8" t="s">
        <v>103</v>
      </c>
      <c r="M672" s="6">
        <v>7575</v>
      </c>
    </row>
    <row r="673" spans="8:13" x14ac:dyDescent="0.25">
      <c r="H673" s="8" t="s">
        <v>43</v>
      </c>
      <c r="I673" s="6">
        <v>8046</v>
      </c>
      <c r="L673" s="14">
        <v>10005</v>
      </c>
      <c r="M673" s="15">
        <v>7571</v>
      </c>
    </row>
    <row r="674" spans="8:13" x14ac:dyDescent="0.25">
      <c r="H674" s="5">
        <v>10337</v>
      </c>
      <c r="I674" s="6">
        <v>1796</v>
      </c>
      <c r="L674" s="8" t="s">
        <v>34</v>
      </c>
      <c r="M674" s="6">
        <v>7571</v>
      </c>
    </row>
    <row r="675" spans="8:13" x14ac:dyDescent="0.25">
      <c r="H675" s="8" t="s">
        <v>45</v>
      </c>
      <c r="I675" s="6">
        <v>1796</v>
      </c>
      <c r="L675" s="14">
        <v>10758</v>
      </c>
      <c r="M675" s="15">
        <v>7571</v>
      </c>
    </row>
    <row r="676" spans="8:13" x14ac:dyDescent="0.25">
      <c r="H676" s="5">
        <v>10338</v>
      </c>
      <c r="I676" s="6">
        <v>7059</v>
      </c>
      <c r="L676" s="8" t="s">
        <v>152</v>
      </c>
      <c r="M676" s="6">
        <v>7571</v>
      </c>
    </row>
    <row r="677" spans="8:13" x14ac:dyDescent="0.25">
      <c r="H677" s="8" t="s">
        <v>48</v>
      </c>
      <c r="I677" s="6">
        <v>7059</v>
      </c>
      <c r="L677" s="14">
        <v>10725</v>
      </c>
      <c r="M677" s="15">
        <v>7568</v>
      </c>
    </row>
    <row r="678" spans="8:13" x14ac:dyDescent="0.25">
      <c r="H678" s="5">
        <v>10339</v>
      </c>
      <c r="I678" s="6">
        <v>6830</v>
      </c>
      <c r="L678" s="8" t="s">
        <v>119</v>
      </c>
      <c r="M678" s="6">
        <v>7568</v>
      </c>
    </row>
    <row r="679" spans="8:13" x14ac:dyDescent="0.25">
      <c r="H679" s="8" t="s">
        <v>51</v>
      </c>
      <c r="I679" s="6">
        <v>6830</v>
      </c>
      <c r="L679" s="14">
        <v>11555</v>
      </c>
      <c r="M679" s="15">
        <v>7563</v>
      </c>
    </row>
    <row r="680" spans="8:13" x14ac:dyDescent="0.25">
      <c r="H680" s="5">
        <v>10340</v>
      </c>
      <c r="I680" s="6">
        <v>3735</v>
      </c>
      <c r="L680" s="8" t="s">
        <v>291</v>
      </c>
      <c r="M680" s="6">
        <v>7563</v>
      </c>
    </row>
    <row r="681" spans="8:13" x14ac:dyDescent="0.25">
      <c r="H681" s="8" t="s">
        <v>53</v>
      </c>
      <c r="I681" s="6">
        <v>3735</v>
      </c>
      <c r="L681" s="14">
        <v>10775</v>
      </c>
      <c r="M681" s="15">
        <v>7562</v>
      </c>
    </row>
    <row r="682" spans="8:13" x14ac:dyDescent="0.25">
      <c r="H682" s="5">
        <v>10341</v>
      </c>
      <c r="I682" s="6">
        <v>1135</v>
      </c>
      <c r="L682" s="8" t="s">
        <v>168</v>
      </c>
      <c r="M682" s="6">
        <v>7562</v>
      </c>
    </row>
    <row r="683" spans="8:13" x14ac:dyDescent="0.25">
      <c r="H683" s="8" t="s">
        <v>55</v>
      </c>
      <c r="I683" s="6">
        <v>1135</v>
      </c>
      <c r="L683" s="14">
        <v>10535</v>
      </c>
      <c r="M683" s="15">
        <v>7559</v>
      </c>
    </row>
    <row r="684" spans="8:13" x14ac:dyDescent="0.25">
      <c r="H684" s="5">
        <v>10342</v>
      </c>
      <c r="I684" s="6">
        <v>6388</v>
      </c>
      <c r="L684" s="8" t="s">
        <v>255</v>
      </c>
      <c r="M684" s="6">
        <v>7559</v>
      </c>
    </row>
    <row r="685" spans="8:13" x14ac:dyDescent="0.25">
      <c r="H685" s="8" t="s">
        <v>56</v>
      </c>
      <c r="I685" s="6">
        <v>6388</v>
      </c>
      <c r="L685" s="14">
        <v>11464</v>
      </c>
      <c r="M685" s="15">
        <v>7559</v>
      </c>
    </row>
    <row r="686" spans="8:13" x14ac:dyDescent="0.25">
      <c r="H686" s="5">
        <v>10343</v>
      </c>
      <c r="I686" s="6">
        <v>4100</v>
      </c>
      <c r="L686" s="8" t="s">
        <v>200</v>
      </c>
      <c r="M686" s="6">
        <v>7559</v>
      </c>
    </row>
    <row r="687" spans="8:13" x14ac:dyDescent="0.25">
      <c r="H687" s="8" t="s">
        <v>57</v>
      </c>
      <c r="I687" s="6">
        <v>4100</v>
      </c>
      <c r="L687" s="14">
        <v>10176</v>
      </c>
      <c r="M687" s="15">
        <v>7537</v>
      </c>
    </row>
    <row r="688" spans="8:13" x14ac:dyDescent="0.25">
      <c r="H688" s="5">
        <v>10344</v>
      </c>
      <c r="I688" s="6">
        <v>374</v>
      </c>
      <c r="L688" s="8" t="s">
        <v>224</v>
      </c>
      <c r="M688" s="6">
        <v>7537</v>
      </c>
    </row>
    <row r="689" spans="8:13" x14ac:dyDescent="0.25">
      <c r="H689" s="8" t="s">
        <v>60</v>
      </c>
      <c r="I689" s="6">
        <v>374</v>
      </c>
      <c r="L689" s="14">
        <v>11414</v>
      </c>
      <c r="M689" s="15">
        <v>7537</v>
      </c>
    </row>
    <row r="690" spans="8:13" x14ac:dyDescent="0.25">
      <c r="H690" s="5">
        <v>10345</v>
      </c>
      <c r="I690" s="6">
        <v>7001</v>
      </c>
      <c r="L690" s="8" t="s">
        <v>152</v>
      </c>
      <c r="M690" s="6">
        <v>7537</v>
      </c>
    </row>
    <row r="691" spans="8:13" x14ac:dyDescent="0.25">
      <c r="H691" s="8" t="s">
        <v>62</v>
      </c>
      <c r="I691" s="6">
        <v>7001</v>
      </c>
      <c r="L691" s="14">
        <v>11797</v>
      </c>
      <c r="M691" s="15">
        <v>7537</v>
      </c>
    </row>
    <row r="692" spans="8:13" x14ac:dyDescent="0.25">
      <c r="H692" s="5">
        <v>10346</v>
      </c>
      <c r="I692" s="6">
        <v>1179</v>
      </c>
      <c r="L692" s="8" t="s">
        <v>205</v>
      </c>
      <c r="M692" s="6">
        <v>7537</v>
      </c>
    </row>
    <row r="693" spans="8:13" x14ac:dyDescent="0.25">
      <c r="H693" s="8" t="s">
        <v>65</v>
      </c>
      <c r="I693" s="6">
        <v>1179</v>
      </c>
      <c r="L693" s="14">
        <v>10053</v>
      </c>
      <c r="M693" s="15">
        <v>7517</v>
      </c>
    </row>
    <row r="694" spans="8:13" x14ac:dyDescent="0.25">
      <c r="H694" s="5">
        <v>10347</v>
      </c>
      <c r="I694" s="6">
        <v>3015</v>
      </c>
      <c r="L694" s="8" t="s">
        <v>103</v>
      </c>
      <c r="M694" s="6">
        <v>7517</v>
      </c>
    </row>
    <row r="695" spans="8:13" x14ac:dyDescent="0.25">
      <c r="H695" s="8" t="s">
        <v>66</v>
      </c>
      <c r="I695" s="6">
        <v>3015</v>
      </c>
      <c r="L695" s="14">
        <v>10318</v>
      </c>
      <c r="M695" s="15">
        <v>7513</v>
      </c>
    </row>
    <row r="696" spans="8:13" x14ac:dyDescent="0.25">
      <c r="H696" s="5">
        <v>10348</v>
      </c>
      <c r="I696" s="6">
        <v>5610</v>
      </c>
      <c r="L696" s="8" t="s">
        <v>366</v>
      </c>
      <c r="M696" s="6">
        <v>7513</v>
      </c>
    </row>
    <row r="697" spans="8:13" x14ac:dyDescent="0.25">
      <c r="H697" s="8" t="s">
        <v>67</v>
      </c>
      <c r="I697" s="6">
        <v>5610</v>
      </c>
      <c r="L697" s="14">
        <v>10949</v>
      </c>
      <c r="M697" s="15">
        <v>7512</v>
      </c>
    </row>
    <row r="698" spans="8:13" x14ac:dyDescent="0.25">
      <c r="H698" s="5">
        <v>10349</v>
      </c>
      <c r="I698" s="6">
        <v>6043</v>
      </c>
      <c r="L698" s="8" t="s">
        <v>341</v>
      </c>
      <c r="M698" s="6">
        <v>7512</v>
      </c>
    </row>
    <row r="699" spans="8:13" x14ac:dyDescent="0.25">
      <c r="H699" s="8" t="s">
        <v>71</v>
      </c>
      <c r="I699" s="6">
        <v>6043</v>
      </c>
      <c r="L699" s="14">
        <v>11216</v>
      </c>
      <c r="M699" s="15">
        <v>7506</v>
      </c>
    </row>
    <row r="700" spans="8:13" x14ac:dyDescent="0.25">
      <c r="H700" s="5">
        <v>10350</v>
      </c>
      <c r="I700" s="6">
        <v>2097</v>
      </c>
      <c r="L700" s="8" t="s">
        <v>280</v>
      </c>
      <c r="M700" s="6">
        <v>7506</v>
      </c>
    </row>
    <row r="701" spans="8:13" x14ac:dyDescent="0.25">
      <c r="H701" s="8" t="s">
        <v>72</v>
      </c>
      <c r="I701" s="6">
        <v>2097</v>
      </c>
      <c r="L701" s="14">
        <v>10880</v>
      </c>
      <c r="M701" s="15">
        <v>7501</v>
      </c>
    </row>
    <row r="702" spans="8:13" x14ac:dyDescent="0.25">
      <c r="H702" s="5">
        <v>10351</v>
      </c>
      <c r="I702" s="6">
        <v>8630</v>
      </c>
      <c r="L702" s="8" t="s">
        <v>272</v>
      </c>
      <c r="M702" s="6">
        <v>7501</v>
      </c>
    </row>
    <row r="703" spans="8:13" x14ac:dyDescent="0.25">
      <c r="H703" s="8" t="s">
        <v>73</v>
      </c>
      <c r="I703" s="6">
        <v>8630</v>
      </c>
      <c r="L703" s="14">
        <v>11562</v>
      </c>
      <c r="M703" s="15">
        <v>7495</v>
      </c>
    </row>
    <row r="704" spans="8:13" x14ac:dyDescent="0.25">
      <c r="H704" s="5">
        <v>10352</v>
      </c>
      <c r="I704" s="6">
        <v>4672</v>
      </c>
      <c r="L704" s="8" t="s">
        <v>298</v>
      </c>
      <c r="M704" s="6">
        <v>7495</v>
      </c>
    </row>
    <row r="705" spans="8:13" x14ac:dyDescent="0.25">
      <c r="H705" s="8" t="s">
        <v>74</v>
      </c>
      <c r="I705" s="6">
        <v>4672</v>
      </c>
      <c r="L705" s="14">
        <v>10662</v>
      </c>
      <c r="M705" s="15">
        <v>7492</v>
      </c>
    </row>
    <row r="706" spans="8:13" x14ac:dyDescent="0.25">
      <c r="H706" s="5">
        <v>10353</v>
      </c>
      <c r="I706" s="6">
        <v>5181</v>
      </c>
      <c r="L706" s="8" t="s">
        <v>38</v>
      </c>
      <c r="M706" s="6">
        <v>7492</v>
      </c>
    </row>
    <row r="707" spans="8:13" x14ac:dyDescent="0.25">
      <c r="H707" s="8" t="s">
        <v>75</v>
      </c>
      <c r="I707" s="6">
        <v>5181</v>
      </c>
      <c r="L707" s="14">
        <v>11988</v>
      </c>
      <c r="M707" s="15">
        <v>7492</v>
      </c>
    </row>
    <row r="708" spans="8:13" x14ac:dyDescent="0.25">
      <c r="H708" s="5">
        <v>10354</v>
      </c>
      <c r="I708" s="6">
        <v>3290</v>
      </c>
      <c r="L708" s="8" t="s">
        <v>67</v>
      </c>
      <c r="M708" s="6">
        <v>7492</v>
      </c>
    </row>
    <row r="709" spans="8:13" x14ac:dyDescent="0.25">
      <c r="H709" s="8" t="s">
        <v>76</v>
      </c>
      <c r="I709" s="6">
        <v>3290</v>
      </c>
      <c r="L709" s="14">
        <v>10135</v>
      </c>
      <c r="M709" s="15">
        <v>7485</v>
      </c>
    </row>
    <row r="710" spans="8:13" x14ac:dyDescent="0.25">
      <c r="H710" s="5">
        <v>10355</v>
      </c>
      <c r="I710" s="6">
        <v>351</v>
      </c>
      <c r="L710" s="8" t="s">
        <v>184</v>
      </c>
      <c r="M710" s="6">
        <v>7485</v>
      </c>
    </row>
    <row r="711" spans="8:13" x14ac:dyDescent="0.25">
      <c r="H711" s="8" t="s">
        <v>77</v>
      </c>
      <c r="I711" s="6">
        <v>351</v>
      </c>
      <c r="L711" s="14">
        <v>11162</v>
      </c>
      <c r="M711" s="15">
        <v>7485</v>
      </c>
    </row>
    <row r="712" spans="8:13" x14ac:dyDescent="0.25">
      <c r="H712" s="5">
        <v>10356</v>
      </c>
      <c r="I712" s="6">
        <v>5395</v>
      </c>
      <c r="L712" s="8" t="s">
        <v>226</v>
      </c>
      <c r="M712" s="6">
        <v>7485</v>
      </c>
    </row>
    <row r="713" spans="8:13" x14ac:dyDescent="0.25">
      <c r="H713" s="8" t="s">
        <v>78</v>
      </c>
      <c r="I713" s="6">
        <v>5395</v>
      </c>
      <c r="L713" s="14">
        <v>11421</v>
      </c>
      <c r="M713" s="15">
        <v>7485</v>
      </c>
    </row>
    <row r="714" spans="8:13" x14ac:dyDescent="0.25">
      <c r="H714" s="5">
        <v>10357</v>
      </c>
      <c r="I714" s="6">
        <v>1403</v>
      </c>
      <c r="L714" s="8" t="s">
        <v>159</v>
      </c>
      <c r="M714" s="6">
        <v>7485</v>
      </c>
    </row>
    <row r="715" spans="8:13" x14ac:dyDescent="0.25">
      <c r="H715" s="8" t="s">
        <v>79</v>
      </c>
      <c r="I715" s="6">
        <v>1403</v>
      </c>
      <c r="L715" s="14">
        <v>10096</v>
      </c>
      <c r="M715" s="15">
        <v>7478</v>
      </c>
    </row>
    <row r="716" spans="8:13" x14ac:dyDescent="0.25">
      <c r="H716" s="5">
        <v>10358</v>
      </c>
      <c r="I716" s="6">
        <v>3900</v>
      </c>
      <c r="L716" s="8" t="s">
        <v>146</v>
      </c>
      <c r="M716" s="6">
        <v>7478</v>
      </c>
    </row>
    <row r="717" spans="8:13" x14ac:dyDescent="0.25">
      <c r="H717" s="8" t="s">
        <v>80</v>
      </c>
      <c r="I717" s="6">
        <v>3900</v>
      </c>
      <c r="L717" s="14">
        <v>11784</v>
      </c>
      <c r="M717" s="15">
        <v>7458</v>
      </c>
    </row>
    <row r="718" spans="8:13" x14ac:dyDescent="0.25">
      <c r="H718" s="5">
        <v>10359</v>
      </c>
      <c r="I718" s="6">
        <v>8307</v>
      </c>
      <c r="L718" s="8" t="s">
        <v>174</v>
      </c>
      <c r="M718" s="6">
        <v>7458</v>
      </c>
    </row>
    <row r="719" spans="8:13" x14ac:dyDescent="0.25">
      <c r="H719" s="8" t="s">
        <v>81</v>
      </c>
      <c r="I719" s="6">
        <v>8307</v>
      </c>
      <c r="L719" s="14">
        <v>11142</v>
      </c>
      <c r="M719" s="15">
        <v>7444</v>
      </c>
    </row>
    <row r="720" spans="8:13" x14ac:dyDescent="0.25">
      <c r="H720" s="5">
        <v>10360</v>
      </c>
      <c r="I720" s="6">
        <v>3110</v>
      </c>
      <c r="L720" s="8" t="s">
        <v>206</v>
      </c>
      <c r="M720" s="6">
        <v>7444</v>
      </c>
    </row>
    <row r="721" spans="8:13" x14ac:dyDescent="0.25">
      <c r="H721" s="8" t="s">
        <v>82</v>
      </c>
      <c r="I721" s="6">
        <v>3110</v>
      </c>
      <c r="L721" s="14">
        <v>11276</v>
      </c>
      <c r="M721" s="15">
        <v>7441</v>
      </c>
    </row>
    <row r="722" spans="8:13" x14ac:dyDescent="0.25">
      <c r="H722" s="5">
        <v>10361</v>
      </c>
      <c r="I722" s="6">
        <v>4763</v>
      </c>
      <c r="L722" s="8" t="s">
        <v>340</v>
      </c>
      <c r="M722" s="6">
        <v>7441</v>
      </c>
    </row>
    <row r="723" spans="8:13" x14ac:dyDescent="0.25">
      <c r="H723" s="8" t="s">
        <v>83</v>
      </c>
      <c r="I723" s="6">
        <v>4763</v>
      </c>
      <c r="L723" s="14">
        <v>11237</v>
      </c>
      <c r="M723" s="15">
        <v>7415</v>
      </c>
    </row>
    <row r="724" spans="8:13" x14ac:dyDescent="0.25">
      <c r="H724" s="5">
        <v>10362</v>
      </c>
      <c r="I724" s="6">
        <v>3104</v>
      </c>
      <c r="L724" s="8" t="s">
        <v>301</v>
      </c>
      <c r="M724" s="6">
        <v>7415</v>
      </c>
    </row>
    <row r="725" spans="8:13" x14ac:dyDescent="0.25">
      <c r="H725" s="8" t="s">
        <v>84</v>
      </c>
      <c r="I725" s="6">
        <v>3104</v>
      </c>
      <c r="L725" s="14">
        <v>10432</v>
      </c>
      <c r="M725" s="15">
        <v>7409</v>
      </c>
    </row>
    <row r="726" spans="8:13" x14ac:dyDescent="0.25">
      <c r="H726" s="5">
        <v>10363</v>
      </c>
      <c r="I726" s="6">
        <v>5973</v>
      </c>
      <c r="L726" s="8" t="s">
        <v>154</v>
      </c>
      <c r="M726" s="6">
        <v>7409</v>
      </c>
    </row>
    <row r="727" spans="8:13" x14ac:dyDescent="0.25">
      <c r="H727" s="8" t="s">
        <v>85</v>
      </c>
      <c r="I727" s="6">
        <v>5973</v>
      </c>
      <c r="L727" s="14">
        <v>10617</v>
      </c>
      <c r="M727" s="15">
        <v>7409</v>
      </c>
    </row>
    <row r="728" spans="8:13" x14ac:dyDescent="0.25">
      <c r="H728" s="5">
        <v>10364</v>
      </c>
      <c r="I728" s="6">
        <v>1943</v>
      </c>
      <c r="L728" s="8" t="s">
        <v>337</v>
      </c>
      <c r="M728" s="6">
        <v>7409</v>
      </c>
    </row>
    <row r="729" spans="8:13" x14ac:dyDescent="0.25">
      <c r="H729" s="8" t="s">
        <v>86</v>
      </c>
      <c r="I729" s="6">
        <v>1943</v>
      </c>
      <c r="L729" s="14">
        <v>10209</v>
      </c>
      <c r="M729" s="15">
        <v>7405</v>
      </c>
    </row>
    <row r="730" spans="8:13" x14ac:dyDescent="0.25">
      <c r="H730" s="5">
        <v>10365</v>
      </c>
      <c r="I730" s="6">
        <v>3337</v>
      </c>
      <c r="L730" s="8" t="s">
        <v>257</v>
      </c>
      <c r="M730" s="6">
        <v>7405</v>
      </c>
    </row>
    <row r="731" spans="8:13" x14ac:dyDescent="0.25">
      <c r="H731" s="8" t="s">
        <v>87</v>
      </c>
      <c r="I731" s="6">
        <v>3337</v>
      </c>
      <c r="L731" s="14">
        <v>11045</v>
      </c>
      <c r="M731" s="15">
        <v>7397</v>
      </c>
    </row>
    <row r="732" spans="8:13" x14ac:dyDescent="0.25">
      <c r="H732" s="5">
        <v>10366</v>
      </c>
      <c r="I732" s="6">
        <v>8435</v>
      </c>
      <c r="L732" s="8" t="s">
        <v>111</v>
      </c>
      <c r="M732" s="6">
        <v>7397</v>
      </c>
    </row>
    <row r="733" spans="8:13" x14ac:dyDescent="0.25">
      <c r="H733" s="8" t="s">
        <v>88</v>
      </c>
      <c r="I733" s="6">
        <v>8435</v>
      </c>
      <c r="L733" s="14">
        <v>11510</v>
      </c>
      <c r="M733" s="15">
        <v>7397</v>
      </c>
    </row>
    <row r="734" spans="8:13" x14ac:dyDescent="0.25">
      <c r="H734" s="5">
        <v>10367</v>
      </c>
      <c r="I734" s="6">
        <v>629</v>
      </c>
      <c r="L734" s="8" t="s">
        <v>246</v>
      </c>
      <c r="M734" s="6">
        <v>7397</v>
      </c>
    </row>
    <row r="735" spans="8:13" x14ac:dyDescent="0.25">
      <c r="H735" s="8" t="s">
        <v>89</v>
      </c>
      <c r="I735" s="6">
        <v>629</v>
      </c>
      <c r="L735" s="14">
        <v>10148</v>
      </c>
      <c r="M735" s="15">
        <v>7396</v>
      </c>
    </row>
    <row r="736" spans="8:13" x14ac:dyDescent="0.25">
      <c r="H736" s="5">
        <v>10368</v>
      </c>
      <c r="I736" s="6">
        <v>-849</v>
      </c>
      <c r="L736" s="8" t="s">
        <v>196</v>
      </c>
      <c r="M736" s="6">
        <v>7396</v>
      </c>
    </row>
    <row r="737" spans="8:13" x14ac:dyDescent="0.25">
      <c r="H737" s="8" t="s">
        <v>90</v>
      </c>
      <c r="I737" s="6">
        <v>-849</v>
      </c>
      <c r="L737" s="14">
        <v>11854</v>
      </c>
      <c r="M737" s="15">
        <v>7395</v>
      </c>
    </row>
    <row r="738" spans="8:13" x14ac:dyDescent="0.25">
      <c r="H738" s="5">
        <v>10369</v>
      </c>
      <c r="I738" s="6">
        <v>8699</v>
      </c>
      <c r="L738" s="8" t="s">
        <v>262</v>
      </c>
      <c r="M738" s="6">
        <v>7395</v>
      </c>
    </row>
    <row r="739" spans="8:13" x14ac:dyDescent="0.25">
      <c r="H739" s="8" t="s">
        <v>91</v>
      </c>
      <c r="I739" s="6">
        <v>8699</v>
      </c>
      <c r="L739" s="14">
        <v>10623</v>
      </c>
      <c r="M739" s="15">
        <v>7394</v>
      </c>
    </row>
    <row r="740" spans="8:13" x14ac:dyDescent="0.25">
      <c r="H740" s="5">
        <v>10370</v>
      </c>
      <c r="I740" s="6">
        <v>3056</v>
      </c>
      <c r="L740" s="8" t="s">
        <v>343</v>
      </c>
      <c r="M740" s="6">
        <v>7394</v>
      </c>
    </row>
    <row r="741" spans="8:13" x14ac:dyDescent="0.25">
      <c r="H741" s="8" t="s">
        <v>92</v>
      </c>
      <c r="I741" s="6">
        <v>3056</v>
      </c>
      <c r="L741" s="14">
        <v>11249</v>
      </c>
      <c r="M741" s="15">
        <v>7388</v>
      </c>
    </row>
    <row r="742" spans="8:13" x14ac:dyDescent="0.25">
      <c r="H742" s="5">
        <v>10371</v>
      </c>
      <c r="I742" s="6">
        <v>5689</v>
      </c>
      <c r="L742" s="8" t="s">
        <v>313</v>
      </c>
      <c r="M742" s="6">
        <v>7388</v>
      </c>
    </row>
    <row r="743" spans="8:13" x14ac:dyDescent="0.25">
      <c r="H743" s="8" t="s">
        <v>93</v>
      </c>
      <c r="I743" s="6">
        <v>5689</v>
      </c>
      <c r="L743" s="14">
        <v>11369</v>
      </c>
      <c r="M743" s="15">
        <v>7376</v>
      </c>
    </row>
    <row r="744" spans="8:13" x14ac:dyDescent="0.25">
      <c r="H744" s="5">
        <v>10372</v>
      </c>
      <c r="I744" s="6">
        <v>1542</v>
      </c>
      <c r="L744" s="8" t="s">
        <v>107</v>
      </c>
      <c r="M744" s="6">
        <v>7376</v>
      </c>
    </row>
    <row r="745" spans="8:13" x14ac:dyDescent="0.25">
      <c r="H745" s="8" t="s">
        <v>94</v>
      </c>
      <c r="I745" s="6">
        <v>1542</v>
      </c>
      <c r="L745" s="14">
        <v>11085</v>
      </c>
      <c r="M745" s="15">
        <v>7373</v>
      </c>
    </row>
    <row r="746" spans="8:13" x14ac:dyDescent="0.25">
      <c r="H746" s="5">
        <v>10373</v>
      </c>
      <c r="I746" s="6">
        <v>3710</v>
      </c>
      <c r="L746" s="8" t="s">
        <v>151</v>
      </c>
      <c r="M746" s="6">
        <v>7373</v>
      </c>
    </row>
    <row r="747" spans="8:13" x14ac:dyDescent="0.25">
      <c r="H747" s="8" t="s">
        <v>95</v>
      </c>
      <c r="I747" s="6">
        <v>3710</v>
      </c>
      <c r="L747" s="14">
        <v>11253</v>
      </c>
      <c r="M747" s="15">
        <v>7373</v>
      </c>
    </row>
    <row r="748" spans="8:13" x14ac:dyDescent="0.25">
      <c r="H748" s="5">
        <v>10374</v>
      </c>
      <c r="I748" s="6">
        <v>7858</v>
      </c>
      <c r="L748" s="8" t="s">
        <v>317</v>
      </c>
      <c r="M748" s="6">
        <v>7373</v>
      </c>
    </row>
    <row r="749" spans="8:13" x14ac:dyDescent="0.25">
      <c r="H749" s="8" t="s">
        <v>96</v>
      </c>
      <c r="I749" s="6">
        <v>7858</v>
      </c>
      <c r="L749" s="14">
        <v>10680</v>
      </c>
      <c r="M749" s="15">
        <v>7370</v>
      </c>
    </row>
    <row r="750" spans="8:13" x14ac:dyDescent="0.25">
      <c r="H750" s="5">
        <v>10375</v>
      </c>
      <c r="I750" s="6">
        <v>6560</v>
      </c>
      <c r="L750" s="8" t="s">
        <v>74</v>
      </c>
      <c r="M750" s="6">
        <v>7370</v>
      </c>
    </row>
    <row r="751" spans="8:13" x14ac:dyDescent="0.25">
      <c r="H751" s="8" t="s">
        <v>97</v>
      </c>
      <c r="I751" s="6">
        <v>6560</v>
      </c>
      <c r="L751" s="14">
        <v>11722</v>
      </c>
      <c r="M751" s="15">
        <v>7369</v>
      </c>
    </row>
    <row r="752" spans="8:13" x14ac:dyDescent="0.25">
      <c r="H752" s="5">
        <v>10376</v>
      </c>
      <c r="I752" s="6">
        <v>5274</v>
      </c>
      <c r="L752" s="8" t="s">
        <v>132</v>
      </c>
      <c r="M752" s="6">
        <v>7369</v>
      </c>
    </row>
    <row r="753" spans="8:13" x14ac:dyDescent="0.25">
      <c r="H753" s="8" t="s">
        <v>98</v>
      </c>
      <c r="I753" s="6">
        <v>5274</v>
      </c>
      <c r="L753" s="14">
        <v>10706</v>
      </c>
      <c r="M753" s="15">
        <v>7366</v>
      </c>
    </row>
    <row r="754" spans="8:13" x14ac:dyDescent="0.25">
      <c r="H754" s="5">
        <v>10377</v>
      </c>
      <c r="I754" s="6">
        <v>7815</v>
      </c>
      <c r="L754" s="8" t="s">
        <v>100</v>
      </c>
      <c r="M754" s="6">
        <v>7366</v>
      </c>
    </row>
    <row r="755" spans="8:13" x14ac:dyDescent="0.25">
      <c r="H755" s="8" t="s">
        <v>99</v>
      </c>
      <c r="I755" s="6">
        <v>7815</v>
      </c>
      <c r="L755" s="14">
        <v>10736</v>
      </c>
      <c r="M755" s="15">
        <v>7360</v>
      </c>
    </row>
    <row r="756" spans="8:13" x14ac:dyDescent="0.25">
      <c r="H756" s="5">
        <v>10378</v>
      </c>
      <c r="I756" s="6">
        <v>1947</v>
      </c>
      <c r="L756" s="8" t="s">
        <v>130</v>
      </c>
      <c r="M756" s="6">
        <v>7360</v>
      </c>
    </row>
    <row r="757" spans="8:13" x14ac:dyDescent="0.25">
      <c r="H757" s="8" t="s">
        <v>100</v>
      </c>
      <c r="I757" s="6">
        <v>1947</v>
      </c>
      <c r="L757" s="14">
        <v>10778</v>
      </c>
      <c r="M757" s="15">
        <v>7336</v>
      </c>
    </row>
    <row r="758" spans="8:13" x14ac:dyDescent="0.25">
      <c r="H758" s="5">
        <v>10379</v>
      </c>
      <c r="I758" s="6">
        <v>1214</v>
      </c>
      <c r="L758" s="8" t="s">
        <v>171</v>
      </c>
      <c r="M758" s="6">
        <v>7336</v>
      </c>
    </row>
    <row r="759" spans="8:13" x14ac:dyDescent="0.25">
      <c r="H759" s="8" t="s">
        <v>101</v>
      </c>
      <c r="I759" s="6">
        <v>1214</v>
      </c>
      <c r="L759" s="14">
        <v>11328</v>
      </c>
      <c r="M759" s="15">
        <v>7330</v>
      </c>
    </row>
    <row r="760" spans="8:13" x14ac:dyDescent="0.25">
      <c r="H760" s="5">
        <v>10380</v>
      </c>
      <c r="I760" s="6">
        <v>866</v>
      </c>
      <c r="L760" s="8" t="s">
        <v>60</v>
      </c>
      <c r="M760" s="6">
        <v>7330</v>
      </c>
    </row>
    <row r="761" spans="8:13" x14ac:dyDescent="0.25">
      <c r="H761" s="8" t="s">
        <v>102</v>
      </c>
      <c r="I761" s="6">
        <v>866</v>
      </c>
      <c r="L761" s="14">
        <v>10064</v>
      </c>
      <c r="M761" s="15">
        <v>7325</v>
      </c>
    </row>
    <row r="762" spans="8:13" x14ac:dyDescent="0.25">
      <c r="H762" s="5">
        <v>10381</v>
      </c>
      <c r="I762" s="6">
        <v>-558</v>
      </c>
      <c r="L762" s="8" t="s">
        <v>114</v>
      </c>
      <c r="M762" s="6">
        <v>7325</v>
      </c>
    </row>
    <row r="763" spans="8:13" x14ac:dyDescent="0.25">
      <c r="H763" s="8" t="s">
        <v>103</v>
      </c>
      <c r="I763" s="6">
        <v>-558</v>
      </c>
      <c r="L763" s="14">
        <v>10672</v>
      </c>
      <c r="M763" s="15">
        <v>7319</v>
      </c>
    </row>
    <row r="764" spans="8:13" x14ac:dyDescent="0.25">
      <c r="H764" s="5">
        <v>10382</v>
      </c>
      <c r="I764" s="6">
        <v>1279</v>
      </c>
      <c r="L764" s="8" t="s">
        <v>60</v>
      </c>
      <c r="M764" s="6">
        <v>7319</v>
      </c>
    </row>
    <row r="765" spans="8:13" x14ac:dyDescent="0.25">
      <c r="H765" s="8" t="s">
        <v>104</v>
      </c>
      <c r="I765" s="6">
        <v>1279</v>
      </c>
      <c r="L765" s="14">
        <v>11726</v>
      </c>
      <c r="M765" s="15">
        <v>7314</v>
      </c>
    </row>
    <row r="766" spans="8:13" x14ac:dyDescent="0.25">
      <c r="H766" s="5">
        <v>10383</v>
      </c>
      <c r="I766" s="6">
        <v>-2399</v>
      </c>
      <c r="L766" s="8" t="s">
        <v>136</v>
      </c>
      <c r="M766" s="6">
        <v>7314</v>
      </c>
    </row>
    <row r="767" spans="8:13" x14ac:dyDescent="0.25">
      <c r="H767" s="8" t="s">
        <v>105</v>
      </c>
      <c r="I767" s="6">
        <v>-2399</v>
      </c>
      <c r="L767" s="14">
        <v>10910</v>
      </c>
      <c r="M767" s="15">
        <v>7307</v>
      </c>
    </row>
    <row r="768" spans="8:13" x14ac:dyDescent="0.25">
      <c r="H768" s="5">
        <v>10384</v>
      </c>
      <c r="I768" s="6">
        <v>2083</v>
      </c>
      <c r="L768" s="8" t="s">
        <v>302</v>
      </c>
      <c r="M768" s="6">
        <v>7307</v>
      </c>
    </row>
    <row r="769" spans="8:13" x14ac:dyDescent="0.25">
      <c r="H769" s="8" t="s">
        <v>106</v>
      </c>
      <c r="I769" s="6">
        <v>2083</v>
      </c>
      <c r="L769" s="14">
        <v>11292</v>
      </c>
      <c r="M769" s="15">
        <v>7307</v>
      </c>
    </row>
    <row r="770" spans="8:13" x14ac:dyDescent="0.25">
      <c r="H770" s="5">
        <v>10385</v>
      </c>
      <c r="I770" s="6">
        <v>2185</v>
      </c>
      <c r="L770" s="8" t="s">
        <v>356</v>
      </c>
      <c r="M770" s="6">
        <v>7307</v>
      </c>
    </row>
    <row r="771" spans="8:13" x14ac:dyDescent="0.25">
      <c r="H771" s="8" t="s">
        <v>107</v>
      </c>
      <c r="I771" s="6">
        <v>2185</v>
      </c>
      <c r="L771" s="14">
        <v>11658</v>
      </c>
      <c r="M771" s="15">
        <v>7305</v>
      </c>
    </row>
    <row r="772" spans="8:13" x14ac:dyDescent="0.25">
      <c r="H772" s="5">
        <v>10386</v>
      </c>
      <c r="I772" s="6">
        <v>5369</v>
      </c>
      <c r="L772" s="8" t="s">
        <v>65</v>
      </c>
      <c r="M772" s="6">
        <v>7305</v>
      </c>
    </row>
    <row r="773" spans="8:13" x14ac:dyDescent="0.25">
      <c r="H773" s="8" t="s">
        <v>108</v>
      </c>
      <c r="I773" s="6">
        <v>5369</v>
      </c>
      <c r="L773" s="14">
        <v>10220</v>
      </c>
      <c r="M773" s="15">
        <v>7301</v>
      </c>
    </row>
    <row r="774" spans="8:13" x14ac:dyDescent="0.25">
      <c r="H774" s="5">
        <v>10387</v>
      </c>
      <c r="I774" s="6">
        <v>4591</v>
      </c>
      <c r="L774" s="8" t="s">
        <v>268</v>
      </c>
      <c r="M774" s="6">
        <v>7301</v>
      </c>
    </row>
    <row r="775" spans="8:13" x14ac:dyDescent="0.25">
      <c r="H775" s="8" t="s">
        <v>109</v>
      </c>
      <c r="I775" s="6">
        <v>4591</v>
      </c>
      <c r="L775" s="14">
        <v>10077</v>
      </c>
      <c r="M775" s="15">
        <v>7298</v>
      </c>
    </row>
    <row r="776" spans="8:13" x14ac:dyDescent="0.25">
      <c r="H776" s="5">
        <v>10388</v>
      </c>
      <c r="I776" s="6">
        <v>7754</v>
      </c>
      <c r="L776" s="8" t="s">
        <v>127</v>
      </c>
      <c r="M776" s="6">
        <v>7298</v>
      </c>
    </row>
    <row r="777" spans="8:13" x14ac:dyDescent="0.25">
      <c r="H777" s="8" t="s">
        <v>110</v>
      </c>
      <c r="I777" s="6">
        <v>7754</v>
      </c>
      <c r="L777" s="14">
        <v>11852</v>
      </c>
      <c r="M777" s="15">
        <v>7298</v>
      </c>
    </row>
    <row r="778" spans="8:13" x14ac:dyDescent="0.25">
      <c r="H778" s="5">
        <v>10389</v>
      </c>
      <c r="I778" s="6">
        <v>6651</v>
      </c>
      <c r="L778" s="8" t="s">
        <v>260</v>
      </c>
      <c r="M778" s="6">
        <v>7298</v>
      </c>
    </row>
    <row r="779" spans="8:13" x14ac:dyDescent="0.25">
      <c r="H779" s="8" t="s">
        <v>111</v>
      </c>
      <c r="I779" s="6">
        <v>6651</v>
      </c>
      <c r="L779" s="14">
        <v>11957</v>
      </c>
      <c r="M779" s="15">
        <v>7297</v>
      </c>
    </row>
    <row r="780" spans="8:13" x14ac:dyDescent="0.25">
      <c r="H780" s="5">
        <v>10390</v>
      </c>
      <c r="I780" s="6">
        <v>755</v>
      </c>
      <c r="L780" s="8" t="s">
        <v>365</v>
      </c>
      <c r="M780" s="6">
        <v>7297</v>
      </c>
    </row>
    <row r="781" spans="8:13" x14ac:dyDescent="0.25">
      <c r="H781" s="8" t="s">
        <v>112</v>
      </c>
      <c r="I781" s="6">
        <v>755</v>
      </c>
      <c r="L781" s="14">
        <v>10646</v>
      </c>
      <c r="M781" s="15">
        <v>7289</v>
      </c>
    </row>
    <row r="782" spans="8:13" x14ac:dyDescent="0.25">
      <c r="H782" s="5">
        <v>10391</v>
      </c>
      <c r="I782" s="6">
        <v>6476</v>
      </c>
      <c r="L782" s="8" t="s">
        <v>366</v>
      </c>
      <c r="M782" s="6">
        <v>7289</v>
      </c>
    </row>
    <row r="783" spans="8:13" x14ac:dyDescent="0.25">
      <c r="H783" s="8" t="s">
        <v>113</v>
      </c>
      <c r="I783" s="6">
        <v>6476</v>
      </c>
      <c r="L783" s="14">
        <v>11144</v>
      </c>
      <c r="M783" s="15">
        <v>7285</v>
      </c>
    </row>
    <row r="784" spans="8:13" x14ac:dyDescent="0.25">
      <c r="H784" s="5">
        <v>10392</v>
      </c>
      <c r="I784" s="6">
        <v>8365</v>
      </c>
      <c r="L784" s="8" t="s">
        <v>208</v>
      </c>
      <c r="M784" s="6">
        <v>7285</v>
      </c>
    </row>
    <row r="785" spans="8:13" x14ac:dyDescent="0.25">
      <c r="H785" s="8" t="s">
        <v>114</v>
      </c>
      <c r="I785" s="6">
        <v>8365</v>
      </c>
      <c r="L785" s="14">
        <v>10187</v>
      </c>
      <c r="M785" s="15">
        <v>7281</v>
      </c>
    </row>
    <row r="786" spans="8:13" x14ac:dyDescent="0.25">
      <c r="H786" s="5">
        <v>10393</v>
      </c>
      <c r="I786" s="6">
        <v>1676</v>
      </c>
      <c r="L786" s="8" t="s">
        <v>235</v>
      </c>
      <c r="M786" s="6">
        <v>7281</v>
      </c>
    </row>
    <row r="787" spans="8:13" x14ac:dyDescent="0.25">
      <c r="H787" s="8" t="s">
        <v>115</v>
      </c>
      <c r="I787" s="6">
        <v>1676</v>
      </c>
      <c r="L787" s="14">
        <v>11743</v>
      </c>
      <c r="M787" s="15">
        <v>7266</v>
      </c>
    </row>
    <row r="788" spans="8:13" x14ac:dyDescent="0.25">
      <c r="H788" s="5">
        <v>10394</v>
      </c>
      <c r="I788" s="6">
        <v>1968</v>
      </c>
      <c r="L788" s="8" t="s">
        <v>153</v>
      </c>
      <c r="M788" s="6">
        <v>7266</v>
      </c>
    </row>
    <row r="789" spans="8:13" x14ac:dyDescent="0.25">
      <c r="H789" s="8" t="s">
        <v>116</v>
      </c>
      <c r="I789" s="6">
        <v>1968</v>
      </c>
      <c r="L789" s="14">
        <v>11959</v>
      </c>
      <c r="M789" s="15">
        <v>7260</v>
      </c>
    </row>
    <row r="790" spans="8:13" x14ac:dyDescent="0.25">
      <c r="H790" s="5">
        <v>10395</v>
      </c>
      <c r="I790" s="6">
        <v>2330</v>
      </c>
      <c r="L790" s="8" t="s">
        <v>367</v>
      </c>
      <c r="M790" s="6">
        <v>7260</v>
      </c>
    </row>
    <row r="791" spans="8:13" x14ac:dyDescent="0.25">
      <c r="H791" s="8" t="s">
        <v>117</v>
      </c>
      <c r="I791" s="6">
        <v>2330</v>
      </c>
      <c r="L791" s="14">
        <v>10924</v>
      </c>
      <c r="M791" s="15">
        <v>7258</v>
      </c>
    </row>
    <row r="792" spans="8:13" x14ac:dyDescent="0.25">
      <c r="H792" s="5">
        <v>10396</v>
      </c>
      <c r="I792" s="6">
        <v>4316</v>
      </c>
      <c r="L792" s="8" t="s">
        <v>316</v>
      </c>
      <c r="M792" s="6">
        <v>7258</v>
      </c>
    </row>
    <row r="793" spans="8:13" x14ac:dyDescent="0.25">
      <c r="H793" s="8" t="s">
        <v>118</v>
      </c>
      <c r="I793" s="6">
        <v>4316</v>
      </c>
      <c r="L793" s="14">
        <v>11840</v>
      </c>
      <c r="M793" s="15">
        <v>7247</v>
      </c>
    </row>
    <row r="794" spans="8:13" x14ac:dyDescent="0.25">
      <c r="H794" s="5">
        <v>10397</v>
      </c>
      <c r="I794" s="6">
        <v>8941</v>
      </c>
      <c r="L794" s="8" t="s">
        <v>248</v>
      </c>
      <c r="M794" s="6">
        <v>7247</v>
      </c>
    </row>
    <row r="795" spans="8:13" x14ac:dyDescent="0.25">
      <c r="H795" s="8" t="s">
        <v>119</v>
      </c>
      <c r="I795" s="6">
        <v>8941</v>
      </c>
      <c r="L795" s="14">
        <v>11544</v>
      </c>
      <c r="M795" s="15">
        <v>7245</v>
      </c>
    </row>
    <row r="796" spans="8:13" x14ac:dyDescent="0.25">
      <c r="H796" s="5">
        <v>10398</v>
      </c>
      <c r="I796" s="6">
        <v>2847</v>
      </c>
      <c r="L796" s="8" t="s">
        <v>280</v>
      </c>
      <c r="M796" s="6">
        <v>7245</v>
      </c>
    </row>
    <row r="797" spans="8:13" x14ac:dyDescent="0.25">
      <c r="H797" s="8" t="s">
        <v>120</v>
      </c>
      <c r="I797" s="6">
        <v>2847</v>
      </c>
      <c r="L797" s="14">
        <v>11063</v>
      </c>
      <c r="M797" s="15">
        <v>7238</v>
      </c>
    </row>
    <row r="798" spans="8:13" x14ac:dyDescent="0.25">
      <c r="H798" s="5">
        <v>10399</v>
      </c>
      <c r="I798" s="6">
        <v>1397</v>
      </c>
      <c r="L798" s="8" t="s">
        <v>129</v>
      </c>
      <c r="M798" s="6">
        <v>7238</v>
      </c>
    </row>
    <row r="799" spans="8:13" x14ac:dyDescent="0.25">
      <c r="H799" s="8" t="s">
        <v>121</v>
      </c>
      <c r="I799" s="6">
        <v>1397</v>
      </c>
      <c r="L799" s="14">
        <v>10801</v>
      </c>
      <c r="M799" s="15">
        <v>7232</v>
      </c>
    </row>
    <row r="800" spans="8:13" x14ac:dyDescent="0.25">
      <c r="H800" s="5">
        <v>10400</v>
      </c>
      <c r="I800" s="6">
        <v>546</v>
      </c>
      <c r="L800" s="8" t="s">
        <v>193</v>
      </c>
      <c r="M800" s="6">
        <v>7232</v>
      </c>
    </row>
    <row r="801" spans="8:13" x14ac:dyDescent="0.25">
      <c r="H801" s="8" t="s">
        <v>122</v>
      </c>
      <c r="I801" s="6">
        <v>546</v>
      </c>
      <c r="L801" s="14">
        <v>11168</v>
      </c>
      <c r="M801" s="15">
        <v>7231</v>
      </c>
    </row>
    <row r="802" spans="8:13" x14ac:dyDescent="0.25">
      <c r="H802" s="5">
        <v>10401</v>
      </c>
      <c r="I802" s="6">
        <v>6347</v>
      </c>
      <c r="L802" s="8" t="s">
        <v>232</v>
      </c>
      <c r="M802" s="6">
        <v>7231</v>
      </c>
    </row>
    <row r="803" spans="8:13" x14ac:dyDescent="0.25">
      <c r="H803" s="8" t="s">
        <v>123</v>
      </c>
      <c r="I803" s="6">
        <v>6347</v>
      </c>
      <c r="L803" s="14">
        <v>11649</v>
      </c>
      <c r="M803" s="15">
        <v>7224</v>
      </c>
    </row>
    <row r="804" spans="8:13" x14ac:dyDescent="0.25">
      <c r="H804" s="5">
        <v>10402</v>
      </c>
      <c r="I804" s="6">
        <v>-1999</v>
      </c>
      <c r="L804" s="8" t="s">
        <v>45</v>
      </c>
      <c r="M804" s="6">
        <v>7224</v>
      </c>
    </row>
    <row r="805" spans="8:13" x14ac:dyDescent="0.25">
      <c r="H805" s="8" t="s">
        <v>124</v>
      </c>
      <c r="I805" s="6">
        <v>-1999</v>
      </c>
      <c r="L805" s="14">
        <v>10049</v>
      </c>
      <c r="M805" s="15">
        <v>7218</v>
      </c>
    </row>
    <row r="806" spans="8:13" x14ac:dyDescent="0.25">
      <c r="H806" s="5">
        <v>10403</v>
      </c>
      <c r="I806" s="6">
        <v>1458</v>
      </c>
      <c r="L806" s="8" t="s">
        <v>99</v>
      </c>
      <c r="M806" s="6">
        <v>7218</v>
      </c>
    </row>
    <row r="807" spans="8:13" x14ac:dyDescent="0.25">
      <c r="H807" s="8" t="s">
        <v>125</v>
      </c>
      <c r="I807" s="6">
        <v>1458</v>
      </c>
      <c r="L807" s="14">
        <v>10549</v>
      </c>
      <c r="M807" s="15">
        <v>7212</v>
      </c>
    </row>
    <row r="808" spans="8:13" x14ac:dyDescent="0.25">
      <c r="H808" s="5">
        <v>10404</v>
      </c>
      <c r="I808" s="6">
        <v>-1914</v>
      </c>
      <c r="L808" s="8" t="s">
        <v>269</v>
      </c>
      <c r="M808" s="6">
        <v>7212</v>
      </c>
    </row>
    <row r="809" spans="8:13" x14ac:dyDescent="0.25">
      <c r="H809" s="8" t="s">
        <v>126</v>
      </c>
      <c r="I809" s="6">
        <v>-1914</v>
      </c>
      <c r="L809" s="14">
        <v>11720</v>
      </c>
      <c r="M809" s="15">
        <v>7209</v>
      </c>
    </row>
    <row r="810" spans="8:13" x14ac:dyDescent="0.25">
      <c r="H810" s="5">
        <v>10405</v>
      </c>
      <c r="I810" s="6">
        <v>3448</v>
      </c>
      <c r="L810" s="8" t="s">
        <v>130</v>
      </c>
      <c r="M810" s="6">
        <v>7209</v>
      </c>
    </row>
    <row r="811" spans="8:13" x14ac:dyDescent="0.25">
      <c r="H811" s="8" t="s">
        <v>127</v>
      </c>
      <c r="I811" s="6">
        <v>3448</v>
      </c>
      <c r="L811" s="14">
        <v>11807</v>
      </c>
      <c r="M811" s="15">
        <v>7205</v>
      </c>
    </row>
    <row r="812" spans="8:13" x14ac:dyDescent="0.25">
      <c r="H812" s="5">
        <v>10406</v>
      </c>
      <c r="I812" s="6">
        <v>-269</v>
      </c>
      <c r="L812" s="8" t="s">
        <v>215</v>
      </c>
      <c r="M812" s="6">
        <v>7205</v>
      </c>
    </row>
    <row r="813" spans="8:13" x14ac:dyDescent="0.25">
      <c r="H813" s="8" t="s">
        <v>128</v>
      </c>
      <c r="I813" s="6">
        <v>-269</v>
      </c>
      <c r="L813" s="14">
        <v>10814</v>
      </c>
      <c r="M813" s="15">
        <v>7203</v>
      </c>
    </row>
    <row r="814" spans="8:13" x14ac:dyDescent="0.25">
      <c r="H814" s="5">
        <v>10407</v>
      </c>
      <c r="I814" s="6">
        <v>5849</v>
      </c>
      <c r="L814" s="8" t="s">
        <v>206</v>
      </c>
      <c r="M814" s="6">
        <v>7203</v>
      </c>
    </row>
    <row r="815" spans="8:13" x14ac:dyDescent="0.25">
      <c r="H815" s="8" t="s">
        <v>129</v>
      </c>
      <c r="I815" s="6">
        <v>5849</v>
      </c>
      <c r="L815" s="14">
        <v>10731</v>
      </c>
      <c r="M815" s="15">
        <v>7202</v>
      </c>
    </row>
    <row r="816" spans="8:13" x14ac:dyDescent="0.25">
      <c r="H816" s="5">
        <v>10408</v>
      </c>
      <c r="I816" s="6">
        <v>3942</v>
      </c>
      <c r="L816" s="8" t="s">
        <v>125</v>
      </c>
      <c r="M816" s="6">
        <v>7202</v>
      </c>
    </row>
    <row r="817" spans="8:13" x14ac:dyDescent="0.25">
      <c r="H817" s="8" t="s">
        <v>130</v>
      </c>
      <c r="I817" s="6">
        <v>3942</v>
      </c>
      <c r="L817" s="14">
        <v>11501</v>
      </c>
      <c r="M817" s="15">
        <v>7199</v>
      </c>
    </row>
    <row r="818" spans="8:13" x14ac:dyDescent="0.25">
      <c r="H818" s="5">
        <v>10409</v>
      </c>
      <c r="I818" s="6">
        <v>4540</v>
      </c>
      <c r="L818" s="8" t="s">
        <v>237</v>
      </c>
      <c r="M818" s="6">
        <v>7199</v>
      </c>
    </row>
    <row r="819" spans="8:13" x14ac:dyDescent="0.25">
      <c r="H819" s="8" t="s">
        <v>131</v>
      </c>
      <c r="I819" s="6">
        <v>4540</v>
      </c>
      <c r="L819" s="14">
        <v>10856</v>
      </c>
      <c r="M819" s="15">
        <v>7194</v>
      </c>
    </row>
    <row r="820" spans="8:13" x14ac:dyDescent="0.25">
      <c r="H820" s="5">
        <v>10410</v>
      </c>
      <c r="I820" s="6">
        <v>1797</v>
      </c>
      <c r="L820" s="8" t="s">
        <v>248</v>
      </c>
      <c r="M820" s="6">
        <v>7194</v>
      </c>
    </row>
    <row r="821" spans="8:13" x14ac:dyDescent="0.25">
      <c r="H821" s="8" t="s">
        <v>132</v>
      </c>
      <c r="I821" s="6">
        <v>1797</v>
      </c>
      <c r="L821" s="14">
        <v>10183</v>
      </c>
      <c r="M821" s="15">
        <v>7192</v>
      </c>
    </row>
    <row r="822" spans="8:13" x14ac:dyDescent="0.25">
      <c r="H822" s="5">
        <v>10411</v>
      </c>
      <c r="I822" s="6">
        <v>4978</v>
      </c>
      <c r="L822" s="8" t="s">
        <v>231</v>
      </c>
      <c r="M822" s="6">
        <v>7192</v>
      </c>
    </row>
    <row r="823" spans="8:13" x14ac:dyDescent="0.25">
      <c r="H823" s="8" t="s">
        <v>133</v>
      </c>
      <c r="I823" s="6">
        <v>4978</v>
      </c>
      <c r="L823" s="14">
        <v>10202</v>
      </c>
      <c r="M823" s="15">
        <v>7175</v>
      </c>
    </row>
    <row r="824" spans="8:13" x14ac:dyDescent="0.25">
      <c r="H824" s="5">
        <v>10412</v>
      </c>
      <c r="I824" s="6">
        <v>3556</v>
      </c>
      <c r="L824" s="8" t="s">
        <v>250</v>
      </c>
      <c r="M824" s="6">
        <v>7175</v>
      </c>
    </row>
    <row r="825" spans="8:13" x14ac:dyDescent="0.25">
      <c r="H825" s="8" t="s">
        <v>134</v>
      </c>
      <c r="I825" s="6">
        <v>3556</v>
      </c>
      <c r="L825" s="14">
        <v>11355</v>
      </c>
      <c r="M825" s="15">
        <v>7170</v>
      </c>
    </row>
    <row r="826" spans="8:13" x14ac:dyDescent="0.25">
      <c r="H826" s="5">
        <v>10413</v>
      </c>
      <c r="I826" s="6">
        <v>2119</v>
      </c>
      <c r="L826" s="8" t="s">
        <v>93</v>
      </c>
      <c r="M826" s="6">
        <v>7170</v>
      </c>
    </row>
    <row r="827" spans="8:13" x14ac:dyDescent="0.25">
      <c r="H827" s="8" t="s">
        <v>135</v>
      </c>
      <c r="I827" s="6">
        <v>2119</v>
      </c>
      <c r="L827" s="14">
        <v>10957</v>
      </c>
      <c r="M827" s="15">
        <v>7168</v>
      </c>
    </row>
    <row r="828" spans="8:13" x14ac:dyDescent="0.25">
      <c r="H828" s="5">
        <v>10414</v>
      </c>
      <c r="I828" s="6">
        <v>3871</v>
      </c>
      <c r="L828" s="8" t="s">
        <v>349</v>
      </c>
      <c r="M828" s="6">
        <v>7168</v>
      </c>
    </row>
    <row r="829" spans="8:13" x14ac:dyDescent="0.25">
      <c r="H829" s="8" t="s">
        <v>136</v>
      </c>
      <c r="I829" s="6">
        <v>3871</v>
      </c>
      <c r="L829" s="14">
        <v>10088</v>
      </c>
      <c r="M829" s="15">
        <v>7155</v>
      </c>
    </row>
    <row r="830" spans="8:13" x14ac:dyDescent="0.25">
      <c r="H830" s="5">
        <v>10415</v>
      </c>
      <c r="I830" s="6">
        <v>3480</v>
      </c>
      <c r="L830" s="8" t="s">
        <v>138</v>
      </c>
      <c r="M830" s="6">
        <v>7155</v>
      </c>
    </row>
    <row r="831" spans="8:13" x14ac:dyDescent="0.25">
      <c r="H831" s="8" t="s">
        <v>137</v>
      </c>
      <c r="I831" s="6">
        <v>3480</v>
      </c>
      <c r="L831" s="14">
        <v>10299</v>
      </c>
      <c r="M831" s="15">
        <v>7151</v>
      </c>
    </row>
    <row r="832" spans="8:13" x14ac:dyDescent="0.25">
      <c r="H832" s="5">
        <v>10416</v>
      </c>
      <c r="I832" s="6">
        <v>5281</v>
      </c>
      <c r="L832" s="8" t="s">
        <v>347</v>
      </c>
      <c r="M832" s="6">
        <v>7151</v>
      </c>
    </row>
    <row r="833" spans="8:13" x14ac:dyDescent="0.25">
      <c r="H833" s="8" t="s">
        <v>138</v>
      </c>
      <c r="I833" s="6">
        <v>5281</v>
      </c>
      <c r="L833" s="14">
        <v>11533</v>
      </c>
      <c r="M833" s="15">
        <v>7144</v>
      </c>
    </row>
    <row r="834" spans="8:13" x14ac:dyDescent="0.25">
      <c r="H834" s="5">
        <v>10417</v>
      </c>
      <c r="I834" s="6">
        <v>4766</v>
      </c>
      <c r="L834" s="8" t="s">
        <v>269</v>
      </c>
      <c r="M834" s="6">
        <v>7144</v>
      </c>
    </row>
    <row r="835" spans="8:13" x14ac:dyDescent="0.25">
      <c r="H835" s="8" t="s">
        <v>139</v>
      </c>
      <c r="I835" s="6">
        <v>4766</v>
      </c>
      <c r="L835" s="14">
        <v>10234</v>
      </c>
      <c r="M835" s="15">
        <v>7134</v>
      </c>
    </row>
    <row r="836" spans="8:13" x14ac:dyDescent="0.25">
      <c r="H836" s="5">
        <v>10418</v>
      </c>
      <c r="I836" s="6">
        <v>4982</v>
      </c>
      <c r="L836" s="8" t="s">
        <v>282</v>
      </c>
      <c r="M836" s="6">
        <v>7134</v>
      </c>
    </row>
    <row r="837" spans="8:13" x14ac:dyDescent="0.25">
      <c r="H837" s="8" t="s">
        <v>140</v>
      </c>
      <c r="I837" s="6">
        <v>4982</v>
      </c>
      <c r="L837" s="14">
        <v>11892</v>
      </c>
      <c r="M837" s="15">
        <v>7131</v>
      </c>
    </row>
    <row r="838" spans="8:13" x14ac:dyDescent="0.25">
      <c r="H838" s="5">
        <v>10419</v>
      </c>
      <c r="I838" s="6">
        <v>8504</v>
      </c>
      <c r="L838" s="8" t="s">
        <v>300</v>
      </c>
      <c r="M838" s="6">
        <v>7131</v>
      </c>
    </row>
    <row r="839" spans="8:13" x14ac:dyDescent="0.25">
      <c r="H839" s="8" t="s">
        <v>141</v>
      </c>
      <c r="I839" s="6">
        <v>8504</v>
      </c>
      <c r="L839" s="14">
        <v>11979</v>
      </c>
      <c r="M839" s="15">
        <v>7123</v>
      </c>
    </row>
    <row r="840" spans="8:13" x14ac:dyDescent="0.25">
      <c r="H840" s="5">
        <v>10420</v>
      </c>
      <c r="I840" s="6">
        <v>2109</v>
      </c>
      <c r="L840" s="8" t="s">
        <v>51</v>
      </c>
      <c r="M840" s="6">
        <v>7123</v>
      </c>
    </row>
    <row r="841" spans="8:13" x14ac:dyDescent="0.25">
      <c r="H841" s="8" t="s">
        <v>142</v>
      </c>
      <c r="I841" s="6">
        <v>2109</v>
      </c>
      <c r="L841" s="14">
        <v>11018</v>
      </c>
      <c r="M841" s="15">
        <v>7120</v>
      </c>
    </row>
    <row r="842" spans="8:13" x14ac:dyDescent="0.25">
      <c r="H842" s="5">
        <v>10421</v>
      </c>
      <c r="I842" s="6">
        <v>4666</v>
      </c>
      <c r="L842" s="8" t="s">
        <v>84</v>
      </c>
      <c r="M842" s="6">
        <v>7120</v>
      </c>
    </row>
    <row r="843" spans="8:13" x14ac:dyDescent="0.25">
      <c r="H843" s="8" t="s">
        <v>143</v>
      </c>
      <c r="I843" s="6">
        <v>4666</v>
      </c>
      <c r="L843" s="14">
        <v>10518</v>
      </c>
      <c r="M843" s="15">
        <v>7115</v>
      </c>
    </row>
    <row r="844" spans="8:13" x14ac:dyDescent="0.25">
      <c r="H844" s="5">
        <v>10422</v>
      </c>
      <c r="I844" s="6">
        <v>1736</v>
      </c>
      <c r="L844" s="8" t="s">
        <v>238</v>
      </c>
      <c r="M844" s="6">
        <v>7115</v>
      </c>
    </row>
    <row r="845" spans="8:13" x14ac:dyDescent="0.25">
      <c r="H845" s="8" t="s">
        <v>144</v>
      </c>
      <c r="I845" s="6">
        <v>1736</v>
      </c>
      <c r="L845" s="14">
        <v>10831</v>
      </c>
      <c r="M845" s="15">
        <v>7112</v>
      </c>
    </row>
    <row r="846" spans="8:13" x14ac:dyDescent="0.25">
      <c r="H846" s="5">
        <v>10423</v>
      </c>
      <c r="I846" s="6">
        <v>6057</v>
      </c>
      <c r="L846" s="8" t="s">
        <v>223</v>
      </c>
      <c r="M846" s="6">
        <v>7112</v>
      </c>
    </row>
    <row r="847" spans="8:13" x14ac:dyDescent="0.25">
      <c r="H847" s="8" t="s">
        <v>145</v>
      </c>
      <c r="I847" s="6">
        <v>6057</v>
      </c>
      <c r="L847" s="14">
        <v>11426</v>
      </c>
      <c r="M847" s="15">
        <v>7111</v>
      </c>
    </row>
    <row r="848" spans="8:13" x14ac:dyDescent="0.25">
      <c r="H848" s="5">
        <v>10424</v>
      </c>
      <c r="I848" s="6">
        <v>2421</v>
      </c>
      <c r="L848" s="8" t="s">
        <v>163</v>
      </c>
      <c r="M848" s="6">
        <v>7111</v>
      </c>
    </row>
    <row r="849" spans="8:13" x14ac:dyDescent="0.25">
      <c r="H849" s="8" t="s">
        <v>146</v>
      </c>
      <c r="I849" s="6">
        <v>2421</v>
      </c>
      <c r="L849" s="14">
        <v>10622</v>
      </c>
      <c r="M849" s="15">
        <v>7110</v>
      </c>
    </row>
    <row r="850" spans="8:13" x14ac:dyDescent="0.25">
      <c r="H850" s="5">
        <v>10425</v>
      </c>
      <c r="I850" s="6">
        <v>515</v>
      </c>
      <c r="L850" s="8" t="s">
        <v>342</v>
      </c>
      <c r="M850" s="6">
        <v>7110</v>
      </c>
    </row>
    <row r="851" spans="8:13" x14ac:dyDescent="0.25">
      <c r="H851" s="8" t="s">
        <v>147</v>
      </c>
      <c r="I851" s="6">
        <v>515</v>
      </c>
      <c r="L851" s="14">
        <v>10092</v>
      </c>
      <c r="M851" s="15">
        <v>7103</v>
      </c>
    </row>
    <row r="852" spans="8:13" x14ac:dyDescent="0.25">
      <c r="H852" s="5">
        <v>10426</v>
      </c>
      <c r="I852" s="6">
        <v>3019</v>
      </c>
      <c r="L852" s="8" t="s">
        <v>142</v>
      </c>
      <c r="M852" s="6">
        <v>7103</v>
      </c>
    </row>
    <row r="853" spans="8:13" x14ac:dyDescent="0.25">
      <c r="H853" s="8" t="s">
        <v>148</v>
      </c>
      <c r="I853" s="6">
        <v>3019</v>
      </c>
      <c r="L853" s="14">
        <v>10212</v>
      </c>
      <c r="M853" s="15">
        <v>7098</v>
      </c>
    </row>
    <row r="854" spans="8:13" x14ac:dyDescent="0.25">
      <c r="H854" s="5">
        <v>10427</v>
      </c>
      <c r="I854" s="6">
        <v>4756</v>
      </c>
      <c r="L854" s="8" t="s">
        <v>260</v>
      </c>
      <c r="M854" s="6">
        <v>7098</v>
      </c>
    </row>
    <row r="855" spans="8:13" x14ac:dyDescent="0.25">
      <c r="H855" s="8" t="s">
        <v>149</v>
      </c>
      <c r="I855" s="6">
        <v>4756</v>
      </c>
      <c r="L855" s="14">
        <v>10237</v>
      </c>
      <c r="M855" s="15">
        <v>7092</v>
      </c>
    </row>
    <row r="856" spans="8:13" x14ac:dyDescent="0.25">
      <c r="H856" s="5">
        <v>10428</v>
      </c>
      <c r="I856" s="6">
        <v>3812</v>
      </c>
      <c r="L856" s="8" t="s">
        <v>285</v>
      </c>
      <c r="M856" s="6">
        <v>7092</v>
      </c>
    </row>
    <row r="857" spans="8:13" x14ac:dyDescent="0.25">
      <c r="H857" s="8" t="s">
        <v>150</v>
      </c>
      <c r="I857" s="6">
        <v>3812</v>
      </c>
      <c r="L857" s="14">
        <v>10104</v>
      </c>
      <c r="M857" s="15">
        <v>7088</v>
      </c>
    </row>
    <row r="858" spans="8:13" x14ac:dyDescent="0.25">
      <c r="H858" s="5">
        <v>10429</v>
      </c>
      <c r="I858" s="6">
        <v>2492</v>
      </c>
      <c r="L858" s="8" t="s">
        <v>154</v>
      </c>
      <c r="M858" s="6">
        <v>7088</v>
      </c>
    </row>
    <row r="859" spans="8:13" x14ac:dyDescent="0.25">
      <c r="H859" s="8" t="s">
        <v>151</v>
      </c>
      <c r="I859" s="6">
        <v>2492</v>
      </c>
      <c r="L859" s="14">
        <v>10098</v>
      </c>
      <c r="M859" s="15">
        <v>7087</v>
      </c>
    </row>
    <row r="860" spans="8:13" x14ac:dyDescent="0.25">
      <c r="H860" s="5">
        <v>10430</v>
      </c>
      <c r="I860" s="6">
        <v>1395</v>
      </c>
      <c r="L860" s="8" t="s">
        <v>148</v>
      </c>
      <c r="M860" s="6">
        <v>7087</v>
      </c>
    </row>
    <row r="861" spans="8:13" x14ac:dyDescent="0.25">
      <c r="H861" s="8" t="s">
        <v>152</v>
      </c>
      <c r="I861" s="6">
        <v>1395</v>
      </c>
      <c r="L861" s="14">
        <v>11732</v>
      </c>
      <c r="M861" s="15">
        <v>7085</v>
      </c>
    </row>
    <row r="862" spans="8:13" x14ac:dyDescent="0.25">
      <c r="H862" s="5">
        <v>10431</v>
      </c>
      <c r="I862" s="6">
        <v>2349</v>
      </c>
      <c r="L862" s="8" t="s">
        <v>142</v>
      </c>
      <c r="M862" s="6">
        <v>7085</v>
      </c>
    </row>
    <row r="863" spans="8:13" x14ac:dyDescent="0.25">
      <c r="H863" s="8" t="s">
        <v>153</v>
      </c>
      <c r="I863" s="6">
        <v>2349</v>
      </c>
      <c r="L863" s="14">
        <v>11848</v>
      </c>
      <c r="M863" s="15">
        <v>7068</v>
      </c>
    </row>
    <row r="864" spans="8:13" x14ac:dyDescent="0.25">
      <c r="H864" s="5">
        <v>10432</v>
      </c>
      <c r="I864" s="6">
        <v>7409</v>
      </c>
      <c r="L864" s="8" t="s">
        <v>256</v>
      </c>
      <c r="M864" s="6">
        <v>7068</v>
      </c>
    </row>
    <row r="865" spans="8:13" x14ac:dyDescent="0.25">
      <c r="H865" s="8" t="s">
        <v>154</v>
      </c>
      <c r="I865" s="6">
        <v>7409</v>
      </c>
      <c r="L865" s="14">
        <v>11896</v>
      </c>
      <c r="M865" s="15">
        <v>7068</v>
      </c>
    </row>
    <row r="866" spans="8:13" x14ac:dyDescent="0.25">
      <c r="H866" s="5">
        <v>10433</v>
      </c>
      <c r="I866" s="6">
        <v>2539</v>
      </c>
      <c r="L866" s="8" t="s">
        <v>304</v>
      </c>
      <c r="M866" s="6">
        <v>7068</v>
      </c>
    </row>
    <row r="867" spans="8:13" x14ac:dyDescent="0.25">
      <c r="H867" s="8" t="s">
        <v>155</v>
      </c>
      <c r="I867" s="6">
        <v>2539</v>
      </c>
      <c r="L867" s="14">
        <v>10338</v>
      </c>
      <c r="M867" s="15">
        <v>7059</v>
      </c>
    </row>
    <row r="868" spans="8:13" x14ac:dyDescent="0.25">
      <c r="H868" s="5">
        <v>10434</v>
      </c>
      <c r="I868" s="6">
        <v>8815</v>
      </c>
      <c r="L868" s="8" t="s">
        <v>48</v>
      </c>
      <c r="M868" s="6">
        <v>7059</v>
      </c>
    </row>
    <row r="869" spans="8:13" x14ac:dyDescent="0.25">
      <c r="H869" s="8" t="s">
        <v>156</v>
      </c>
      <c r="I869" s="6">
        <v>8815</v>
      </c>
      <c r="L869" s="14">
        <v>11731</v>
      </c>
      <c r="M869" s="15">
        <v>7057</v>
      </c>
    </row>
    <row r="870" spans="8:13" x14ac:dyDescent="0.25">
      <c r="H870" s="5">
        <v>10435</v>
      </c>
      <c r="I870" s="6">
        <v>6117</v>
      </c>
      <c r="L870" s="8" t="s">
        <v>141</v>
      </c>
      <c r="M870" s="6">
        <v>7057</v>
      </c>
    </row>
    <row r="871" spans="8:13" x14ac:dyDescent="0.25">
      <c r="H871" s="8" t="s">
        <v>157</v>
      </c>
      <c r="I871" s="6">
        <v>6117</v>
      </c>
      <c r="L871" s="14">
        <v>11010</v>
      </c>
      <c r="M871" s="15">
        <v>7050</v>
      </c>
    </row>
    <row r="872" spans="8:13" x14ac:dyDescent="0.25">
      <c r="H872" s="5">
        <v>10436</v>
      </c>
      <c r="I872" s="6">
        <v>2953</v>
      </c>
      <c r="L872" s="8" t="s">
        <v>76</v>
      </c>
      <c r="M872" s="6">
        <v>7050</v>
      </c>
    </row>
    <row r="873" spans="8:13" x14ac:dyDescent="0.25">
      <c r="H873" s="8" t="s">
        <v>158</v>
      </c>
      <c r="I873" s="6">
        <v>2953</v>
      </c>
      <c r="L873" s="14">
        <v>11605</v>
      </c>
      <c r="M873" s="15">
        <v>7035</v>
      </c>
    </row>
    <row r="874" spans="8:13" x14ac:dyDescent="0.25">
      <c r="H874" s="5">
        <v>10437</v>
      </c>
      <c r="I874" s="6">
        <v>3207</v>
      </c>
      <c r="L874" s="8" t="s">
        <v>341</v>
      </c>
      <c r="M874" s="6">
        <v>7035</v>
      </c>
    </row>
    <row r="875" spans="8:13" x14ac:dyDescent="0.25">
      <c r="H875" s="8" t="s">
        <v>159</v>
      </c>
      <c r="I875" s="6">
        <v>3207</v>
      </c>
      <c r="L875" s="14">
        <v>11077</v>
      </c>
      <c r="M875" s="15">
        <v>7028</v>
      </c>
    </row>
    <row r="876" spans="8:13" x14ac:dyDescent="0.25">
      <c r="H876" s="5">
        <v>10438</v>
      </c>
      <c r="I876" s="6">
        <v>3781</v>
      </c>
      <c r="L876" s="8" t="s">
        <v>143</v>
      </c>
      <c r="M876" s="6">
        <v>7028</v>
      </c>
    </row>
    <row r="877" spans="8:13" x14ac:dyDescent="0.25">
      <c r="H877" s="8" t="s">
        <v>160</v>
      </c>
      <c r="I877" s="6">
        <v>3781</v>
      </c>
      <c r="L877" s="14">
        <v>11526</v>
      </c>
      <c r="M877" s="15">
        <v>7025</v>
      </c>
    </row>
    <row r="878" spans="8:13" x14ac:dyDescent="0.25">
      <c r="H878" s="5">
        <v>10439</v>
      </c>
      <c r="I878" s="6">
        <v>2604</v>
      </c>
      <c r="L878" s="8" t="s">
        <v>262</v>
      </c>
      <c r="M878" s="6">
        <v>7025</v>
      </c>
    </row>
    <row r="879" spans="8:13" x14ac:dyDescent="0.25">
      <c r="H879" s="8" t="s">
        <v>161</v>
      </c>
      <c r="I879" s="6">
        <v>2604</v>
      </c>
      <c r="L879" s="14">
        <v>11393</v>
      </c>
      <c r="M879" s="15">
        <v>7020</v>
      </c>
    </row>
    <row r="880" spans="8:13" x14ac:dyDescent="0.25">
      <c r="H880" s="5">
        <v>10440</v>
      </c>
      <c r="I880" s="6">
        <v>923</v>
      </c>
      <c r="L880" s="8" t="s">
        <v>131</v>
      </c>
      <c r="M880" s="6">
        <v>7020</v>
      </c>
    </row>
    <row r="881" spans="8:13" x14ac:dyDescent="0.25">
      <c r="H881" s="8" t="s">
        <v>162</v>
      </c>
      <c r="I881" s="6">
        <v>923</v>
      </c>
      <c r="L881" s="14">
        <v>10345</v>
      </c>
      <c r="M881" s="15">
        <v>7001</v>
      </c>
    </row>
    <row r="882" spans="8:13" x14ac:dyDescent="0.25">
      <c r="H882" s="5">
        <v>10441</v>
      </c>
      <c r="I882" s="6">
        <v>7893</v>
      </c>
      <c r="L882" s="8" t="s">
        <v>62</v>
      </c>
      <c r="M882" s="6">
        <v>7001</v>
      </c>
    </row>
    <row r="883" spans="8:13" x14ac:dyDescent="0.25">
      <c r="H883" s="8" t="s">
        <v>130</v>
      </c>
      <c r="I883" s="6">
        <v>7893</v>
      </c>
      <c r="L883" s="14">
        <v>10953</v>
      </c>
      <c r="M883" s="15">
        <v>7001</v>
      </c>
    </row>
    <row r="884" spans="8:13" x14ac:dyDescent="0.25">
      <c r="H884" s="5">
        <v>10442</v>
      </c>
      <c r="I884" s="6">
        <v>5203</v>
      </c>
      <c r="L884" s="8" t="s">
        <v>345</v>
      </c>
      <c r="M884" s="6">
        <v>7001</v>
      </c>
    </row>
    <row r="885" spans="8:13" x14ac:dyDescent="0.25">
      <c r="H885" s="8" t="s">
        <v>163</v>
      </c>
      <c r="I885" s="6">
        <v>5203</v>
      </c>
      <c r="L885" s="14">
        <v>11881</v>
      </c>
      <c r="M885" s="15">
        <v>6995</v>
      </c>
    </row>
    <row r="886" spans="8:13" x14ac:dyDescent="0.25">
      <c r="H886" s="5">
        <v>10443</v>
      </c>
      <c r="I886" s="6">
        <v>6975</v>
      </c>
      <c r="L886" s="8" t="s">
        <v>289</v>
      </c>
      <c r="M886" s="6">
        <v>6995</v>
      </c>
    </row>
    <row r="887" spans="8:13" x14ac:dyDescent="0.25">
      <c r="H887" s="8" t="s">
        <v>164</v>
      </c>
      <c r="I887" s="6">
        <v>6975</v>
      </c>
      <c r="L887" s="14">
        <v>10443</v>
      </c>
      <c r="M887" s="15">
        <v>6975</v>
      </c>
    </row>
    <row r="888" spans="8:13" x14ac:dyDescent="0.25">
      <c r="H888" s="5">
        <v>10444</v>
      </c>
      <c r="I888" s="6">
        <v>6819</v>
      </c>
      <c r="L888" s="8" t="s">
        <v>164</v>
      </c>
      <c r="M888" s="6">
        <v>6975</v>
      </c>
    </row>
    <row r="889" spans="8:13" x14ac:dyDescent="0.25">
      <c r="H889" s="8" t="s">
        <v>165</v>
      </c>
      <c r="I889" s="6">
        <v>6819</v>
      </c>
      <c r="L889" s="14">
        <v>11172</v>
      </c>
      <c r="M889" s="15">
        <v>6971</v>
      </c>
    </row>
    <row r="890" spans="8:13" x14ac:dyDescent="0.25">
      <c r="H890" s="5">
        <v>10445</v>
      </c>
      <c r="I890" s="6">
        <v>6733</v>
      </c>
      <c r="L890" s="8" t="s">
        <v>236</v>
      </c>
      <c r="M890" s="6">
        <v>6971</v>
      </c>
    </row>
    <row r="891" spans="8:13" x14ac:dyDescent="0.25">
      <c r="H891" s="8" t="s">
        <v>166</v>
      </c>
      <c r="I891" s="6">
        <v>6733</v>
      </c>
      <c r="L891" s="14">
        <v>10507</v>
      </c>
      <c r="M891" s="15">
        <v>6964</v>
      </c>
    </row>
    <row r="892" spans="8:13" x14ac:dyDescent="0.25">
      <c r="H892" s="5">
        <v>10446</v>
      </c>
      <c r="I892" s="6">
        <v>5574</v>
      </c>
      <c r="L892" s="8" t="s">
        <v>227</v>
      </c>
      <c r="M892" s="6">
        <v>6964</v>
      </c>
    </row>
    <row r="893" spans="8:13" x14ac:dyDescent="0.25">
      <c r="H893" s="8" t="s">
        <v>167</v>
      </c>
      <c r="I893" s="6">
        <v>5574</v>
      </c>
      <c r="L893" s="14">
        <v>10157</v>
      </c>
      <c r="M893" s="15">
        <v>6958</v>
      </c>
    </row>
    <row r="894" spans="8:13" x14ac:dyDescent="0.25">
      <c r="H894" s="5">
        <v>10447</v>
      </c>
      <c r="I894" s="6">
        <v>6361</v>
      </c>
      <c r="L894" s="8" t="s">
        <v>205</v>
      </c>
      <c r="M894" s="6">
        <v>6958</v>
      </c>
    </row>
    <row r="895" spans="8:13" x14ac:dyDescent="0.25">
      <c r="H895" s="8" t="s">
        <v>168</v>
      </c>
      <c r="I895" s="6">
        <v>6361</v>
      </c>
      <c r="L895" s="14">
        <v>10301</v>
      </c>
      <c r="M895" s="15">
        <v>6957</v>
      </c>
    </row>
    <row r="896" spans="8:13" x14ac:dyDescent="0.25">
      <c r="H896" s="5">
        <v>10448</v>
      </c>
      <c r="I896" s="6">
        <v>623</v>
      </c>
      <c r="L896" s="8" t="s">
        <v>349</v>
      </c>
      <c r="M896" s="6">
        <v>6957</v>
      </c>
    </row>
    <row r="897" spans="8:13" x14ac:dyDescent="0.25">
      <c r="H897" s="8" t="s">
        <v>169</v>
      </c>
      <c r="I897" s="6">
        <v>623</v>
      </c>
      <c r="L897" s="14">
        <v>11182</v>
      </c>
      <c r="M897" s="15">
        <v>6952</v>
      </c>
    </row>
    <row r="898" spans="8:13" x14ac:dyDescent="0.25">
      <c r="H898" s="5">
        <v>10449</v>
      </c>
      <c r="I898" s="6">
        <v>4829</v>
      </c>
      <c r="L898" s="8" t="s">
        <v>246</v>
      </c>
      <c r="M898" s="6">
        <v>6952</v>
      </c>
    </row>
    <row r="899" spans="8:13" x14ac:dyDescent="0.25">
      <c r="H899" s="8" t="s">
        <v>170</v>
      </c>
      <c r="I899" s="6">
        <v>4829</v>
      </c>
      <c r="L899" s="14">
        <v>10566</v>
      </c>
      <c r="M899" s="15">
        <v>6946</v>
      </c>
    </row>
    <row r="900" spans="8:13" x14ac:dyDescent="0.25">
      <c r="H900" s="5">
        <v>10450</v>
      </c>
      <c r="I900" s="6">
        <v>5936</v>
      </c>
      <c r="L900" s="8" t="s">
        <v>286</v>
      </c>
      <c r="M900" s="6">
        <v>6946</v>
      </c>
    </row>
    <row r="901" spans="8:13" x14ac:dyDescent="0.25">
      <c r="H901" s="8" t="s">
        <v>171</v>
      </c>
      <c r="I901" s="6">
        <v>5936</v>
      </c>
      <c r="L901" s="14">
        <v>10954</v>
      </c>
      <c r="M901" s="15">
        <v>6946</v>
      </c>
    </row>
    <row r="902" spans="8:13" x14ac:dyDescent="0.25">
      <c r="H902" s="5">
        <v>10451</v>
      </c>
      <c r="I902" s="6">
        <v>3693</v>
      </c>
      <c r="L902" s="8" t="s">
        <v>346</v>
      </c>
      <c r="M902" s="6">
        <v>6946</v>
      </c>
    </row>
    <row r="903" spans="8:13" x14ac:dyDescent="0.25">
      <c r="H903" s="8" t="s">
        <v>172</v>
      </c>
      <c r="I903" s="6">
        <v>3693</v>
      </c>
      <c r="L903" s="14">
        <v>11763</v>
      </c>
      <c r="M903" s="15">
        <v>6932</v>
      </c>
    </row>
    <row r="904" spans="8:13" x14ac:dyDescent="0.25">
      <c r="H904" s="5">
        <v>10452</v>
      </c>
      <c r="I904" s="6">
        <v>6573</v>
      </c>
      <c r="L904" s="8" t="s">
        <v>172</v>
      </c>
      <c r="M904" s="6">
        <v>6932</v>
      </c>
    </row>
    <row r="905" spans="8:13" x14ac:dyDescent="0.25">
      <c r="H905" s="8" t="s">
        <v>173</v>
      </c>
      <c r="I905" s="6">
        <v>6573</v>
      </c>
      <c r="L905" s="14">
        <v>10462</v>
      </c>
      <c r="M905" s="15">
        <v>6913</v>
      </c>
    </row>
    <row r="906" spans="8:13" x14ac:dyDescent="0.25">
      <c r="H906" s="5">
        <v>10453</v>
      </c>
      <c r="I906" s="6">
        <v>6650</v>
      </c>
      <c r="L906" s="8" t="s">
        <v>183</v>
      </c>
      <c r="M906" s="6">
        <v>6913</v>
      </c>
    </row>
    <row r="907" spans="8:13" x14ac:dyDescent="0.25">
      <c r="H907" s="8" t="s">
        <v>174</v>
      </c>
      <c r="I907" s="6">
        <v>6650</v>
      </c>
      <c r="L907" s="14">
        <v>11395</v>
      </c>
      <c r="M907" s="15">
        <v>6907</v>
      </c>
    </row>
    <row r="908" spans="8:13" x14ac:dyDescent="0.25">
      <c r="H908" s="5">
        <v>10454</v>
      </c>
      <c r="I908" s="6">
        <v>6443</v>
      </c>
      <c r="L908" s="8" t="s">
        <v>133</v>
      </c>
      <c r="M908" s="6">
        <v>6907</v>
      </c>
    </row>
    <row r="909" spans="8:13" x14ac:dyDescent="0.25">
      <c r="H909" s="8" t="s">
        <v>175</v>
      </c>
      <c r="I909" s="6">
        <v>6443</v>
      </c>
      <c r="L909" s="14">
        <v>11017</v>
      </c>
      <c r="M909" s="15">
        <v>6905</v>
      </c>
    </row>
    <row r="910" spans="8:13" x14ac:dyDescent="0.25">
      <c r="H910" s="5">
        <v>10455</v>
      </c>
      <c r="I910" s="6">
        <v>4334</v>
      </c>
      <c r="L910" s="8" t="s">
        <v>83</v>
      </c>
      <c r="M910" s="6">
        <v>6905</v>
      </c>
    </row>
    <row r="911" spans="8:13" x14ac:dyDescent="0.25">
      <c r="H911" s="8" t="s">
        <v>176</v>
      </c>
      <c r="I911" s="6">
        <v>4334</v>
      </c>
      <c r="L911" s="14">
        <v>10998</v>
      </c>
      <c r="M911" s="15">
        <v>6900</v>
      </c>
    </row>
    <row r="912" spans="8:13" x14ac:dyDescent="0.25">
      <c r="H912" s="5">
        <v>10456</v>
      </c>
      <c r="I912" s="6">
        <v>722</v>
      </c>
      <c r="L912" s="8" t="s">
        <v>56</v>
      </c>
      <c r="M912" s="6">
        <v>6900</v>
      </c>
    </row>
    <row r="913" spans="8:13" x14ac:dyDescent="0.25">
      <c r="H913" s="8" t="s">
        <v>177</v>
      </c>
      <c r="I913" s="6">
        <v>722</v>
      </c>
      <c r="L913" s="14">
        <v>10616</v>
      </c>
      <c r="M913" s="15">
        <v>6895</v>
      </c>
    </row>
    <row r="914" spans="8:13" x14ac:dyDescent="0.25">
      <c r="H914" s="5">
        <v>10457</v>
      </c>
      <c r="I914" s="6">
        <v>2948</v>
      </c>
      <c r="L914" s="8" t="s">
        <v>336</v>
      </c>
      <c r="M914" s="6">
        <v>6895</v>
      </c>
    </row>
    <row r="915" spans="8:13" x14ac:dyDescent="0.25">
      <c r="H915" s="8" t="s">
        <v>178</v>
      </c>
      <c r="I915" s="6">
        <v>2948</v>
      </c>
      <c r="L915" s="14">
        <v>11479</v>
      </c>
      <c r="M915" s="15">
        <v>6885</v>
      </c>
    </row>
    <row r="916" spans="8:13" x14ac:dyDescent="0.25">
      <c r="H916" s="5">
        <v>10458</v>
      </c>
      <c r="I916" s="6">
        <v>4319</v>
      </c>
      <c r="L916" s="8" t="s">
        <v>215</v>
      </c>
      <c r="M916" s="6">
        <v>6885</v>
      </c>
    </row>
    <row r="917" spans="8:13" x14ac:dyDescent="0.25">
      <c r="H917" s="8" t="s">
        <v>179</v>
      </c>
      <c r="I917" s="6">
        <v>4319</v>
      </c>
      <c r="L917" s="14">
        <v>10902</v>
      </c>
      <c r="M917" s="15">
        <v>6882</v>
      </c>
    </row>
    <row r="918" spans="8:13" x14ac:dyDescent="0.25">
      <c r="H918" s="5">
        <v>10459</v>
      </c>
      <c r="I918" s="6">
        <v>4363</v>
      </c>
      <c r="L918" s="8" t="s">
        <v>294</v>
      </c>
      <c r="M918" s="6">
        <v>6882</v>
      </c>
    </row>
    <row r="919" spans="8:13" x14ac:dyDescent="0.25">
      <c r="H919" s="8" t="s">
        <v>180</v>
      </c>
      <c r="I919" s="6">
        <v>4363</v>
      </c>
      <c r="L919" s="14">
        <v>10718</v>
      </c>
      <c r="M919" s="15">
        <v>6871</v>
      </c>
    </row>
    <row r="920" spans="8:13" x14ac:dyDescent="0.25">
      <c r="H920" s="5">
        <v>10460</v>
      </c>
      <c r="I920" s="6">
        <v>1277</v>
      </c>
      <c r="L920" s="8" t="s">
        <v>112</v>
      </c>
      <c r="M920" s="6">
        <v>6871</v>
      </c>
    </row>
    <row r="921" spans="8:13" x14ac:dyDescent="0.25">
      <c r="H921" s="8" t="s">
        <v>181</v>
      </c>
      <c r="I921" s="6">
        <v>1277</v>
      </c>
      <c r="L921" s="14">
        <v>11490</v>
      </c>
      <c r="M921" s="15">
        <v>6866</v>
      </c>
    </row>
    <row r="922" spans="8:13" x14ac:dyDescent="0.25">
      <c r="H922" s="5">
        <v>10461</v>
      </c>
      <c r="I922" s="6">
        <v>6307</v>
      </c>
      <c r="L922" s="8" t="s">
        <v>226</v>
      </c>
      <c r="M922" s="6">
        <v>6866</v>
      </c>
    </row>
    <row r="923" spans="8:13" x14ac:dyDescent="0.25">
      <c r="H923" s="8" t="s">
        <v>182</v>
      </c>
      <c r="I923" s="6">
        <v>6307</v>
      </c>
      <c r="L923" s="14">
        <v>10060</v>
      </c>
      <c r="M923" s="15">
        <v>6863</v>
      </c>
    </row>
    <row r="924" spans="8:13" x14ac:dyDescent="0.25">
      <c r="H924" s="5">
        <v>10462</v>
      </c>
      <c r="I924" s="6">
        <v>6913</v>
      </c>
      <c r="L924" s="8" t="s">
        <v>110</v>
      </c>
      <c r="M924" s="6">
        <v>6863</v>
      </c>
    </row>
    <row r="925" spans="8:13" x14ac:dyDescent="0.25">
      <c r="H925" s="8" t="s">
        <v>183</v>
      </c>
      <c r="I925" s="6">
        <v>6913</v>
      </c>
      <c r="L925" s="14">
        <v>11767</v>
      </c>
      <c r="M925" s="15">
        <v>6860</v>
      </c>
    </row>
    <row r="926" spans="8:13" x14ac:dyDescent="0.25">
      <c r="H926" s="5">
        <v>10463</v>
      </c>
      <c r="I926" s="6">
        <v>6285</v>
      </c>
      <c r="L926" s="8" t="s">
        <v>176</v>
      </c>
      <c r="M926" s="6">
        <v>6860</v>
      </c>
    </row>
    <row r="927" spans="8:13" x14ac:dyDescent="0.25">
      <c r="H927" s="8" t="s">
        <v>184</v>
      </c>
      <c r="I927" s="6">
        <v>6285</v>
      </c>
      <c r="L927" s="14">
        <v>11185</v>
      </c>
      <c r="M927" s="15">
        <v>6843</v>
      </c>
    </row>
    <row r="928" spans="8:13" x14ac:dyDescent="0.25">
      <c r="H928" s="5">
        <v>10464</v>
      </c>
      <c r="I928" s="6">
        <v>-1803</v>
      </c>
      <c r="L928" s="8" t="s">
        <v>249</v>
      </c>
      <c r="M928" s="6">
        <v>6843</v>
      </c>
    </row>
    <row r="929" spans="8:13" x14ac:dyDescent="0.25">
      <c r="H929" s="8" t="s">
        <v>185</v>
      </c>
      <c r="I929" s="6">
        <v>-1803</v>
      </c>
      <c r="L929" s="14">
        <v>11016</v>
      </c>
      <c r="M929" s="15">
        <v>6834</v>
      </c>
    </row>
    <row r="930" spans="8:13" x14ac:dyDescent="0.25">
      <c r="H930" s="5">
        <v>10465</v>
      </c>
      <c r="I930" s="6">
        <v>5516</v>
      </c>
      <c r="L930" s="8" t="s">
        <v>82</v>
      </c>
      <c r="M930" s="6">
        <v>6834</v>
      </c>
    </row>
    <row r="931" spans="8:13" x14ac:dyDescent="0.25">
      <c r="H931" s="8" t="s">
        <v>186</v>
      </c>
      <c r="I931" s="6">
        <v>5516</v>
      </c>
      <c r="L931" s="14">
        <v>10339</v>
      </c>
      <c r="M931" s="15">
        <v>6830</v>
      </c>
    </row>
    <row r="932" spans="8:13" x14ac:dyDescent="0.25">
      <c r="H932" s="5">
        <v>10466</v>
      </c>
      <c r="I932" s="6">
        <v>4093</v>
      </c>
      <c r="L932" s="8" t="s">
        <v>51</v>
      </c>
      <c r="M932" s="6">
        <v>6830</v>
      </c>
    </row>
    <row r="933" spans="8:13" x14ac:dyDescent="0.25">
      <c r="H933" s="8" t="s">
        <v>187</v>
      </c>
      <c r="I933" s="6">
        <v>4093</v>
      </c>
      <c r="L933" s="14">
        <v>10444</v>
      </c>
      <c r="M933" s="15">
        <v>6819</v>
      </c>
    </row>
    <row r="934" spans="8:13" x14ac:dyDescent="0.25">
      <c r="H934" s="5">
        <v>10467</v>
      </c>
      <c r="I934" s="6">
        <v>868</v>
      </c>
      <c r="L934" s="8" t="s">
        <v>165</v>
      </c>
      <c r="M934" s="6">
        <v>6819</v>
      </c>
    </row>
    <row r="935" spans="8:13" x14ac:dyDescent="0.25">
      <c r="H935" s="8" t="s">
        <v>188</v>
      </c>
      <c r="I935" s="6">
        <v>868</v>
      </c>
      <c r="L935" s="14">
        <v>11311</v>
      </c>
      <c r="M935" s="15">
        <v>6819</v>
      </c>
    </row>
    <row r="936" spans="8:13" x14ac:dyDescent="0.25">
      <c r="H936" s="5">
        <v>10468</v>
      </c>
      <c r="I936" s="6">
        <v>3435</v>
      </c>
      <c r="L936" s="8" t="s">
        <v>375</v>
      </c>
      <c r="M936" s="6">
        <v>6819</v>
      </c>
    </row>
    <row r="937" spans="8:13" x14ac:dyDescent="0.25">
      <c r="H937" s="8" t="s">
        <v>189</v>
      </c>
      <c r="I937" s="6">
        <v>3435</v>
      </c>
      <c r="L937" s="14">
        <v>11278</v>
      </c>
      <c r="M937" s="15">
        <v>6816</v>
      </c>
    </row>
    <row r="938" spans="8:13" x14ac:dyDescent="0.25">
      <c r="H938" s="5">
        <v>10469</v>
      </c>
      <c r="I938" s="6">
        <v>8108</v>
      </c>
      <c r="L938" s="8" t="s">
        <v>342</v>
      </c>
      <c r="M938" s="6">
        <v>6816</v>
      </c>
    </row>
    <row r="939" spans="8:13" x14ac:dyDescent="0.25">
      <c r="H939" s="8" t="s">
        <v>190</v>
      </c>
      <c r="I939" s="6">
        <v>8108</v>
      </c>
      <c r="L939" s="14">
        <v>11060</v>
      </c>
      <c r="M939" s="15">
        <v>6808</v>
      </c>
    </row>
    <row r="940" spans="8:13" x14ac:dyDescent="0.25">
      <c r="H940" s="5">
        <v>10470</v>
      </c>
      <c r="I940" s="6">
        <v>3902</v>
      </c>
      <c r="L940" s="8" t="s">
        <v>126</v>
      </c>
      <c r="M940" s="6">
        <v>6808</v>
      </c>
    </row>
    <row r="941" spans="8:13" x14ac:dyDescent="0.25">
      <c r="H941" s="8" t="s">
        <v>191</v>
      </c>
      <c r="I941" s="6">
        <v>3902</v>
      </c>
      <c r="L941" s="14">
        <v>11515</v>
      </c>
      <c r="M941" s="15">
        <v>6804</v>
      </c>
    </row>
    <row r="942" spans="8:13" x14ac:dyDescent="0.25">
      <c r="H942" s="5">
        <v>10471</v>
      </c>
      <c r="I942" s="6">
        <v>5297</v>
      </c>
      <c r="L942" s="8" t="s">
        <v>251</v>
      </c>
      <c r="M942" s="6">
        <v>6804</v>
      </c>
    </row>
    <row r="943" spans="8:13" x14ac:dyDescent="0.25">
      <c r="H943" s="8" t="s">
        <v>192</v>
      </c>
      <c r="I943" s="6">
        <v>5297</v>
      </c>
      <c r="L943" s="14">
        <v>10596</v>
      </c>
      <c r="M943" s="15">
        <v>6803</v>
      </c>
    </row>
    <row r="944" spans="8:13" x14ac:dyDescent="0.25">
      <c r="H944" s="5">
        <v>10472</v>
      </c>
      <c r="I944" s="6">
        <v>3682</v>
      </c>
      <c r="L944" s="8" t="s">
        <v>316</v>
      </c>
      <c r="M944" s="6">
        <v>6803</v>
      </c>
    </row>
    <row r="945" spans="8:13" x14ac:dyDescent="0.25">
      <c r="H945" s="8" t="s">
        <v>174</v>
      </c>
      <c r="I945" s="6">
        <v>3682</v>
      </c>
      <c r="L945" s="14">
        <v>10845</v>
      </c>
      <c r="M945" s="15">
        <v>6803</v>
      </c>
    </row>
    <row r="946" spans="8:13" x14ac:dyDescent="0.25">
      <c r="H946" s="5">
        <v>10473</v>
      </c>
      <c r="I946" s="6">
        <v>269</v>
      </c>
      <c r="L946" s="8" t="s">
        <v>237</v>
      </c>
      <c r="M946" s="6">
        <v>6803</v>
      </c>
    </row>
    <row r="947" spans="8:13" x14ac:dyDescent="0.25">
      <c r="H947" s="8" t="s">
        <v>193</v>
      </c>
      <c r="I947" s="6">
        <v>269</v>
      </c>
      <c r="L947" s="14">
        <v>11284</v>
      </c>
      <c r="M947" s="15">
        <v>6801</v>
      </c>
    </row>
    <row r="948" spans="8:13" x14ac:dyDescent="0.25">
      <c r="H948" s="5">
        <v>10474</v>
      </c>
      <c r="I948" s="6">
        <v>2670</v>
      </c>
      <c r="L948" s="8" t="s">
        <v>348</v>
      </c>
      <c r="M948" s="6">
        <v>6801</v>
      </c>
    </row>
    <row r="949" spans="8:13" x14ac:dyDescent="0.25">
      <c r="H949" s="8" t="s">
        <v>194</v>
      </c>
      <c r="I949" s="6">
        <v>2670</v>
      </c>
      <c r="L949" s="14">
        <v>10486</v>
      </c>
      <c r="M949" s="15">
        <v>6779</v>
      </c>
    </row>
    <row r="950" spans="8:13" x14ac:dyDescent="0.25">
      <c r="H950" s="5">
        <v>10475</v>
      </c>
      <c r="I950" s="6">
        <v>7932</v>
      </c>
      <c r="L950" s="8" t="s">
        <v>206</v>
      </c>
      <c r="M950" s="6">
        <v>6779</v>
      </c>
    </row>
    <row r="951" spans="8:13" x14ac:dyDescent="0.25">
      <c r="H951" s="8" t="s">
        <v>195</v>
      </c>
      <c r="I951" s="6">
        <v>7932</v>
      </c>
      <c r="L951" s="14">
        <v>11810</v>
      </c>
      <c r="M951" s="15">
        <v>6778</v>
      </c>
    </row>
    <row r="952" spans="8:13" x14ac:dyDescent="0.25">
      <c r="H952" s="5">
        <v>10476</v>
      </c>
      <c r="I952" s="6">
        <v>8689</v>
      </c>
      <c r="L952" s="8" t="s">
        <v>218</v>
      </c>
      <c r="M952" s="6">
        <v>6778</v>
      </c>
    </row>
    <row r="953" spans="8:13" x14ac:dyDescent="0.25">
      <c r="H953" s="8" t="s">
        <v>196</v>
      </c>
      <c r="I953" s="6">
        <v>8689</v>
      </c>
      <c r="L953" s="14">
        <v>11088</v>
      </c>
      <c r="M953" s="15">
        <v>6772</v>
      </c>
    </row>
    <row r="954" spans="8:13" x14ac:dyDescent="0.25">
      <c r="H954" s="5">
        <v>10477</v>
      </c>
      <c r="I954" s="6">
        <v>4050</v>
      </c>
      <c r="L954" s="8" t="s">
        <v>154</v>
      </c>
      <c r="M954" s="6">
        <v>6772</v>
      </c>
    </row>
    <row r="955" spans="8:13" x14ac:dyDescent="0.25">
      <c r="H955" s="8" t="s">
        <v>197</v>
      </c>
      <c r="I955" s="6">
        <v>4050</v>
      </c>
      <c r="L955" s="14">
        <v>10844</v>
      </c>
      <c r="M955" s="15">
        <v>6756</v>
      </c>
    </row>
    <row r="956" spans="8:13" x14ac:dyDescent="0.25">
      <c r="H956" s="5">
        <v>10478</v>
      </c>
      <c r="I956" s="6">
        <v>1009</v>
      </c>
      <c r="L956" s="8" t="s">
        <v>236</v>
      </c>
      <c r="M956" s="6">
        <v>6756</v>
      </c>
    </row>
    <row r="957" spans="8:13" x14ac:dyDescent="0.25">
      <c r="H957" s="8" t="s">
        <v>198</v>
      </c>
      <c r="I957" s="6">
        <v>1009</v>
      </c>
      <c r="L957" s="14">
        <v>11049</v>
      </c>
      <c r="M957" s="15">
        <v>6751</v>
      </c>
    </row>
    <row r="958" spans="8:13" x14ac:dyDescent="0.25">
      <c r="H958" s="5">
        <v>10479</v>
      </c>
      <c r="I958" s="6">
        <v>2450</v>
      </c>
      <c r="L958" s="8" t="s">
        <v>115</v>
      </c>
      <c r="M958" s="6">
        <v>6751</v>
      </c>
    </row>
    <row r="959" spans="8:13" x14ac:dyDescent="0.25">
      <c r="H959" s="8" t="s">
        <v>199</v>
      </c>
      <c r="I959" s="6">
        <v>2450</v>
      </c>
      <c r="L959" s="14">
        <v>11505</v>
      </c>
      <c r="M959" s="15">
        <v>6751</v>
      </c>
    </row>
    <row r="960" spans="8:13" x14ac:dyDescent="0.25">
      <c r="H960" s="5">
        <v>10480</v>
      </c>
      <c r="I960" s="6">
        <v>4367</v>
      </c>
      <c r="L960" s="8" t="s">
        <v>241</v>
      </c>
      <c r="M960" s="6">
        <v>6751</v>
      </c>
    </row>
    <row r="961" spans="8:13" x14ac:dyDescent="0.25">
      <c r="H961" s="8" t="s">
        <v>200</v>
      </c>
      <c r="I961" s="6">
        <v>4367</v>
      </c>
      <c r="L961" s="14">
        <v>11435</v>
      </c>
      <c r="M961" s="15">
        <v>6750</v>
      </c>
    </row>
    <row r="962" spans="8:13" x14ac:dyDescent="0.25">
      <c r="H962" s="5">
        <v>10481</v>
      </c>
      <c r="I962" s="6">
        <v>-777</v>
      </c>
      <c r="L962" s="8" t="s">
        <v>172</v>
      </c>
      <c r="M962" s="6">
        <v>6750</v>
      </c>
    </row>
    <row r="963" spans="8:13" x14ac:dyDescent="0.25">
      <c r="H963" s="8" t="s">
        <v>201</v>
      </c>
      <c r="I963" s="6">
        <v>-777</v>
      </c>
      <c r="L963" s="14">
        <v>11174</v>
      </c>
      <c r="M963" s="15">
        <v>6748</v>
      </c>
    </row>
    <row r="964" spans="8:13" x14ac:dyDescent="0.25">
      <c r="H964" s="5">
        <v>10482</v>
      </c>
      <c r="I964" s="6">
        <v>2330</v>
      </c>
      <c r="L964" s="8" t="s">
        <v>238</v>
      </c>
      <c r="M964" s="6">
        <v>6748</v>
      </c>
    </row>
    <row r="965" spans="8:13" x14ac:dyDescent="0.25">
      <c r="H965" s="8" t="s">
        <v>202</v>
      </c>
      <c r="I965" s="6">
        <v>2330</v>
      </c>
      <c r="L965" s="14">
        <v>11804</v>
      </c>
      <c r="M965" s="15">
        <v>6748</v>
      </c>
    </row>
    <row r="966" spans="8:13" x14ac:dyDescent="0.25">
      <c r="H966" s="5">
        <v>10483</v>
      </c>
      <c r="I966" s="6">
        <v>296</v>
      </c>
      <c r="L966" s="8" t="s">
        <v>212</v>
      </c>
      <c r="M966" s="6">
        <v>6748</v>
      </c>
    </row>
    <row r="967" spans="8:13" x14ac:dyDescent="0.25">
      <c r="H967" s="8" t="s">
        <v>203</v>
      </c>
      <c r="I967" s="6">
        <v>296</v>
      </c>
      <c r="L967" s="14">
        <v>11712</v>
      </c>
      <c r="M967" s="15">
        <v>6742</v>
      </c>
    </row>
    <row r="968" spans="8:13" x14ac:dyDescent="0.25">
      <c r="H968" s="5">
        <v>10484</v>
      </c>
      <c r="I968" s="6">
        <v>8067</v>
      </c>
      <c r="L968" s="8" t="s">
        <v>122</v>
      </c>
      <c r="M968" s="6">
        <v>6742</v>
      </c>
    </row>
    <row r="969" spans="8:13" x14ac:dyDescent="0.25">
      <c r="H969" s="8" t="s">
        <v>204</v>
      </c>
      <c r="I969" s="6">
        <v>8067</v>
      </c>
      <c r="L969" s="14">
        <v>10829</v>
      </c>
      <c r="M969" s="15">
        <v>6737</v>
      </c>
    </row>
    <row r="970" spans="8:13" x14ac:dyDescent="0.25">
      <c r="H970" s="5">
        <v>10485</v>
      </c>
      <c r="I970" s="6">
        <v>3108</v>
      </c>
      <c r="L970" s="8" t="s">
        <v>221</v>
      </c>
      <c r="M970" s="6">
        <v>6737</v>
      </c>
    </row>
    <row r="971" spans="8:13" x14ac:dyDescent="0.25">
      <c r="H971" s="8" t="s">
        <v>205</v>
      </c>
      <c r="I971" s="6">
        <v>3108</v>
      </c>
      <c r="L971" s="14">
        <v>10221</v>
      </c>
      <c r="M971" s="15">
        <v>6735</v>
      </c>
    </row>
    <row r="972" spans="8:13" x14ac:dyDescent="0.25">
      <c r="H972" s="5">
        <v>10486</v>
      </c>
      <c r="I972" s="6">
        <v>6779</v>
      </c>
      <c r="L972" s="8" t="s">
        <v>269</v>
      </c>
      <c r="M972" s="6">
        <v>6735</v>
      </c>
    </row>
    <row r="973" spans="8:13" x14ac:dyDescent="0.25">
      <c r="H973" s="8" t="s">
        <v>206</v>
      </c>
      <c r="I973" s="6">
        <v>6779</v>
      </c>
      <c r="L973" s="14">
        <v>10445</v>
      </c>
      <c r="M973" s="15">
        <v>6733</v>
      </c>
    </row>
    <row r="974" spans="8:13" x14ac:dyDescent="0.25">
      <c r="H974" s="5">
        <v>10487</v>
      </c>
      <c r="I974" s="6">
        <v>2182</v>
      </c>
      <c r="L974" s="8" t="s">
        <v>166</v>
      </c>
      <c r="M974" s="6">
        <v>6733</v>
      </c>
    </row>
    <row r="975" spans="8:13" x14ac:dyDescent="0.25">
      <c r="H975" s="8" t="s">
        <v>207</v>
      </c>
      <c r="I975" s="6">
        <v>2182</v>
      </c>
      <c r="L975" s="14">
        <v>11119</v>
      </c>
      <c r="M975" s="15">
        <v>6733</v>
      </c>
    </row>
    <row r="976" spans="8:13" x14ac:dyDescent="0.25">
      <c r="H976" s="5">
        <v>10488</v>
      </c>
      <c r="I976" s="6">
        <v>2937</v>
      </c>
      <c r="L976" s="8" t="s">
        <v>184</v>
      </c>
      <c r="M976" s="6">
        <v>6733</v>
      </c>
    </row>
    <row r="977" spans="8:13" x14ac:dyDescent="0.25">
      <c r="H977" s="8" t="s">
        <v>208</v>
      </c>
      <c r="I977" s="6">
        <v>2937</v>
      </c>
      <c r="L977" s="14">
        <v>11715</v>
      </c>
      <c r="M977" s="15">
        <v>6733</v>
      </c>
    </row>
    <row r="978" spans="8:13" x14ac:dyDescent="0.25">
      <c r="H978" s="5">
        <v>10489</v>
      </c>
      <c r="I978" s="6">
        <v>5287</v>
      </c>
      <c r="L978" s="8" t="s">
        <v>125</v>
      </c>
      <c r="M978" s="6">
        <v>6733</v>
      </c>
    </row>
    <row r="979" spans="8:13" x14ac:dyDescent="0.25">
      <c r="H979" s="8" t="s">
        <v>209</v>
      </c>
      <c r="I979" s="6">
        <v>5287</v>
      </c>
      <c r="L979" s="14">
        <v>10045</v>
      </c>
      <c r="M979" s="15">
        <v>6723</v>
      </c>
    </row>
    <row r="980" spans="8:13" x14ac:dyDescent="0.25">
      <c r="H980" s="5">
        <v>10490</v>
      </c>
      <c r="I980" s="6">
        <v>8148</v>
      </c>
      <c r="L980" s="8" t="s">
        <v>95</v>
      </c>
      <c r="M980" s="6">
        <v>6723</v>
      </c>
    </row>
    <row r="981" spans="8:13" x14ac:dyDescent="0.25">
      <c r="H981" s="8" t="s">
        <v>210</v>
      </c>
      <c r="I981" s="6">
        <v>8148</v>
      </c>
      <c r="L981" s="14">
        <v>11243</v>
      </c>
      <c r="M981" s="15">
        <v>6723</v>
      </c>
    </row>
    <row r="982" spans="8:13" x14ac:dyDescent="0.25">
      <c r="H982" s="5">
        <v>10491</v>
      </c>
      <c r="I982" s="6">
        <v>6656</v>
      </c>
      <c r="L982" s="8" t="s">
        <v>307</v>
      </c>
      <c r="M982" s="6">
        <v>6723</v>
      </c>
    </row>
    <row r="983" spans="8:13" x14ac:dyDescent="0.25">
      <c r="H983" s="8" t="s">
        <v>211</v>
      </c>
      <c r="I983" s="6">
        <v>6656</v>
      </c>
      <c r="L983" s="14">
        <v>11221</v>
      </c>
      <c r="M983" s="15">
        <v>6719</v>
      </c>
    </row>
    <row r="984" spans="8:13" x14ac:dyDescent="0.25">
      <c r="H984" s="5">
        <v>10492</v>
      </c>
      <c r="I984" s="6">
        <v>6656</v>
      </c>
      <c r="L984" s="8" t="s">
        <v>285</v>
      </c>
      <c r="M984" s="6">
        <v>6719</v>
      </c>
    </row>
    <row r="985" spans="8:13" x14ac:dyDescent="0.25">
      <c r="H985" s="8" t="s">
        <v>212</v>
      </c>
      <c r="I985" s="6">
        <v>6656</v>
      </c>
      <c r="L985" s="14">
        <v>11719</v>
      </c>
      <c r="M985" s="15">
        <v>6719</v>
      </c>
    </row>
    <row r="986" spans="8:13" x14ac:dyDescent="0.25">
      <c r="H986" s="5">
        <v>10493</v>
      </c>
      <c r="I986" s="6">
        <v>3286</v>
      </c>
      <c r="L986" s="8" t="s">
        <v>129</v>
      </c>
      <c r="M986" s="6">
        <v>6719</v>
      </c>
    </row>
    <row r="987" spans="8:13" x14ac:dyDescent="0.25">
      <c r="H987" s="8" t="s">
        <v>213</v>
      </c>
      <c r="I987" s="6">
        <v>3286</v>
      </c>
      <c r="L987" s="14">
        <v>11863</v>
      </c>
      <c r="M987" s="15">
        <v>6713</v>
      </c>
    </row>
    <row r="988" spans="8:13" x14ac:dyDescent="0.25">
      <c r="H988" s="5">
        <v>10494</v>
      </c>
      <c r="I988" s="6">
        <v>6181</v>
      </c>
      <c r="L988" s="8" t="s">
        <v>271</v>
      </c>
      <c r="M988" s="6">
        <v>6713</v>
      </c>
    </row>
    <row r="989" spans="8:13" x14ac:dyDescent="0.25">
      <c r="H989" s="8" t="s">
        <v>214</v>
      </c>
      <c r="I989" s="6">
        <v>6181</v>
      </c>
      <c r="L989" s="14">
        <v>11439</v>
      </c>
      <c r="M989" s="15">
        <v>6712</v>
      </c>
    </row>
    <row r="990" spans="8:13" x14ac:dyDescent="0.25">
      <c r="H990" s="5">
        <v>10495</v>
      </c>
      <c r="I990" s="6">
        <v>1187</v>
      </c>
      <c r="L990" s="8" t="s">
        <v>176</v>
      </c>
      <c r="M990" s="6">
        <v>6712</v>
      </c>
    </row>
    <row r="991" spans="8:13" x14ac:dyDescent="0.25">
      <c r="H991" s="8" t="s">
        <v>215</v>
      </c>
      <c r="I991" s="6">
        <v>1187</v>
      </c>
      <c r="L991" s="14">
        <v>10932</v>
      </c>
      <c r="M991" s="15">
        <v>6710</v>
      </c>
    </row>
    <row r="992" spans="8:13" x14ac:dyDescent="0.25">
      <c r="H992" s="5">
        <v>10496</v>
      </c>
      <c r="I992" s="6">
        <v>311</v>
      </c>
      <c r="L992" s="8" t="s">
        <v>324</v>
      </c>
      <c r="M992" s="6">
        <v>6710</v>
      </c>
    </row>
    <row r="993" spans="8:13" x14ac:dyDescent="0.25">
      <c r="H993" s="8" t="s">
        <v>216</v>
      </c>
      <c r="I993" s="6">
        <v>311</v>
      </c>
      <c r="L993" s="14">
        <v>11766</v>
      </c>
      <c r="M993" s="15">
        <v>6700</v>
      </c>
    </row>
    <row r="994" spans="8:13" x14ac:dyDescent="0.25">
      <c r="H994" s="5">
        <v>10497</v>
      </c>
      <c r="I994" s="6">
        <v>3105</v>
      </c>
      <c r="L994" s="8" t="s">
        <v>175</v>
      </c>
      <c r="M994" s="6">
        <v>6700</v>
      </c>
    </row>
    <row r="995" spans="8:13" x14ac:dyDescent="0.25">
      <c r="H995" s="8" t="s">
        <v>217</v>
      </c>
      <c r="I995" s="6">
        <v>3105</v>
      </c>
      <c r="L995" s="14">
        <v>11489</v>
      </c>
      <c r="M995" s="15">
        <v>6695</v>
      </c>
    </row>
    <row r="996" spans="8:13" x14ac:dyDescent="0.25">
      <c r="H996" s="5">
        <v>10498</v>
      </c>
      <c r="I996" s="6">
        <v>271</v>
      </c>
      <c r="L996" s="8" t="s">
        <v>225</v>
      </c>
      <c r="M996" s="6">
        <v>6695</v>
      </c>
    </row>
    <row r="997" spans="8:13" x14ac:dyDescent="0.25">
      <c r="H997" s="8" t="s">
        <v>218</v>
      </c>
      <c r="I997" s="6">
        <v>271</v>
      </c>
      <c r="L997" s="14">
        <v>10730</v>
      </c>
      <c r="M997" s="15">
        <v>6688</v>
      </c>
    </row>
    <row r="998" spans="8:13" x14ac:dyDescent="0.25">
      <c r="H998" s="5">
        <v>10499</v>
      </c>
      <c r="I998" s="6">
        <v>978</v>
      </c>
      <c r="L998" s="8" t="s">
        <v>124</v>
      </c>
      <c r="M998" s="6">
        <v>6688</v>
      </c>
    </row>
    <row r="999" spans="8:13" x14ac:dyDescent="0.25">
      <c r="H999" s="8" t="s">
        <v>219</v>
      </c>
      <c r="I999" s="6">
        <v>978</v>
      </c>
      <c r="L999" s="14">
        <v>11493</v>
      </c>
      <c r="M999" s="15">
        <v>6682</v>
      </c>
    </row>
    <row r="1000" spans="8:13" x14ac:dyDescent="0.25">
      <c r="H1000" s="5">
        <v>10500</v>
      </c>
      <c r="I1000" s="6">
        <v>7774</v>
      </c>
      <c r="L1000" s="8" t="s">
        <v>229</v>
      </c>
      <c r="M1000" s="6">
        <v>6682</v>
      </c>
    </row>
    <row r="1001" spans="8:13" x14ac:dyDescent="0.25">
      <c r="H1001" s="8" t="s">
        <v>220</v>
      </c>
      <c r="I1001" s="6">
        <v>7774</v>
      </c>
      <c r="L1001" s="14">
        <v>11145</v>
      </c>
      <c r="M1001" s="15">
        <v>6669</v>
      </c>
    </row>
    <row r="1002" spans="8:13" x14ac:dyDescent="0.25">
      <c r="H1002" s="5">
        <v>10501</v>
      </c>
      <c r="I1002" s="6">
        <v>4273</v>
      </c>
      <c r="L1002" s="8" t="s">
        <v>209</v>
      </c>
      <c r="M1002" s="6">
        <v>6669</v>
      </c>
    </row>
    <row r="1003" spans="8:13" x14ac:dyDescent="0.25">
      <c r="H1003" s="8" t="s">
        <v>221</v>
      </c>
      <c r="I1003" s="6">
        <v>4273</v>
      </c>
      <c r="L1003" s="14">
        <v>11849</v>
      </c>
      <c r="M1003" s="15">
        <v>6658</v>
      </c>
    </row>
    <row r="1004" spans="8:13" x14ac:dyDescent="0.25">
      <c r="H1004" s="5">
        <v>10502</v>
      </c>
      <c r="I1004" s="6">
        <v>8740</v>
      </c>
      <c r="L1004" s="8" t="s">
        <v>257</v>
      </c>
      <c r="M1004" s="6">
        <v>6658</v>
      </c>
    </row>
    <row r="1005" spans="8:13" x14ac:dyDescent="0.25">
      <c r="H1005" s="8" t="s">
        <v>222</v>
      </c>
      <c r="I1005" s="6">
        <v>8740</v>
      </c>
      <c r="L1005" s="14">
        <v>10491</v>
      </c>
      <c r="M1005" s="15">
        <v>6656</v>
      </c>
    </row>
    <row r="1006" spans="8:13" x14ac:dyDescent="0.25">
      <c r="H1006" s="5">
        <v>10503</v>
      </c>
      <c r="I1006" s="6">
        <v>8099</v>
      </c>
      <c r="L1006" s="8" t="s">
        <v>211</v>
      </c>
      <c r="M1006" s="6">
        <v>6656</v>
      </c>
    </row>
    <row r="1007" spans="8:13" x14ac:dyDescent="0.25">
      <c r="H1007" s="8" t="s">
        <v>223</v>
      </c>
      <c r="I1007" s="6">
        <v>8099</v>
      </c>
      <c r="L1007" s="14">
        <v>10492</v>
      </c>
      <c r="M1007" s="15">
        <v>6656</v>
      </c>
    </row>
    <row r="1008" spans="8:13" x14ac:dyDescent="0.25">
      <c r="H1008" s="5">
        <v>10504</v>
      </c>
      <c r="I1008" s="6">
        <v>-1480</v>
      </c>
      <c r="L1008" s="8" t="s">
        <v>212</v>
      </c>
      <c r="M1008" s="6">
        <v>6656</v>
      </c>
    </row>
    <row r="1009" spans="8:13" x14ac:dyDescent="0.25">
      <c r="H1009" s="8" t="s">
        <v>224</v>
      </c>
      <c r="I1009" s="6">
        <v>-1480</v>
      </c>
      <c r="L1009" s="14">
        <v>10389</v>
      </c>
      <c r="M1009" s="15">
        <v>6651</v>
      </c>
    </row>
    <row r="1010" spans="8:13" x14ac:dyDescent="0.25">
      <c r="H1010" s="5">
        <v>10505</v>
      </c>
      <c r="I1010" s="6">
        <v>3709</v>
      </c>
      <c r="L1010" s="8" t="s">
        <v>111</v>
      </c>
      <c r="M1010" s="6">
        <v>6651</v>
      </c>
    </row>
    <row r="1011" spans="8:13" x14ac:dyDescent="0.25">
      <c r="H1011" s="8" t="s">
        <v>225</v>
      </c>
      <c r="I1011" s="6">
        <v>3709</v>
      </c>
      <c r="L1011" s="14">
        <v>10453</v>
      </c>
      <c r="M1011" s="15">
        <v>6650</v>
      </c>
    </row>
    <row r="1012" spans="8:13" x14ac:dyDescent="0.25">
      <c r="H1012" s="5">
        <v>10506</v>
      </c>
      <c r="I1012" s="6">
        <v>7694</v>
      </c>
      <c r="L1012" s="8" t="s">
        <v>174</v>
      </c>
      <c r="M1012" s="6">
        <v>6650</v>
      </c>
    </row>
    <row r="1013" spans="8:13" x14ac:dyDescent="0.25">
      <c r="H1013" s="8" t="s">
        <v>226</v>
      </c>
      <c r="I1013" s="6">
        <v>7694</v>
      </c>
      <c r="L1013" s="14">
        <v>11438</v>
      </c>
      <c r="M1013" s="15">
        <v>6650</v>
      </c>
    </row>
    <row r="1014" spans="8:13" x14ac:dyDescent="0.25">
      <c r="H1014" s="5">
        <v>10507</v>
      </c>
      <c r="I1014" s="6">
        <v>6964</v>
      </c>
      <c r="L1014" s="8" t="s">
        <v>175</v>
      </c>
      <c r="M1014" s="6">
        <v>6650</v>
      </c>
    </row>
    <row r="1015" spans="8:13" x14ac:dyDescent="0.25">
      <c r="H1015" s="8" t="s">
        <v>227</v>
      </c>
      <c r="I1015" s="6">
        <v>6964</v>
      </c>
      <c r="L1015" s="14">
        <v>10912</v>
      </c>
      <c r="M1015" s="15">
        <v>6643</v>
      </c>
    </row>
    <row r="1016" spans="8:13" x14ac:dyDescent="0.25">
      <c r="H1016" s="5">
        <v>10508</v>
      </c>
      <c r="I1016" s="6">
        <v>5146</v>
      </c>
      <c r="L1016" s="8" t="s">
        <v>304</v>
      </c>
      <c r="M1016" s="6">
        <v>6643</v>
      </c>
    </row>
    <row r="1017" spans="8:13" x14ac:dyDescent="0.25">
      <c r="H1017" s="8" t="s">
        <v>228</v>
      </c>
      <c r="I1017" s="6">
        <v>5146</v>
      </c>
      <c r="L1017" s="14">
        <v>10983</v>
      </c>
      <c r="M1017" s="15">
        <v>6638</v>
      </c>
    </row>
    <row r="1018" spans="8:13" x14ac:dyDescent="0.25">
      <c r="H1018" s="5">
        <v>10509</v>
      </c>
      <c r="I1018" s="6">
        <v>4316</v>
      </c>
      <c r="L1018" s="8" t="s">
        <v>375</v>
      </c>
      <c r="M1018" s="6">
        <v>6638</v>
      </c>
    </row>
    <row r="1019" spans="8:13" x14ac:dyDescent="0.25">
      <c r="H1019" s="8" t="s">
        <v>229</v>
      </c>
      <c r="I1019" s="6">
        <v>4316</v>
      </c>
      <c r="L1019" s="14">
        <v>10611</v>
      </c>
      <c r="M1019" s="15">
        <v>6632</v>
      </c>
    </row>
    <row r="1020" spans="8:13" x14ac:dyDescent="0.25">
      <c r="H1020" s="5">
        <v>10510</v>
      </c>
      <c r="I1020" s="6">
        <v>5750</v>
      </c>
      <c r="L1020" s="8" t="s">
        <v>331</v>
      </c>
      <c r="M1020" s="6">
        <v>6632</v>
      </c>
    </row>
    <row r="1021" spans="8:13" x14ac:dyDescent="0.25">
      <c r="H1021" s="8" t="s">
        <v>230</v>
      </c>
      <c r="I1021" s="6">
        <v>5750</v>
      </c>
      <c r="L1021" s="14">
        <v>10890</v>
      </c>
      <c r="M1021" s="15">
        <v>6626</v>
      </c>
    </row>
    <row r="1022" spans="8:13" x14ac:dyDescent="0.25">
      <c r="H1022" s="5">
        <v>10511</v>
      </c>
      <c r="I1022" s="6">
        <v>-2012</v>
      </c>
      <c r="L1022" s="8" t="s">
        <v>282</v>
      </c>
      <c r="M1022" s="6">
        <v>6626</v>
      </c>
    </row>
    <row r="1023" spans="8:13" x14ac:dyDescent="0.25">
      <c r="H1023" s="8" t="s">
        <v>231</v>
      </c>
      <c r="I1023" s="6">
        <v>-2012</v>
      </c>
      <c r="L1023" s="14">
        <v>10911</v>
      </c>
      <c r="M1023" s="15">
        <v>6622</v>
      </c>
    </row>
    <row r="1024" spans="8:13" x14ac:dyDescent="0.25">
      <c r="H1024" s="5">
        <v>10512</v>
      </c>
      <c r="I1024" s="6">
        <v>6376</v>
      </c>
      <c r="L1024" s="8" t="s">
        <v>303</v>
      </c>
      <c r="M1024" s="6">
        <v>6622</v>
      </c>
    </row>
    <row r="1025" spans="8:13" x14ac:dyDescent="0.25">
      <c r="H1025" s="8" t="s">
        <v>232</v>
      </c>
      <c r="I1025" s="6">
        <v>6376</v>
      </c>
      <c r="L1025" s="14">
        <v>10291</v>
      </c>
      <c r="M1025" s="15">
        <v>6620</v>
      </c>
    </row>
    <row r="1026" spans="8:13" x14ac:dyDescent="0.25">
      <c r="H1026" s="5">
        <v>10513</v>
      </c>
      <c r="I1026" s="6">
        <v>1678</v>
      </c>
      <c r="L1026" s="8" t="s">
        <v>339</v>
      </c>
      <c r="M1026" s="6">
        <v>6620</v>
      </c>
    </row>
    <row r="1027" spans="8:13" x14ac:dyDescent="0.25">
      <c r="H1027" s="8" t="s">
        <v>233</v>
      </c>
      <c r="I1027" s="6">
        <v>1678</v>
      </c>
      <c r="L1027" s="14">
        <v>10610</v>
      </c>
      <c r="M1027" s="15">
        <v>6619</v>
      </c>
    </row>
    <row r="1028" spans="8:13" x14ac:dyDescent="0.25">
      <c r="H1028" s="5">
        <v>10514</v>
      </c>
      <c r="I1028" s="6">
        <v>678</v>
      </c>
      <c r="L1028" s="8" t="s">
        <v>330</v>
      </c>
      <c r="M1028" s="6">
        <v>6619</v>
      </c>
    </row>
    <row r="1029" spans="8:13" x14ac:dyDescent="0.25">
      <c r="H1029" s="8" t="s">
        <v>234</v>
      </c>
      <c r="I1029" s="6">
        <v>678</v>
      </c>
      <c r="L1029" s="14">
        <v>10161</v>
      </c>
      <c r="M1029" s="15">
        <v>6617</v>
      </c>
    </row>
    <row r="1030" spans="8:13" x14ac:dyDescent="0.25">
      <c r="H1030" s="5">
        <v>10515</v>
      </c>
      <c r="I1030" s="6">
        <v>8875</v>
      </c>
      <c r="L1030" s="8" t="s">
        <v>209</v>
      </c>
      <c r="M1030" s="6">
        <v>6617</v>
      </c>
    </row>
    <row r="1031" spans="8:13" x14ac:dyDescent="0.25">
      <c r="H1031" s="8" t="s">
        <v>235</v>
      </c>
      <c r="I1031" s="6">
        <v>8875</v>
      </c>
      <c r="L1031" s="14">
        <v>10853</v>
      </c>
      <c r="M1031" s="15">
        <v>6617</v>
      </c>
    </row>
    <row r="1032" spans="8:13" x14ac:dyDescent="0.25">
      <c r="H1032" s="5">
        <v>10516</v>
      </c>
      <c r="I1032" s="6">
        <v>1560</v>
      </c>
      <c r="L1032" s="8" t="s">
        <v>245</v>
      </c>
      <c r="M1032" s="6">
        <v>6617</v>
      </c>
    </row>
    <row r="1033" spans="8:13" x14ac:dyDescent="0.25">
      <c r="H1033" s="8" t="s">
        <v>236</v>
      </c>
      <c r="I1033" s="6">
        <v>1560</v>
      </c>
      <c r="L1033" s="14">
        <v>11546</v>
      </c>
      <c r="M1033" s="15">
        <v>6608</v>
      </c>
    </row>
    <row r="1034" spans="8:13" x14ac:dyDescent="0.25">
      <c r="H1034" s="5">
        <v>10517</v>
      </c>
      <c r="I1034" s="6">
        <v>2770</v>
      </c>
      <c r="L1034" s="8" t="s">
        <v>282</v>
      </c>
      <c r="M1034" s="6">
        <v>6608</v>
      </c>
    </row>
    <row r="1035" spans="8:13" x14ac:dyDescent="0.25">
      <c r="H1035" s="8" t="s">
        <v>237</v>
      </c>
      <c r="I1035" s="6">
        <v>2770</v>
      </c>
      <c r="L1035" s="14">
        <v>10115</v>
      </c>
      <c r="M1035" s="15">
        <v>6606</v>
      </c>
    </row>
    <row r="1036" spans="8:13" x14ac:dyDescent="0.25">
      <c r="H1036" s="5">
        <v>10518</v>
      </c>
      <c r="I1036" s="6">
        <v>7115</v>
      </c>
      <c r="L1036" s="8" t="s">
        <v>164</v>
      </c>
      <c r="M1036" s="6">
        <v>6606</v>
      </c>
    </row>
    <row r="1037" spans="8:13" x14ac:dyDescent="0.25">
      <c r="H1037" s="8" t="s">
        <v>238</v>
      </c>
      <c r="I1037" s="6">
        <v>7115</v>
      </c>
      <c r="L1037" s="14">
        <v>10591</v>
      </c>
      <c r="M1037" s="15">
        <v>6606</v>
      </c>
    </row>
    <row r="1038" spans="8:13" x14ac:dyDescent="0.25">
      <c r="H1038" s="5">
        <v>10519</v>
      </c>
      <c r="I1038" s="6">
        <v>5404</v>
      </c>
      <c r="L1038" s="8" t="s">
        <v>311</v>
      </c>
      <c r="M1038" s="6">
        <v>6606</v>
      </c>
    </row>
    <row r="1039" spans="8:13" x14ac:dyDescent="0.25">
      <c r="H1039" s="8" t="s">
        <v>239</v>
      </c>
      <c r="I1039" s="6">
        <v>5404</v>
      </c>
      <c r="L1039" s="14">
        <v>11137</v>
      </c>
      <c r="M1039" s="15">
        <v>6605</v>
      </c>
    </row>
    <row r="1040" spans="8:13" x14ac:dyDescent="0.25">
      <c r="H1040" s="5">
        <v>10520</v>
      </c>
      <c r="I1040" s="6">
        <v>1897</v>
      </c>
      <c r="L1040" s="8" t="s">
        <v>201</v>
      </c>
      <c r="M1040" s="6">
        <v>6605</v>
      </c>
    </row>
    <row r="1041" spans="8:13" x14ac:dyDescent="0.25">
      <c r="H1041" s="8" t="s">
        <v>240</v>
      </c>
      <c r="I1041" s="6">
        <v>1897</v>
      </c>
      <c r="L1041" s="14">
        <v>11887</v>
      </c>
      <c r="M1041" s="15">
        <v>6600</v>
      </c>
    </row>
    <row r="1042" spans="8:13" x14ac:dyDescent="0.25">
      <c r="H1042" s="5">
        <v>10521</v>
      </c>
      <c r="I1042" s="6">
        <v>1282</v>
      </c>
      <c r="L1042" s="8" t="s">
        <v>295</v>
      </c>
      <c r="M1042" s="6">
        <v>6600</v>
      </c>
    </row>
    <row r="1043" spans="8:13" x14ac:dyDescent="0.25">
      <c r="H1043" s="8" t="s">
        <v>241</v>
      </c>
      <c r="I1043" s="6">
        <v>1282</v>
      </c>
      <c r="L1043" s="14">
        <v>10452</v>
      </c>
      <c r="M1043" s="15">
        <v>6573</v>
      </c>
    </row>
    <row r="1044" spans="8:13" x14ac:dyDescent="0.25">
      <c r="H1044" s="5">
        <v>10522</v>
      </c>
      <c r="I1044" s="6">
        <v>4523</v>
      </c>
      <c r="L1044" s="8" t="s">
        <v>173</v>
      </c>
      <c r="M1044" s="6">
        <v>6573</v>
      </c>
    </row>
    <row r="1045" spans="8:13" x14ac:dyDescent="0.25">
      <c r="H1045" s="8" t="s">
        <v>242</v>
      </c>
      <c r="I1045" s="6">
        <v>4523</v>
      </c>
      <c r="L1045" s="14">
        <v>10283</v>
      </c>
      <c r="M1045" s="15">
        <v>6560</v>
      </c>
    </row>
    <row r="1046" spans="8:13" x14ac:dyDescent="0.25">
      <c r="H1046" s="5">
        <v>10523</v>
      </c>
      <c r="I1046" s="6">
        <v>-1992</v>
      </c>
      <c r="L1046" s="8" t="s">
        <v>331</v>
      </c>
      <c r="M1046" s="6">
        <v>6560</v>
      </c>
    </row>
    <row r="1047" spans="8:13" x14ac:dyDescent="0.25">
      <c r="H1047" s="8" t="s">
        <v>243</v>
      </c>
      <c r="I1047" s="6">
        <v>-1992</v>
      </c>
      <c r="L1047" s="14">
        <v>10375</v>
      </c>
      <c r="M1047" s="15">
        <v>6560</v>
      </c>
    </row>
    <row r="1048" spans="8:13" x14ac:dyDescent="0.25">
      <c r="H1048" s="5">
        <v>10524</v>
      </c>
      <c r="I1048" s="6">
        <v>4503</v>
      </c>
      <c r="L1048" s="8" t="s">
        <v>97</v>
      </c>
      <c r="M1048" s="6">
        <v>6560</v>
      </c>
    </row>
    <row r="1049" spans="8:13" x14ac:dyDescent="0.25">
      <c r="H1049" s="8" t="s">
        <v>244</v>
      </c>
      <c r="I1049" s="6">
        <v>4503</v>
      </c>
      <c r="L1049" s="14">
        <v>10205</v>
      </c>
      <c r="M1049" s="15">
        <v>6544</v>
      </c>
    </row>
    <row r="1050" spans="8:13" x14ac:dyDescent="0.25">
      <c r="H1050" s="5">
        <v>10525</v>
      </c>
      <c r="I1050" s="6">
        <v>6388</v>
      </c>
      <c r="L1050" s="8" t="s">
        <v>253</v>
      </c>
      <c r="M1050" s="6">
        <v>6544</v>
      </c>
    </row>
    <row r="1051" spans="8:13" x14ac:dyDescent="0.25">
      <c r="H1051" s="8" t="s">
        <v>245</v>
      </c>
      <c r="I1051" s="6">
        <v>6388</v>
      </c>
      <c r="L1051" s="14">
        <v>10688</v>
      </c>
      <c r="M1051" s="15">
        <v>6541</v>
      </c>
    </row>
    <row r="1052" spans="8:13" x14ac:dyDescent="0.25">
      <c r="H1052" s="5">
        <v>10526</v>
      </c>
      <c r="I1052" s="6">
        <v>1533</v>
      </c>
      <c r="L1052" s="8" t="s">
        <v>82</v>
      </c>
      <c r="M1052" s="6">
        <v>6541</v>
      </c>
    </row>
    <row r="1053" spans="8:13" x14ac:dyDescent="0.25">
      <c r="H1053" s="8" t="s">
        <v>246</v>
      </c>
      <c r="I1053" s="6">
        <v>1533</v>
      </c>
      <c r="L1053" s="14">
        <v>11550</v>
      </c>
      <c r="M1053" s="15">
        <v>6540</v>
      </c>
    </row>
    <row r="1054" spans="8:13" x14ac:dyDescent="0.25">
      <c r="H1054" s="5">
        <v>10527</v>
      </c>
      <c r="I1054" s="6">
        <v>3001</v>
      </c>
      <c r="L1054" s="8" t="s">
        <v>286</v>
      </c>
      <c r="M1054" s="6">
        <v>6540</v>
      </c>
    </row>
    <row r="1055" spans="8:13" x14ac:dyDescent="0.25">
      <c r="H1055" s="8" t="s">
        <v>247</v>
      </c>
      <c r="I1055" s="6">
        <v>3001</v>
      </c>
      <c r="L1055" s="14">
        <v>10693</v>
      </c>
      <c r="M1055" s="15">
        <v>6538</v>
      </c>
    </row>
    <row r="1056" spans="8:13" x14ac:dyDescent="0.25">
      <c r="H1056" s="5">
        <v>10528</v>
      </c>
      <c r="I1056" s="6">
        <v>3669</v>
      </c>
      <c r="L1056" s="8" t="s">
        <v>87</v>
      </c>
      <c r="M1056" s="6">
        <v>6538</v>
      </c>
    </row>
    <row r="1057" spans="8:13" x14ac:dyDescent="0.25">
      <c r="H1057" s="8" t="s">
        <v>248</v>
      </c>
      <c r="I1057" s="6">
        <v>3669</v>
      </c>
      <c r="L1057" s="14">
        <v>11623</v>
      </c>
      <c r="M1057" s="15">
        <v>6538</v>
      </c>
    </row>
    <row r="1058" spans="8:13" x14ac:dyDescent="0.25">
      <c r="H1058" s="5">
        <v>10529</v>
      </c>
      <c r="I1058" s="6">
        <v>1089</v>
      </c>
      <c r="L1058" s="8" t="s">
        <v>359</v>
      </c>
      <c r="M1058" s="6">
        <v>6538</v>
      </c>
    </row>
    <row r="1059" spans="8:13" x14ac:dyDescent="0.25">
      <c r="H1059" s="8" t="s">
        <v>249</v>
      </c>
      <c r="I1059" s="6">
        <v>1089</v>
      </c>
      <c r="L1059" s="14">
        <v>11976</v>
      </c>
      <c r="M1059" s="15">
        <v>6537</v>
      </c>
    </row>
    <row r="1060" spans="8:13" x14ac:dyDescent="0.25">
      <c r="H1060" s="5">
        <v>10530</v>
      </c>
      <c r="I1060" s="6">
        <v>6082</v>
      </c>
      <c r="L1060" s="8" t="s">
        <v>43</v>
      </c>
      <c r="M1060" s="6">
        <v>6537</v>
      </c>
    </row>
    <row r="1061" spans="8:13" x14ac:dyDescent="0.25">
      <c r="H1061" s="8" t="s">
        <v>250</v>
      </c>
      <c r="I1061" s="6">
        <v>6082</v>
      </c>
      <c r="L1061" s="14">
        <v>10787</v>
      </c>
      <c r="M1061" s="15">
        <v>6536</v>
      </c>
    </row>
    <row r="1062" spans="8:13" x14ac:dyDescent="0.25">
      <c r="H1062" s="5">
        <v>10531</v>
      </c>
      <c r="I1062" s="6">
        <v>3981</v>
      </c>
      <c r="L1062" s="8" t="s">
        <v>180</v>
      </c>
      <c r="M1062" s="6">
        <v>6536</v>
      </c>
    </row>
    <row r="1063" spans="8:13" x14ac:dyDescent="0.25">
      <c r="H1063" s="8" t="s">
        <v>251</v>
      </c>
      <c r="I1063" s="6">
        <v>3981</v>
      </c>
      <c r="L1063" s="14">
        <v>11371</v>
      </c>
      <c r="M1063" s="15">
        <v>6531</v>
      </c>
    </row>
    <row r="1064" spans="8:13" x14ac:dyDescent="0.25">
      <c r="H1064" s="5">
        <v>10532</v>
      </c>
      <c r="I1064" s="6">
        <v>2331</v>
      </c>
      <c r="L1064" s="8" t="s">
        <v>109</v>
      </c>
      <c r="M1064" s="6">
        <v>6531</v>
      </c>
    </row>
    <row r="1065" spans="8:13" x14ac:dyDescent="0.25">
      <c r="H1065" s="8" t="s">
        <v>252</v>
      </c>
      <c r="I1065" s="6">
        <v>2331</v>
      </c>
      <c r="L1065" s="14">
        <v>10613</v>
      </c>
      <c r="M1065" s="15">
        <v>6529</v>
      </c>
    </row>
    <row r="1066" spans="8:13" x14ac:dyDescent="0.25">
      <c r="H1066" s="5">
        <v>10533</v>
      </c>
      <c r="I1066" s="6">
        <v>2453</v>
      </c>
      <c r="L1066" s="8" t="s">
        <v>333</v>
      </c>
      <c r="M1066" s="6">
        <v>6529</v>
      </c>
    </row>
    <row r="1067" spans="8:13" x14ac:dyDescent="0.25">
      <c r="H1067" s="8" t="s">
        <v>253</v>
      </c>
      <c r="I1067" s="6">
        <v>2453</v>
      </c>
      <c r="L1067" s="14">
        <v>10794</v>
      </c>
      <c r="M1067" s="15">
        <v>6526</v>
      </c>
    </row>
    <row r="1068" spans="8:13" x14ac:dyDescent="0.25">
      <c r="H1068" s="5">
        <v>10534</v>
      </c>
      <c r="I1068" s="6">
        <v>6260</v>
      </c>
      <c r="L1068" s="8" t="s">
        <v>187</v>
      </c>
      <c r="M1068" s="6">
        <v>6526</v>
      </c>
    </row>
    <row r="1069" spans="8:13" x14ac:dyDescent="0.25">
      <c r="H1069" s="8" t="s">
        <v>254</v>
      </c>
      <c r="I1069" s="6">
        <v>6260</v>
      </c>
      <c r="L1069" s="14">
        <v>11552</v>
      </c>
      <c r="M1069" s="15">
        <v>6519</v>
      </c>
    </row>
    <row r="1070" spans="8:13" x14ac:dyDescent="0.25">
      <c r="H1070" s="5">
        <v>10535</v>
      </c>
      <c r="I1070" s="6">
        <v>7559</v>
      </c>
      <c r="L1070" s="8" t="s">
        <v>288</v>
      </c>
      <c r="M1070" s="6">
        <v>6519</v>
      </c>
    </row>
    <row r="1071" spans="8:13" x14ac:dyDescent="0.25">
      <c r="H1071" s="8" t="s">
        <v>255</v>
      </c>
      <c r="I1071" s="6">
        <v>7559</v>
      </c>
      <c r="L1071" s="14">
        <v>10061</v>
      </c>
      <c r="M1071" s="15">
        <v>6513</v>
      </c>
    </row>
    <row r="1072" spans="8:13" x14ac:dyDescent="0.25">
      <c r="H1072" s="5">
        <v>10536</v>
      </c>
      <c r="I1072" s="6">
        <v>418</v>
      </c>
      <c r="L1072" s="8" t="s">
        <v>111</v>
      </c>
      <c r="M1072" s="6">
        <v>6513</v>
      </c>
    </row>
    <row r="1073" spans="8:13" x14ac:dyDescent="0.25">
      <c r="H1073" s="8" t="s">
        <v>256</v>
      </c>
      <c r="I1073" s="6">
        <v>418</v>
      </c>
      <c r="L1073" s="14">
        <v>11147</v>
      </c>
      <c r="M1073" s="15">
        <v>6506</v>
      </c>
    </row>
    <row r="1074" spans="8:13" x14ac:dyDescent="0.25">
      <c r="H1074" s="5">
        <v>10537</v>
      </c>
      <c r="I1074" s="6">
        <v>5537</v>
      </c>
      <c r="L1074" s="8" t="s">
        <v>211</v>
      </c>
      <c r="M1074" s="6">
        <v>6506</v>
      </c>
    </row>
    <row r="1075" spans="8:13" x14ac:dyDescent="0.25">
      <c r="H1075" s="8" t="s">
        <v>257</v>
      </c>
      <c r="I1075" s="6">
        <v>5537</v>
      </c>
      <c r="L1075" s="14">
        <v>11788</v>
      </c>
      <c r="M1075" s="15">
        <v>6505</v>
      </c>
    </row>
    <row r="1076" spans="8:13" x14ac:dyDescent="0.25">
      <c r="H1076" s="5">
        <v>10538</v>
      </c>
      <c r="I1076" s="6">
        <v>1385</v>
      </c>
      <c r="L1076" s="8" t="s">
        <v>196</v>
      </c>
      <c r="M1076" s="6">
        <v>6505</v>
      </c>
    </row>
    <row r="1077" spans="8:13" x14ac:dyDescent="0.25">
      <c r="H1077" s="8" t="s">
        <v>258</v>
      </c>
      <c r="I1077" s="6">
        <v>1385</v>
      </c>
      <c r="L1077" s="14">
        <v>11353</v>
      </c>
      <c r="M1077" s="15">
        <v>6501</v>
      </c>
    </row>
    <row r="1078" spans="8:13" x14ac:dyDescent="0.25">
      <c r="H1078" s="5">
        <v>10539</v>
      </c>
      <c r="I1078" s="6">
        <v>-1487</v>
      </c>
      <c r="L1078" s="8" t="s">
        <v>91</v>
      </c>
      <c r="M1078" s="6">
        <v>6501</v>
      </c>
    </row>
    <row r="1079" spans="8:13" x14ac:dyDescent="0.25">
      <c r="H1079" s="8" t="s">
        <v>259</v>
      </c>
      <c r="I1079" s="6">
        <v>-1487</v>
      </c>
      <c r="L1079" s="14">
        <v>11674</v>
      </c>
      <c r="M1079" s="15">
        <v>6501</v>
      </c>
    </row>
    <row r="1080" spans="8:13" x14ac:dyDescent="0.25">
      <c r="H1080" s="5">
        <v>10540</v>
      </c>
      <c r="I1080" s="6">
        <v>4530</v>
      </c>
      <c r="L1080" s="8" t="s">
        <v>84</v>
      </c>
      <c r="M1080" s="6">
        <v>6501</v>
      </c>
    </row>
    <row r="1081" spans="8:13" x14ac:dyDescent="0.25">
      <c r="H1081" s="8" t="s">
        <v>260</v>
      </c>
      <c r="I1081" s="6">
        <v>4530</v>
      </c>
      <c r="L1081" s="14">
        <v>11620</v>
      </c>
      <c r="M1081" s="15">
        <v>6495</v>
      </c>
    </row>
    <row r="1082" spans="8:13" x14ac:dyDescent="0.25">
      <c r="H1082" s="5">
        <v>10541</v>
      </c>
      <c r="I1082" s="6">
        <v>1319</v>
      </c>
      <c r="L1082" s="8" t="s">
        <v>356</v>
      </c>
      <c r="M1082" s="6">
        <v>6495</v>
      </c>
    </row>
    <row r="1083" spans="8:13" x14ac:dyDescent="0.25">
      <c r="H1083" s="8" t="s">
        <v>261</v>
      </c>
      <c r="I1083" s="6">
        <v>1319</v>
      </c>
      <c r="L1083" s="14">
        <v>10021</v>
      </c>
      <c r="M1083" s="15">
        <v>6491</v>
      </c>
    </row>
    <row r="1084" spans="8:13" x14ac:dyDescent="0.25">
      <c r="H1084" s="5">
        <v>10542</v>
      </c>
      <c r="I1084" s="6">
        <v>7692</v>
      </c>
      <c r="L1084" s="8" t="s">
        <v>71</v>
      </c>
      <c r="M1084" s="6">
        <v>6491</v>
      </c>
    </row>
    <row r="1085" spans="8:13" x14ac:dyDescent="0.25">
      <c r="H1085" s="8" t="s">
        <v>262</v>
      </c>
      <c r="I1085" s="6">
        <v>7692</v>
      </c>
      <c r="L1085" s="14">
        <v>10391</v>
      </c>
      <c r="M1085" s="15">
        <v>6476</v>
      </c>
    </row>
    <row r="1086" spans="8:13" x14ac:dyDescent="0.25">
      <c r="H1086" s="5">
        <v>10543</v>
      </c>
      <c r="I1086" s="6">
        <v>5505</v>
      </c>
      <c r="L1086" s="8" t="s">
        <v>113</v>
      </c>
      <c r="M1086" s="6">
        <v>6476</v>
      </c>
    </row>
    <row r="1087" spans="8:13" x14ac:dyDescent="0.25">
      <c r="H1087" s="8" t="s">
        <v>263</v>
      </c>
      <c r="I1087" s="6">
        <v>5505</v>
      </c>
      <c r="L1087" s="14">
        <v>11143</v>
      </c>
      <c r="M1087" s="15">
        <v>6475</v>
      </c>
    </row>
    <row r="1088" spans="8:13" x14ac:dyDescent="0.25">
      <c r="H1088" s="5">
        <v>10544</v>
      </c>
      <c r="I1088" s="6">
        <v>2933</v>
      </c>
      <c r="L1088" s="8" t="s">
        <v>207</v>
      </c>
      <c r="M1088" s="6">
        <v>6475</v>
      </c>
    </row>
    <row r="1089" spans="8:13" x14ac:dyDescent="0.25">
      <c r="H1089" s="8" t="s">
        <v>264</v>
      </c>
      <c r="I1089" s="6">
        <v>2933</v>
      </c>
      <c r="L1089" s="14">
        <v>11944</v>
      </c>
      <c r="M1089" s="15">
        <v>6468</v>
      </c>
    </row>
    <row r="1090" spans="8:13" x14ac:dyDescent="0.25">
      <c r="H1090" s="5">
        <v>10545</v>
      </c>
      <c r="I1090" s="6">
        <v>4927</v>
      </c>
      <c r="L1090" s="8" t="s">
        <v>352</v>
      </c>
      <c r="M1090" s="6">
        <v>6468</v>
      </c>
    </row>
    <row r="1091" spans="8:13" x14ac:dyDescent="0.25">
      <c r="H1091" s="8" t="s">
        <v>265</v>
      </c>
      <c r="I1091" s="6">
        <v>4927</v>
      </c>
      <c r="L1091" s="14">
        <v>11916</v>
      </c>
      <c r="M1091" s="15">
        <v>6467</v>
      </c>
    </row>
    <row r="1092" spans="8:13" x14ac:dyDescent="0.25">
      <c r="H1092" s="5">
        <v>10546</v>
      </c>
      <c r="I1092" s="6">
        <v>6099</v>
      </c>
      <c r="L1092" s="8" t="s">
        <v>324</v>
      </c>
      <c r="M1092" s="6">
        <v>6467</v>
      </c>
    </row>
    <row r="1093" spans="8:13" x14ac:dyDescent="0.25">
      <c r="H1093" s="8" t="s">
        <v>266</v>
      </c>
      <c r="I1093" s="6">
        <v>6099</v>
      </c>
      <c r="L1093" s="14">
        <v>10676</v>
      </c>
      <c r="M1093" s="15">
        <v>6462</v>
      </c>
    </row>
    <row r="1094" spans="8:13" x14ac:dyDescent="0.25">
      <c r="H1094" s="5">
        <v>10547</v>
      </c>
      <c r="I1094" s="6">
        <v>3490</v>
      </c>
      <c r="L1094" s="8" t="s">
        <v>67</v>
      </c>
      <c r="M1094" s="6">
        <v>6462</v>
      </c>
    </row>
    <row r="1095" spans="8:13" x14ac:dyDescent="0.25">
      <c r="H1095" s="8" t="s">
        <v>267</v>
      </c>
      <c r="I1095" s="6">
        <v>3490</v>
      </c>
      <c r="L1095" s="14">
        <v>11206</v>
      </c>
      <c r="M1095" s="15">
        <v>6457</v>
      </c>
    </row>
    <row r="1096" spans="8:13" x14ac:dyDescent="0.25">
      <c r="H1096" s="5">
        <v>10548</v>
      </c>
      <c r="I1096" s="6">
        <v>2570</v>
      </c>
      <c r="L1096" s="8" t="s">
        <v>270</v>
      </c>
      <c r="M1096" s="6">
        <v>6457</v>
      </c>
    </row>
    <row r="1097" spans="8:13" x14ac:dyDescent="0.25">
      <c r="H1097" s="8" t="s">
        <v>268</v>
      </c>
      <c r="I1097" s="6">
        <v>2570</v>
      </c>
      <c r="L1097" s="14">
        <v>11350</v>
      </c>
      <c r="M1097" s="15">
        <v>6456</v>
      </c>
    </row>
    <row r="1098" spans="8:13" x14ac:dyDescent="0.25">
      <c r="H1098" s="5">
        <v>10549</v>
      </c>
      <c r="I1098" s="6">
        <v>7212</v>
      </c>
      <c r="L1098" s="8" t="s">
        <v>88</v>
      </c>
      <c r="M1098" s="6">
        <v>6456</v>
      </c>
    </row>
    <row r="1099" spans="8:13" x14ac:dyDescent="0.25">
      <c r="H1099" s="8" t="s">
        <v>269</v>
      </c>
      <c r="I1099" s="6">
        <v>7212</v>
      </c>
      <c r="L1099" s="14">
        <v>10067</v>
      </c>
      <c r="M1099" s="15">
        <v>6447</v>
      </c>
    </row>
    <row r="1100" spans="8:13" x14ac:dyDescent="0.25">
      <c r="H1100" s="5">
        <v>10550</v>
      </c>
      <c r="I1100" s="6">
        <v>6411</v>
      </c>
      <c r="L1100" s="8" t="s">
        <v>117</v>
      </c>
      <c r="M1100" s="6">
        <v>6447</v>
      </c>
    </row>
    <row r="1101" spans="8:13" x14ac:dyDescent="0.25">
      <c r="H1101" s="8" t="s">
        <v>270</v>
      </c>
      <c r="I1101" s="6">
        <v>6411</v>
      </c>
      <c r="L1101" s="14">
        <v>10454</v>
      </c>
      <c r="M1101" s="15">
        <v>6443</v>
      </c>
    </row>
    <row r="1102" spans="8:13" x14ac:dyDescent="0.25">
      <c r="H1102" s="5">
        <v>10551</v>
      </c>
      <c r="I1102" s="6">
        <v>8006</v>
      </c>
      <c r="L1102" s="8" t="s">
        <v>175</v>
      </c>
      <c r="M1102" s="6">
        <v>6443</v>
      </c>
    </row>
    <row r="1103" spans="8:13" x14ac:dyDescent="0.25">
      <c r="H1103" s="8" t="s">
        <v>271</v>
      </c>
      <c r="I1103" s="6">
        <v>8006</v>
      </c>
      <c r="L1103" s="14">
        <v>11785</v>
      </c>
      <c r="M1103" s="15">
        <v>6438</v>
      </c>
    </row>
    <row r="1104" spans="8:13" x14ac:dyDescent="0.25">
      <c r="H1104" s="5">
        <v>10552</v>
      </c>
      <c r="I1104" s="6">
        <v>7665</v>
      </c>
      <c r="L1104" s="8" t="s">
        <v>193</v>
      </c>
      <c r="M1104" s="6">
        <v>6438</v>
      </c>
    </row>
    <row r="1105" spans="8:13" x14ac:dyDescent="0.25">
      <c r="H1105" s="8" t="s">
        <v>272</v>
      </c>
      <c r="I1105" s="6">
        <v>7665</v>
      </c>
      <c r="L1105" s="14">
        <v>11383</v>
      </c>
      <c r="M1105" s="15">
        <v>6432</v>
      </c>
    </row>
    <row r="1106" spans="8:13" x14ac:dyDescent="0.25">
      <c r="H1106" s="5">
        <v>10553</v>
      </c>
      <c r="I1106" s="6">
        <v>-452</v>
      </c>
      <c r="L1106" s="8" t="s">
        <v>121</v>
      </c>
      <c r="M1106" s="6">
        <v>6432</v>
      </c>
    </row>
    <row r="1107" spans="8:13" x14ac:dyDescent="0.25">
      <c r="H1107" s="8" t="s">
        <v>273</v>
      </c>
      <c r="I1107" s="6">
        <v>-452</v>
      </c>
      <c r="L1107" s="14">
        <v>11696</v>
      </c>
      <c r="M1107" s="15">
        <v>6425</v>
      </c>
    </row>
    <row r="1108" spans="8:13" x14ac:dyDescent="0.25">
      <c r="H1108" s="5">
        <v>10554</v>
      </c>
      <c r="I1108" s="6">
        <v>5342</v>
      </c>
      <c r="L1108" s="8" t="s">
        <v>106</v>
      </c>
      <c r="M1108" s="6">
        <v>6425</v>
      </c>
    </row>
    <row r="1109" spans="8:13" x14ac:dyDescent="0.25">
      <c r="H1109" s="8" t="s">
        <v>274</v>
      </c>
      <c r="I1109" s="6">
        <v>5342</v>
      </c>
      <c r="L1109" s="14">
        <v>11513</v>
      </c>
      <c r="M1109" s="15">
        <v>6418</v>
      </c>
    </row>
    <row r="1110" spans="8:13" x14ac:dyDescent="0.25">
      <c r="H1110" s="5">
        <v>10555</v>
      </c>
      <c r="I1110" s="6">
        <v>-1567</v>
      </c>
      <c r="L1110" s="8" t="s">
        <v>249</v>
      </c>
      <c r="M1110" s="6">
        <v>6418</v>
      </c>
    </row>
    <row r="1111" spans="8:13" x14ac:dyDescent="0.25">
      <c r="H1111" s="8" t="s">
        <v>275</v>
      </c>
      <c r="I1111" s="6">
        <v>-1567</v>
      </c>
      <c r="L1111" s="14">
        <v>10550</v>
      </c>
      <c r="M1111" s="15">
        <v>6411</v>
      </c>
    </row>
    <row r="1112" spans="8:13" x14ac:dyDescent="0.25">
      <c r="H1112" s="5">
        <v>10556</v>
      </c>
      <c r="I1112" s="6">
        <v>1838</v>
      </c>
      <c r="L1112" s="8" t="s">
        <v>270</v>
      </c>
      <c r="M1112" s="6">
        <v>6411</v>
      </c>
    </row>
    <row r="1113" spans="8:13" x14ac:dyDescent="0.25">
      <c r="H1113" s="8" t="s">
        <v>276</v>
      </c>
      <c r="I1113" s="6">
        <v>1838</v>
      </c>
      <c r="L1113" s="14">
        <v>11902</v>
      </c>
      <c r="M1113" s="15">
        <v>6399</v>
      </c>
    </row>
    <row r="1114" spans="8:13" x14ac:dyDescent="0.25">
      <c r="H1114" s="5">
        <v>10557</v>
      </c>
      <c r="I1114" s="6">
        <v>184</v>
      </c>
      <c r="L1114" s="8" t="s">
        <v>310</v>
      </c>
      <c r="M1114" s="6">
        <v>6399</v>
      </c>
    </row>
    <row r="1115" spans="8:13" x14ac:dyDescent="0.25">
      <c r="H1115" s="8" t="s">
        <v>277</v>
      </c>
      <c r="I1115" s="6">
        <v>184</v>
      </c>
      <c r="L1115" s="14">
        <v>10996</v>
      </c>
      <c r="M1115" s="15">
        <v>6395</v>
      </c>
    </row>
    <row r="1116" spans="8:13" x14ac:dyDescent="0.25">
      <c r="H1116" s="5">
        <v>10558</v>
      </c>
      <c r="I1116" s="6">
        <v>3686</v>
      </c>
      <c r="L1116" s="8" t="s">
        <v>53</v>
      </c>
      <c r="M1116" s="6">
        <v>6395</v>
      </c>
    </row>
    <row r="1117" spans="8:13" x14ac:dyDescent="0.25">
      <c r="H1117" s="8" t="s">
        <v>278</v>
      </c>
      <c r="I1117" s="6">
        <v>3686</v>
      </c>
      <c r="L1117" s="14">
        <v>10342</v>
      </c>
      <c r="M1117" s="15">
        <v>6388</v>
      </c>
    </row>
    <row r="1118" spans="8:13" x14ac:dyDescent="0.25">
      <c r="H1118" s="5">
        <v>10559</v>
      </c>
      <c r="I1118" s="6">
        <v>3645</v>
      </c>
      <c r="L1118" s="8" t="s">
        <v>56</v>
      </c>
      <c r="M1118" s="6">
        <v>6388</v>
      </c>
    </row>
    <row r="1119" spans="8:13" x14ac:dyDescent="0.25">
      <c r="H1119" s="8" t="s">
        <v>279</v>
      </c>
      <c r="I1119" s="6">
        <v>3645</v>
      </c>
      <c r="L1119" s="14">
        <v>10525</v>
      </c>
      <c r="M1119" s="15">
        <v>6388</v>
      </c>
    </row>
    <row r="1120" spans="8:13" x14ac:dyDescent="0.25">
      <c r="H1120" s="5">
        <v>10560</v>
      </c>
      <c r="I1120" s="6">
        <v>3501</v>
      </c>
      <c r="L1120" s="8" t="s">
        <v>245</v>
      </c>
      <c r="M1120" s="6">
        <v>6388</v>
      </c>
    </row>
    <row r="1121" spans="8:13" x14ac:dyDescent="0.25">
      <c r="H1121" s="8" t="s">
        <v>280</v>
      </c>
      <c r="I1121" s="6">
        <v>3501</v>
      </c>
      <c r="L1121" s="14">
        <v>10281</v>
      </c>
      <c r="M1121" s="15">
        <v>6387</v>
      </c>
    </row>
    <row r="1122" spans="8:13" x14ac:dyDescent="0.25">
      <c r="H1122" s="5">
        <v>10561</v>
      </c>
      <c r="I1122" s="6">
        <v>2818</v>
      </c>
      <c r="L1122" s="8" t="s">
        <v>329</v>
      </c>
      <c r="M1122" s="6">
        <v>6387</v>
      </c>
    </row>
    <row r="1123" spans="8:13" x14ac:dyDescent="0.25">
      <c r="H1123" s="8" t="s">
        <v>281</v>
      </c>
      <c r="I1123" s="6">
        <v>2818</v>
      </c>
      <c r="L1123" s="14">
        <v>11673</v>
      </c>
      <c r="M1123" s="15">
        <v>6383</v>
      </c>
    </row>
    <row r="1124" spans="8:13" x14ac:dyDescent="0.25">
      <c r="H1124" s="5">
        <v>10562</v>
      </c>
      <c r="I1124" s="6">
        <v>5553</v>
      </c>
      <c r="L1124" s="8" t="s">
        <v>83</v>
      </c>
      <c r="M1124" s="6">
        <v>6383</v>
      </c>
    </row>
    <row r="1125" spans="8:13" x14ac:dyDescent="0.25">
      <c r="H1125" s="8" t="s">
        <v>282</v>
      </c>
      <c r="I1125" s="6">
        <v>5553</v>
      </c>
      <c r="L1125" s="14">
        <v>11385</v>
      </c>
      <c r="M1125" s="15">
        <v>6380</v>
      </c>
    </row>
    <row r="1126" spans="8:13" x14ac:dyDescent="0.25">
      <c r="H1126" s="5">
        <v>10563</v>
      </c>
      <c r="I1126" s="6">
        <v>1702</v>
      </c>
      <c r="L1126" s="8" t="s">
        <v>123</v>
      </c>
      <c r="M1126" s="6">
        <v>6380</v>
      </c>
    </row>
    <row r="1127" spans="8:13" x14ac:dyDescent="0.25">
      <c r="H1127" s="8" t="s">
        <v>283</v>
      </c>
      <c r="I1127" s="6">
        <v>1702</v>
      </c>
      <c r="L1127" s="14">
        <v>11488</v>
      </c>
      <c r="M1127" s="15">
        <v>6378</v>
      </c>
    </row>
    <row r="1128" spans="8:13" x14ac:dyDescent="0.25">
      <c r="H1128" s="5">
        <v>10564</v>
      </c>
      <c r="I1128" s="6">
        <v>5786</v>
      </c>
      <c r="L1128" s="8" t="s">
        <v>224</v>
      </c>
      <c r="M1128" s="6">
        <v>6378</v>
      </c>
    </row>
    <row r="1129" spans="8:13" x14ac:dyDescent="0.25">
      <c r="H1129" s="8" t="s">
        <v>284</v>
      </c>
      <c r="I1129" s="6">
        <v>5786</v>
      </c>
      <c r="L1129" s="14">
        <v>11864</v>
      </c>
      <c r="M1129" s="15">
        <v>6378</v>
      </c>
    </row>
    <row r="1130" spans="8:13" x14ac:dyDescent="0.25">
      <c r="H1130" s="5">
        <v>10565</v>
      </c>
      <c r="I1130" s="6">
        <v>-2508</v>
      </c>
      <c r="L1130" s="8" t="s">
        <v>272</v>
      </c>
      <c r="M1130" s="6">
        <v>6378</v>
      </c>
    </row>
    <row r="1131" spans="8:13" x14ac:dyDescent="0.25">
      <c r="H1131" s="8" t="s">
        <v>285</v>
      </c>
      <c r="I1131" s="6">
        <v>-2508</v>
      </c>
      <c r="L1131" s="14">
        <v>10512</v>
      </c>
      <c r="M1131" s="15">
        <v>6376</v>
      </c>
    </row>
    <row r="1132" spans="8:13" x14ac:dyDescent="0.25">
      <c r="H1132" s="5">
        <v>10566</v>
      </c>
      <c r="I1132" s="6">
        <v>6946</v>
      </c>
      <c r="L1132" s="8" t="s">
        <v>232</v>
      </c>
      <c r="M1132" s="6">
        <v>6376</v>
      </c>
    </row>
    <row r="1133" spans="8:13" x14ac:dyDescent="0.25">
      <c r="H1133" s="8" t="s">
        <v>286</v>
      </c>
      <c r="I1133" s="6">
        <v>6946</v>
      </c>
      <c r="L1133" s="14">
        <v>11792</v>
      </c>
      <c r="M1133" s="15">
        <v>6373</v>
      </c>
    </row>
    <row r="1134" spans="8:13" x14ac:dyDescent="0.25">
      <c r="H1134" s="5">
        <v>10567</v>
      </c>
      <c r="I1134" s="6">
        <v>7784</v>
      </c>
      <c r="L1134" s="8" t="s">
        <v>200</v>
      </c>
      <c r="M1134" s="6">
        <v>6373</v>
      </c>
    </row>
    <row r="1135" spans="8:13" x14ac:dyDescent="0.25">
      <c r="H1135" s="8" t="s">
        <v>287</v>
      </c>
      <c r="I1135" s="6">
        <v>7784</v>
      </c>
      <c r="L1135" s="14">
        <v>10999</v>
      </c>
      <c r="M1135" s="15">
        <v>6370</v>
      </c>
    </row>
    <row r="1136" spans="8:13" x14ac:dyDescent="0.25">
      <c r="H1136" s="5">
        <v>10568</v>
      </c>
      <c r="I1136" s="6">
        <v>1512</v>
      </c>
      <c r="L1136" s="8" t="s">
        <v>57</v>
      </c>
      <c r="M1136" s="6">
        <v>6370</v>
      </c>
    </row>
    <row r="1137" spans="8:13" x14ac:dyDescent="0.25">
      <c r="H1137" s="8" t="s">
        <v>288</v>
      </c>
      <c r="I1137" s="6">
        <v>1512</v>
      </c>
      <c r="L1137" s="14">
        <v>10977</v>
      </c>
      <c r="M1137" s="15">
        <v>6366</v>
      </c>
    </row>
    <row r="1138" spans="8:13" x14ac:dyDescent="0.25">
      <c r="H1138" s="5">
        <v>10569</v>
      </c>
      <c r="I1138" s="6">
        <v>4803</v>
      </c>
      <c r="L1138" s="8" t="s">
        <v>369</v>
      </c>
      <c r="M1138" s="6">
        <v>6366</v>
      </c>
    </row>
    <row r="1139" spans="8:13" x14ac:dyDescent="0.25">
      <c r="H1139" s="8" t="s">
        <v>289</v>
      </c>
      <c r="I1139" s="6">
        <v>4803</v>
      </c>
      <c r="L1139" s="14">
        <v>11338</v>
      </c>
      <c r="M1139" s="15">
        <v>6366</v>
      </c>
    </row>
    <row r="1140" spans="8:13" x14ac:dyDescent="0.25">
      <c r="H1140" s="5">
        <v>10570</v>
      </c>
      <c r="I1140" s="6">
        <v>6299</v>
      </c>
      <c r="L1140" s="8" t="s">
        <v>76</v>
      </c>
      <c r="M1140" s="6">
        <v>6366</v>
      </c>
    </row>
    <row r="1141" spans="8:13" x14ac:dyDescent="0.25">
      <c r="H1141" s="8" t="s">
        <v>290</v>
      </c>
      <c r="I1141" s="6">
        <v>6299</v>
      </c>
      <c r="L1141" s="14">
        <v>10447</v>
      </c>
      <c r="M1141" s="15">
        <v>6361</v>
      </c>
    </row>
    <row r="1142" spans="8:13" x14ac:dyDescent="0.25">
      <c r="H1142" s="5">
        <v>10571</v>
      </c>
      <c r="I1142" s="6">
        <v>3481</v>
      </c>
      <c r="L1142" s="8" t="s">
        <v>168</v>
      </c>
      <c r="M1142" s="6">
        <v>6361</v>
      </c>
    </row>
    <row r="1143" spans="8:13" x14ac:dyDescent="0.25">
      <c r="H1143" s="8" t="s">
        <v>291</v>
      </c>
      <c r="I1143" s="6">
        <v>3481</v>
      </c>
      <c r="L1143" s="14">
        <v>11685</v>
      </c>
      <c r="M1143" s="15">
        <v>6356</v>
      </c>
    </row>
    <row r="1144" spans="8:13" x14ac:dyDescent="0.25">
      <c r="H1144" s="5">
        <v>10572</v>
      </c>
      <c r="I1144" s="6">
        <v>4125</v>
      </c>
      <c r="L1144" s="8" t="s">
        <v>95</v>
      </c>
      <c r="M1144" s="6">
        <v>6356</v>
      </c>
    </row>
    <row r="1145" spans="8:13" x14ac:dyDescent="0.25">
      <c r="H1145" s="8" t="s">
        <v>292</v>
      </c>
      <c r="I1145" s="6">
        <v>4125</v>
      </c>
      <c r="L1145" s="14">
        <v>10846</v>
      </c>
      <c r="M1145" s="15">
        <v>6354</v>
      </c>
    </row>
    <row r="1146" spans="8:13" x14ac:dyDescent="0.25">
      <c r="H1146" s="5">
        <v>10573</v>
      </c>
      <c r="I1146" s="6">
        <v>1238</v>
      </c>
      <c r="L1146" s="8" t="s">
        <v>238</v>
      </c>
      <c r="M1146" s="6">
        <v>6354</v>
      </c>
    </row>
    <row r="1147" spans="8:13" x14ac:dyDescent="0.25">
      <c r="H1147" s="8" t="s">
        <v>293</v>
      </c>
      <c r="I1147" s="6">
        <v>1238</v>
      </c>
      <c r="L1147" s="14">
        <v>11251</v>
      </c>
      <c r="M1147" s="15">
        <v>6354</v>
      </c>
    </row>
    <row r="1148" spans="8:13" x14ac:dyDescent="0.25">
      <c r="H1148" s="5">
        <v>10574</v>
      </c>
      <c r="I1148" s="6">
        <v>4094</v>
      </c>
      <c r="L1148" s="8" t="s">
        <v>315</v>
      </c>
      <c r="M1148" s="6">
        <v>6354</v>
      </c>
    </row>
    <row r="1149" spans="8:13" x14ac:dyDescent="0.25">
      <c r="H1149" s="8" t="s">
        <v>294</v>
      </c>
      <c r="I1149" s="6">
        <v>4094</v>
      </c>
      <c r="L1149" s="14">
        <v>10228</v>
      </c>
      <c r="M1149" s="15">
        <v>6353</v>
      </c>
    </row>
    <row r="1150" spans="8:13" x14ac:dyDescent="0.25">
      <c r="H1150" s="5">
        <v>10575</v>
      </c>
      <c r="I1150" s="6">
        <v>291</v>
      </c>
      <c r="L1150" s="8" t="s">
        <v>276</v>
      </c>
      <c r="M1150" s="6">
        <v>6353</v>
      </c>
    </row>
    <row r="1151" spans="8:13" x14ac:dyDescent="0.25">
      <c r="H1151" s="8" t="s">
        <v>295</v>
      </c>
      <c r="I1151" s="6">
        <v>291</v>
      </c>
      <c r="L1151" s="14">
        <v>10772</v>
      </c>
      <c r="M1151" s="15">
        <v>6350</v>
      </c>
    </row>
    <row r="1152" spans="8:13" x14ac:dyDescent="0.25">
      <c r="H1152" s="5">
        <v>10576</v>
      </c>
      <c r="I1152" s="6">
        <v>1478</v>
      </c>
      <c r="L1152" s="8" t="s">
        <v>165</v>
      </c>
      <c r="M1152" s="6">
        <v>6350</v>
      </c>
    </row>
    <row r="1153" spans="8:13" x14ac:dyDescent="0.25">
      <c r="H1153" s="8" t="s">
        <v>296</v>
      </c>
      <c r="I1153" s="6">
        <v>1478</v>
      </c>
      <c r="L1153" s="14">
        <v>10401</v>
      </c>
      <c r="M1153" s="15">
        <v>6347</v>
      </c>
    </row>
    <row r="1154" spans="8:13" x14ac:dyDescent="0.25">
      <c r="H1154" s="5">
        <v>10577</v>
      </c>
      <c r="I1154" s="6">
        <v>4156</v>
      </c>
      <c r="L1154" s="8" t="s">
        <v>123</v>
      </c>
      <c r="M1154" s="6">
        <v>6347</v>
      </c>
    </row>
    <row r="1155" spans="8:13" x14ac:dyDescent="0.25">
      <c r="H1155" s="8" t="s">
        <v>297</v>
      </c>
      <c r="I1155" s="6">
        <v>4156</v>
      </c>
      <c r="L1155" s="14">
        <v>10783</v>
      </c>
      <c r="M1155" s="15">
        <v>6346</v>
      </c>
    </row>
    <row r="1156" spans="8:13" x14ac:dyDescent="0.25">
      <c r="H1156" s="5">
        <v>10578</v>
      </c>
      <c r="I1156" s="6">
        <v>5611</v>
      </c>
      <c r="L1156" s="8" t="s">
        <v>176</v>
      </c>
      <c r="M1156" s="6">
        <v>6346</v>
      </c>
    </row>
    <row r="1157" spans="8:13" x14ac:dyDescent="0.25">
      <c r="H1157" s="8" t="s">
        <v>298</v>
      </c>
      <c r="I1157" s="6">
        <v>5611</v>
      </c>
      <c r="L1157" s="14">
        <v>10986</v>
      </c>
      <c r="M1157" s="15">
        <v>6342</v>
      </c>
    </row>
    <row r="1158" spans="8:13" x14ac:dyDescent="0.25">
      <c r="H1158" s="5">
        <v>10579</v>
      </c>
      <c r="I1158" s="6">
        <v>4961</v>
      </c>
      <c r="L1158" s="8" t="s">
        <v>24</v>
      </c>
      <c r="M1158" s="6">
        <v>6342</v>
      </c>
    </row>
    <row r="1159" spans="8:13" x14ac:dyDescent="0.25">
      <c r="H1159" s="8" t="s">
        <v>299</v>
      </c>
      <c r="I1159" s="6">
        <v>4961</v>
      </c>
      <c r="L1159" s="14">
        <v>11361</v>
      </c>
      <c r="M1159" s="15">
        <v>6339</v>
      </c>
    </row>
    <row r="1160" spans="8:13" x14ac:dyDescent="0.25">
      <c r="H1160" s="5">
        <v>10580</v>
      </c>
      <c r="I1160" s="6">
        <v>5339</v>
      </c>
      <c r="L1160" s="8" t="s">
        <v>99</v>
      </c>
      <c r="M1160" s="6">
        <v>6339</v>
      </c>
    </row>
    <row r="1161" spans="8:13" x14ac:dyDescent="0.25">
      <c r="H1161" s="8" t="s">
        <v>300</v>
      </c>
      <c r="I1161" s="6">
        <v>5339</v>
      </c>
      <c r="L1161" s="14">
        <v>11140</v>
      </c>
      <c r="M1161" s="15">
        <v>6335</v>
      </c>
    </row>
    <row r="1162" spans="8:13" x14ac:dyDescent="0.25">
      <c r="H1162" s="5">
        <v>10581</v>
      </c>
      <c r="I1162" s="6">
        <v>2397</v>
      </c>
      <c r="L1162" s="8" t="s">
        <v>204</v>
      </c>
      <c r="M1162" s="6">
        <v>6335</v>
      </c>
    </row>
    <row r="1163" spans="8:13" x14ac:dyDescent="0.25">
      <c r="H1163" s="8" t="s">
        <v>301</v>
      </c>
      <c r="I1163" s="6">
        <v>2397</v>
      </c>
      <c r="L1163" s="14">
        <v>11695</v>
      </c>
      <c r="M1163" s="15">
        <v>6335</v>
      </c>
    </row>
    <row r="1164" spans="8:13" x14ac:dyDescent="0.25">
      <c r="H1164" s="5">
        <v>10582</v>
      </c>
      <c r="I1164" s="6">
        <v>-1005</v>
      </c>
      <c r="L1164" s="8" t="s">
        <v>105</v>
      </c>
      <c r="M1164" s="6">
        <v>6335</v>
      </c>
    </row>
    <row r="1165" spans="8:13" x14ac:dyDescent="0.25">
      <c r="H1165" s="8" t="s">
        <v>302</v>
      </c>
      <c r="I1165" s="6">
        <v>-1005</v>
      </c>
      <c r="L1165" s="14">
        <v>10097</v>
      </c>
      <c r="M1165" s="15">
        <v>6330</v>
      </c>
    </row>
    <row r="1166" spans="8:13" x14ac:dyDescent="0.25">
      <c r="H1166" s="5">
        <v>10583</v>
      </c>
      <c r="I1166" s="6">
        <v>2653</v>
      </c>
      <c r="L1166" s="8" t="s">
        <v>147</v>
      </c>
      <c r="M1166" s="6">
        <v>6330</v>
      </c>
    </row>
    <row r="1167" spans="8:13" x14ac:dyDescent="0.25">
      <c r="H1167" s="8" t="s">
        <v>303</v>
      </c>
      <c r="I1167" s="6">
        <v>2653</v>
      </c>
      <c r="L1167" s="14">
        <v>10215</v>
      </c>
      <c r="M1167" s="15">
        <v>6318</v>
      </c>
    </row>
    <row r="1168" spans="8:13" x14ac:dyDescent="0.25">
      <c r="H1168" s="5">
        <v>10584</v>
      </c>
      <c r="I1168" s="6">
        <v>1186</v>
      </c>
      <c r="L1168" s="8" t="s">
        <v>263</v>
      </c>
      <c r="M1168" s="6">
        <v>6318</v>
      </c>
    </row>
    <row r="1169" spans="8:13" x14ac:dyDescent="0.25">
      <c r="H1169" s="8" t="s">
        <v>304</v>
      </c>
      <c r="I1169" s="6">
        <v>1186</v>
      </c>
      <c r="L1169" s="14">
        <v>11711</v>
      </c>
      <c r="M1169" s="15">
        <v>6309</v>
      </c>
    </row>
    <row r="1170" spans="8:13" x14ac:dyDescent="0.25">
      <c r="H1170" s="5">
        <v>10585</v>
      </c>
      <c r="I1170" s="6">
        <v>2166</v>
      </c>
      <c r="L1170" s="8" t="s">
        <v>121</v>
      </c>
      <c r="M1170" s="6">
        <v>6309</v>
      </c>
    </row>
    <row r="1171" spans="8:13" x14ac:dyDescent="0.25">
      <c r="H1171" s="8" t="s">
        <v>305</v>
      </c>
      <c r="I1171" s="6">
        <v>2166</v>
      </c>
      <c r="L1171" s="14">
        <v>11135</v>
      </c>
      <c r="M1171" s="15">
        <v>6308</v>
      </c>
    </row>
    <row r="1172" spans="8:13" x14ac:dyDescent="0.25">
      <c r="H1172" s="5">
        <v>10586</v>
      </c>
      <c r="I1172" s="6">
        <v>6119</v>
      </c>
      <c r="L1172" s="8" t="s">
        <v>199</v>
      </c>
      <c r="M1172" s="6">
        <v>6308</v>
      </c>
    </row>
    <row r="1173" spans="8:13" x14ac:dyDescent="0.25">
      <c r="H1173" s="8" t="s">
        <v>306</v>
      </c>
      <c r="I1173" s="6">
        <v>6119</v>
      </c>
      <c r="L1173" s="14">
        <v>10461</v>
      </c>
      <c r="M1173" s="15">
        <v>6307</v>
      </c>
    </row>
    <row r="1174" spans="8:13" x14ac:dyDescent="0.25">
      <c r="H1174" s="5">
        <v>10587</v>
      </c>
      <c r="I1174" s="6">
        <v>1720</v>
      </c>
      <c r="L1174" s="8" t="s">
        <v>182</v>
      </c>
      <c r="M1174" s="6">
        <v>6307</v>
      </c>
    </row>
    <row r="1175" spans="8:13" x14ac:dyDescent="0.25">
      <c r="H1175" s="8" t="s">
        <v>307</v>
      </c>
      <c r="I1175" s="6">
        <v>1720</v>
      </c>
      <c r="L1175" s="14">
        <v>10079</v>
      </c>
      <c r="M1175" s="15">
        <v>6301</v>
      </c>
    </row>
    <row r="1176" spans="8:13" x14ac:dyDescent="0.25">
      <c r="H1176" s="5">
        <v>10588</v>
      </c>
      <c r="I1176" s="6">
        <v>5731</v>
      </c>
      <c r="L1176" s="8" t="s">
        <v>129</v>
      </c>
      <c r="M1176" s="6">
        <v>6301</v>
      </c>
    </row>
    <row r="1177" spans="8:13" x14ac:dyDescent="0.25">
      <c r="H1177" s="8" t="s">
        <v>308</v>
      </c>
      <c r="I1177" s="6">
        <v>5731</v>
      </c>
      <c r="L1177" s="14">
        <v>10570</v>
      </c>
      <c r="M1177" s="15">
        <v>6299</v>
      </c>
    </row>
    <row r="1178" spans="8:13" x14ac:dyDescent="0.25">
      <c r="H1178" s="5">
        <v>10589</v>
      </c>
      <c r="I1178" s="6">
        <v>2874</v>
      </c>
      <c r="L1178" s="8" t="s">
        <v>290</v>
      </c>
      <c r="M1178" s="6">
        <v>6299</v>
      </c>
    </row>
    <row r="1179" spans="8:13" x14ac:dyDescent="0.25">
      <c r="H1179" s="8" t="s">
        <v>309</v>
      </c>
      <c r="I1179" s="6">
        <v>2874</v>
      </c>
      <c r="L1179" s="14">
        <v>11974</v>
      </c>
      <c r="M1179" s="15">
        <v>6295</v>
      </c>
    </row>
    <row r="1180" spans="8:13" x14ac:dyDescent="0.25">
      <c r="H1180" s="5">
        <v>10590</v>
      </c>
      <c r="I1180" s="6">
        <v>835</v>
      </c>
      <c r="L1180" s="8" t="s">
        <v>38</v>
      </c>
      <c r="M1180" s="6">
        <v>6295</v>
      </c>
    </row>
    <row r="1181" spans="8:13" x14ac:dyDescent="0.25">
      <c r="H1181" s="8" t="s">
        <v>310</v>
      </c>
      <c r="I1181" s="6">
        <v>835</v>
      </c>
      <c r="L1181" s="14">
        <v>10107</v>
      </c>
      <c r="M1181" s="15">
        <v>6291</v>
      </c>
    </row>
    <row r="1182" spans="8:13" x14ac:dyDescent="0.25">
      <c r="H1182" s="5">
        <v>10591</v>
      </c>
      <c r="I1182" s="6">
        <v>6606</v>
      </c>
      <c r="L1182" s="8" t="s">
        <v>157</v>
      </c>
      <c r="M1182" s="6">
        <v>6291</v>
      </c>
    </row>
    <row r="1183" spans="8:13" x14ac:dyDescent="0.25">
      <c r="H1183" s="8" t="s">
        <v>311</v>
      </c>
      <c r="I1183" s="6">
        <v>6606</v>
      </c>
      <c r="L1183" s="14">
        <v>11554</v>
      </c>
      <c r="M1183" s="15">
        <v>6289</v>
      </c>
    </row>
    <row r="1184" spans="8:13" x14ac:dyDescent="0.25">
      <c r="H1184" s="5">
        <v>10592</v>
      </c>
      <c r="I1184" s="6">
        <v>-1209</v>
      </c>
      <c r="L1184" s="8" t="s">
        <v>290</v>
      </c>
      <c r="M1184" s="6">
        <v>6289</v>
      </c>
    </row>
    <row r="1185" spans="8:13" x14ac:dyDescent="0.25">
      <c r="H1185" s="8" t="s">
        <v>312</v>
      </c>
      <c r="I1185" s="6">
        <v>-1209</v>
      </c>
      <c r="L1185" s="14">
        <v>10873</v>
      </c>
      <c r="M1185" s="15">
        <v>6286</v>
      </c>
    </row>
    <row r="1186" spans="8:13" x14ac:dyDescent="0.25">
      <c r="H1186" s="5">
        <v>10593</v>
      </c>
      <c r="I1186" s="6">
        <v>915</v>
      </c>
      <c r="L1186" s="8" t="s">
        <v>265</v>
      </c>
      <c r="M1186" s="6">
        <v>6286</v>
      </c>
    </row>
    <row r="1187" spans="8:13" x14ac:dyDescent="0.25">
      <c r="H1187" s="8" t="s">
        <v>313</v>
      </c>
      <c r="I1187" s="6">
        <v>915</v>
      </c>
      <c r="L1187" s="14">
        <v>11946</v>
      </c>
      <c r="M1187" s="15">
        <v>6286</v>
      </c>
    </row>
    <row r="1188" spans="8:13" x14ac:dyDescent="0.25">
      <c r="H1188" s="5">
        <v>10594</v>
      </c>
      <c r="I1188" s="6">
        <v>5433</v>
      </c>
      <c r="L1188" s="8" t="s">
        <v>354</v>
      </c>
      <c r="M1188" s="6">
        <v>6286</v>
      </c>
    </row>
    <row r="1189" spans="8:13" x14ac:dyDescent="0.25">
      <c r="H1189" s="8" t="s">
        <v>314</v>
      </c>
      <c r="I1189" s="6">
        <v>5433</v>
      </c>
      <c r="L1189" s="14">
        <v>10463</v>
      </c>
      <c r="M1189" s="15">
        <v>6285</v>
      </c>
    </row>
    <row r="1190" spans="8:13" x14ac:dyDescent="0.25">
      <c r="H1190" s="5">
        <v>10595</v>
      </c>
      <c r="I1190" s="6">
        <v>2646</v>
      </c>
      <c r="L1190" s="8" t="s">
        <v>184</v>
      </c>
      <c r="M1190" s="6">
        <v>6285</v>
      </c>
    </row>
    <row r="1191" spans="8:13" x14ac:dyDescent="0.25">
      <c r="H1191" s="8" t="s">
        <v>315</v>
      </c>
      <c r="I1191" s="6">
        <v>2646</v>
      </c>
      <c r="L1191" s="14">
        <v>10308</v>
      </c>
      <c r="M1191" s="15">
        <v>6279</v>
      </c>
    </row>
    <row r="1192" spans="8:13" x14ac:dyDescent="0.25">
      <c r="H1192" s="5">
        <v>10596</v>
      </c>
      <c r="I1192" s="6">
        <v>6803</v>
      </c>
      <c r="L1192" s="8" t="s">
        <v>356</v>
      </c>
      <c r="M1192" s="6">
        <v>6279</v>
      </c>
    </row>
    <row r="1193" spans="8:13" x14ac:dyDescent="0.25">
      <c r="H1193" s="8" t="s">
        <v>316</v>
      </c>
      <c r="I1193" s="6">
        <v>6803</v>
      </c>
      <c r="L1193" s="14">
        <v>10056</v>
      </c>
      <c r="M1193" s="15">
        <v>6278</v>
      </c>
    </row>
    <row r="1194" spans="8:13" x14ac:dyDescent="0.25">
      <c r="H1194" s="5">
        <v>10597</v>
      </c>
      <c r="I1194" s="6">
        <v>6077</v>
      </c>
      <c r="L1194" s="8" t="s">
        <v>106</v>
      </c>
      <c r="M1194" s="6">
        <v>6278</v>
      </c>
    </row>
    <row r="1195" spans="8:13" x14ac:dyDescent="0.25">
      <c r="H1195" s="8" t="s">
        <v>317</v>
      </c>
      <c r="I1195" s="6">
        <v>6077</v>
      </c>
      <c r="L1195" s="14">
        <v>11487</v>
      </c>
      <c r="M1195" s="15">
        <v>6277</v>
      </c>
    </row>
    <row r="1196" spans="8:13" x14ac:dyDescent="0.25">
      <c r="H1196" s="5">
        <v>10598</v>
      </c>
      <c r="I1196" s="6">
        <v>8994</v>
      </c>
      <c r="L1196" s="8" t="s">
        <v>223</v>
      </c>
      <c r="M1196" s="6">
        <v>6277</v>
      </c>
    </row>
    <row r="1197" spans="8:13" x14ac:dyDescent="0.25">
      <c r="H1197" s="8" t="s">
        <v>318</v>
      </c>
      <c r="I1197" s="6">
        <v>8994</v>
      </c>
      <c r="L1197" s="14">
        <v>10740</v>
      </c>
      <c r="M1197" s="15">
        <v>6262</v>
      </c>
    </row>
    <row r="1198" spans="8:13" x14ac:dyDescent="0.25">
      <c r="H1198" s="5">
        <v>10599</v>
      </c>
      <c r="I1198" s="6">
        <v>3458</v>
      </c>
      <c r="L1198" s="8" t="s">
        <v>134</v>
      </c>
      <c r="M1198" s="6">
        <v>6262</v>
      </c>
    </row>
    <row r="1199" spans="8:13" x14ac:dyDescent="0.25">
      <c r="H1199" s="8" t="s">
        <v>319</v>
      </c>
      <c r="I1199" s="6">
        <v>3458</v>
      </c>
      <c r="L1199" s="14">
        <v>10821</v>
      </c>
      <c r="M1199" s="15">
        <v>6262</v>
      </c>
    </row>
    <row r="1200" spans="8:13" x14ac:dyDescent="0.25">
      <c r="H1200" s="5">
        <v>10600</v>
      </c>
      <c r="I1200" s="6">
        <v>3040</v>
      </c>
      <c r="L1200" s="8" t="s">
        <v>213</v>
      </c>
      <c r="M1200" s="6">
        <v>6262</v>
      </c>
    </row>
    <row r="1201" spans="8:13" x14ac:dyDescent="0.25">
      <c r="H1201" s="8" t="s">
        <v>320</v>
      </c>
      <c r="I1201" s="6">
        <v>3040</v>
      </c>
      <c r="L1201" s="14">
        <v>11869</v>
      </c>
      <c r="M1201" s="15">
        <v>6261</v>
      </c>
    </row>
    <row r="1202" spans="8:13" x14ac:dyDescent="0.25">
      <c r="H1202" s="5">
        <v>10601</v>
      </c>
      <c r="I1202" s="6">
        <v>5862</v>
      </c>
      <c r="L1202" s="8" t="s">
        <v>277</v>
      </c>
      <c r="M1202" s="6">
        <v>6261</v>
      </c>
    </row>
    <row r="1203" spans="8:13" x14ac:dyDescent="0.25">
      <c r="H1203" s="8" t="s">
        <v>321</v>
      </c>
      <c r="I1203" s="6">
        <v>5862</v>
      </c>
      <c r="L1203" s="14">
        <v>10534</v>
      </c>
      <c r="M1203" s="15">
        <v>6260</v>
      </c>
    </row>
    <row r="1204" spans="8:13" x14ac:dyDescent="0.25">
      <c r="H1204" s="5">
        <v>10602</v>
      </c>
      <c r="I1204" s="6">
        <v>930</v>
      </c>
      <c r="L1204" s="8" t="s">
        <v>254</v>
      </c>
      <c r="M1204" s="6">
        <v>6260</v>
      </c>
    </row>
    <row r="1205" spans="8:13" x14ac:dyDescent="0.25">
      <c r="H1205" s="8" t="s">
        <v>322</v>
      </c>
      <c r="I1205" s="6">
        <v>930</v>
      </c>
      <c r="L1205" s="14">
        <v>10852</v>
      </c>
      <c r="M1205" s="15">
        <v>6242</v>
      </c>
    </row>
    <row r="1206" spans="8:13" x14ac:dyDescent="0.25">
      <c r="H1206" s="5">
        <v>10603</v>
      </c>
      <c r="I1206" s="6">
        <v>2190</v>
      </c>
      <c r="L1206" s="8" t="s">
        <v>244</v>
      </c>
      <c r="M1206" s="6">
        <v>6242</v>
      </c>
    </row>
    <row r="1207" spans="8:13" x14ac:dyDescent="0.25">
      <c r="H1207" s="8" t="s">
        <v>323</v>
      </c>
      <c r="I1207" s="6">
        <v>2190</v>
      </c>
      <c r="L1207" s="14">
        <v>11287</v>
      </c>
      <c r="M1207" s="15">
        <v>6238</v>
      </c>
    </row>
    <row r="1208" spans="8:13" x14ac:dyDescent="0.25">
      <c r="H1208" s="5">
        <v>10604</v>
      </c>
      <c r="I1208" s="6">
        <v>2279</v>
      </c>
      <c r="L1208" s="8" t="s">
        <v>351</v>
      </c>
      <c r="M1208" s="6">
        <v>6238</v>
      </c>
    </row>
    <row r="1209" spans="8:13" x14ac:dyDescent="0.25">
      <c r="H1209" s="8" t="s">
        <v>324</v>
      </c>
      <c r="I1209" s="6">
        <v>2279</v>
      </c>
      <c r="L1209" s="14">
        <v>11683</v>
      </c>
      <c r="M1209" s="15">
        <v>6237</v>
      </c>
    </row>
    <row r="1210" spans="8:13" x14ac:dyDescent="0.25">
      <c r="H1210" s="5">
        <v>10605</v>
      </c>
      <c r="I1210" s="6">
        <v>1492</v>
      </c>
      <c r="L1210" s="8" t="s">
        <v>93</v>
      </c>
      <c r="M1210" s="6">
        <v>6237</v>
      </c>
    </row>
    <row r="1211" spans="8:13" x14ac:dyDescent="0.25">
      <c r="H1211" s="8" t="s">
        <v>325</v>
      </c>
      <c r="I1211" s="6">
        <v>1492</v>
      </c>
      <c r="L1211" s="14">
        <v>11962</v>
      </c>
      <c r="M1211" s="15">
        <v>6224</v>
      </c>
    </row>
    <row r="1212" spans="8:13" x14ac:dyDescent="0.25">
      <c r="H1212" s="5">
        <v>10606</v>
      </c>
      <c r="I1212" s="6">
        <v>8038</v>
      </c>
      <c r="L1212" s="8" t="s">
        <v>370</v>
      </c>
      <c r="M1212" s="6">
        <v>6224</v>
      </c>
    </row>
    <row r="1213" spans="8:13" x14ac:dyDescent="0.25">
      <c r="H1213" s="8" t="s">
        <v>326</v>
      </c>
      <c r="I1213" s="6">
        <v>8038</v>
      </c>
      <c r="L1213" s="14">
        <v>10710</v>
      </c>
      <c r="M1213" s="15">
        <v>6216</v>
      </c>
    </row>
    <row r="1214" spans="8:13" x14ac:dyDescent="0.25">
      <c r="H1214" s="5">
        <v>10607</v>
      </c>
      <c r="I1214" s="6">
        <v>3047</v>
      </c>
      <c r="L1214" s="8" t="s">
        <v>104</v>
      </c>
      <c r="M1214" s="6">
        <v>6216</v>
      </c>
    </row>
    <row r="1215" spans="8:13" x14ac:dyDescent="0.25">
      <c r="H1215" s="8" t="s">
        <v>327</v>
      </c>
      <c r="I1215" s="6">
        <v>3047</v>
      </c>
      <c r="L1215" s="14">
        <v>11570</v>
      </c>
      <c r="M1215" s="15">
        <v>6210</v>
      </c>
    </row>
    <row r="1216" spans="8:13" x14ac:dyDescent="0.25">
      <c r="H1216" s="5">
        <v>10608</v>
      </c>
      <c r="I1216" s="6">
        <v>-1142</v>
      </c>
      <c r="L1216" s="8" t="s">
        <v>306</v>
      </c>
      <c r="M1216" s="6">
        <v>6210</v>
      </c>
    </row>
    <row r="1217" spans="8:13" x14ac:dyDescent="0.25">
      <c r="H1217" s="8" t="s">
        <v>328</v>
      </c>
      <c r="I1217" s="6">
        <v>-1142</v>
      </c>
      <c r="L1217" s="14">
        <v>11937</v>
      </c>
      <c r="M1217" s="15">
        <v>6203</v>
      </c>
    </row>
    <row r="1218" spans="8:13" x14ac:dyDescent="0.25">
      <c r="H1218" s="5">
        <v>10609</v>
      </c>
      <c r="I1218" s="6">
        <v>-1517</v>
      </c>
      <c r="L1218" s="8" t="s">
        <v>345</v>
      </c>
      <c r="M1218" s="6">
        <v>6203</v>
      </c>
    </row>
    <row r="1219" spans="8:13" x14ac:dyDescent="0.25">
      <c r="H1219" s="8" t="s">
        <v>329</v>
      </c>
      <c r="I1219" s="6">
        <v>-1517</v>
      </c>
      <c r="L1219" s="14">
        <v>11825</v>
      </c>
      <c r="M1219" s="15">
        <v>6200</v>
      </c>
    </row>
    <row r="1220" spans="8:13" x14ac:dyDescent="0.25">
      <c r="H1220" s="5">
        <v>10610</v>
      </c>
      <c r="I1220" s="6">
        <v>6619</v>
      </c>
      <c r="L1220" s="8" t="s">
        <v>233</v>
      </c>
      <c r="M1220" s="6">
        <v>6200</v>
      </c>
    </row>
    <row r="1221" spans="8:13" x14ac:dyDescent="0.25">
      <c r="H1221" s="8" t="s">
        <v>330</v>
      </c>
      <c r="I1221" s="6">
        <v>6619</v>
      </c>
      <c r="L1221" s="14">
        <v>11531</v>
      </c>
      <c r="M1221" s="15">
        <v>6198</v>
      </c>
    </row>
    <row r="1222" spans="8:13" x14ac:dyDescent="0.25">
      <c r="H1222" s="5">
        <v>10611</v>
      </c>
      <c r="I1222" s="6">
        <v>6632</v>
      </c>
      <c r="L1222" s="8" t="s">
        <v>267</v>
      </c>
      <c r="M1222" s="6">
        <v>6198</v>
      </c>
    </row>
    <row r="1223" spans="8:13" x14ac:dyDescent="0.25">
      <c r="H1223" s="8" t="s">
        <v>331</v>
      </c>
      <c r="I1223" s="6">
        <v>6632</v>
      </c>
      <c r="L1223" s="14">
        <v>10990</v>
      </c>
      <c r="M1223" s="15">
        <v>6194</v>
      </c>
    </row>
    <row r="1224" spans="8:13" x14ac:dyDescent="0.25">
      <c r="H1224" s="5">
        <v>10612</v>
      </c>
      <c r="I1224" s="6">
        <v>106</v>
      </c>
      <c r="L1224" s="8" t="s">
        <v>38</v>
      </c>
      <c r="M1224" s="6">
        <v>6194</v>
      </c>
    </row>
    <row r="1225" spans="8:13" x14ac:dyDescent="0.25">
      <c r="H1225" s="8" t="s">
        <v>332</v>
      </c>
      <c r="I1225" s="6">
        <v>106</v>
      </c>
      <c r="L1225" s="14">
        <v>11497</v>
      </c>
      <c r="M1225" s="15">
        <v>6192</v>
      </c>
    </row>
    <row r="1226" spans="8:13" x14ac:dyDescent="0.25">
      <c r="H1226" s="5">
        <v>10613</v>
      </c>
      <c r="I1226" s="6">
        <v>6529</v>
      </c>
      <c r="L1226" s="8" t="s">
        <v>233</v>
      </c>
      <c r="M1226" s="6">
        <v>6192</v>
      </c>
    </row>
    <row r="1227" spans="8:13" x14ac:dyDescent="0.25">
      <c r="H1227" s="8" t="s">
        <v>333</v>
      </c>
      <c r="I1227" s="6">
        <v>6529</v>
      </c>
      <c r="L1227" s="14">
        <v>10741</v>
      </c>
      <c r="M1227" s="15">
        <v>6190</v>
      </c>
    </row>
    <row r="1228" spans="8:13" x14ac:dyDescent="0.25">
      <c r="H1228" s="5">
        <v>10614</v>
      </c>
      <c r="I1228" s="6">
        <v>-469</v>
      </c>
      <c r="L1228" s="8" t="s">
        <v>135</v>
      </c>
      <c r="M1228" s="6">
        <v>6190</v>
      </c>
    </row>
    <row r="1229" spans="8:13" x14ac:dyDescent="0.25">
      <c r="H1229" s="8" t="s">
        <v>334</v>
      </c>
      <c r="I1229" s="6">
        <v>-469</v>
      </c>
      <c r="L1229" s="14">
        <v>10494</v>
      </c>
      <c r="M1229" s="15">
        <v>6181</v>
      </c>
    </row>
    <row r="1230" spans="8:13" x14ac:dyDescent="0.25">
      <c r="H1230" s="5">
        <v>10615</v>
      </c>
      <c r="I1230" s="6">
        <v>626</v>
      </c>
      <c r="L1230" s="8" t="s">
        <v>214</v>
      </c>
      <c r="M1230" s="6">
        <v>6181</v>
      </c>
    </row>
    <row r="1231" spans="8:13" x14ac:dyDescent="0.25">
      <c r="H1231" s="8" t="s">
        <v>335</v>
      </c>
      <c r="I1231" s="6">
        <v>626</v>
      </c>
      <c r="L1231" s="14">
        <v>11080</v>
      </c>
      <c r="M1231" s="15">
        <v>6180</v>
      </c>
    </row>
    <row r="1232" spans="8:13" x14ac:dyDescent="0.25">
      <c r="H1232" s="5">
        <v>10616</v>
      </c>
      <c r="I1232" s="6">
        <v>6895</v>
      </c>
      <c r="L1232" s="8" t="s">
        <v>146</v>
      </c>
      <c r="M1232" s="6">
        <v>6180</v>
      </c>
    </row>
    <row r="1233" spans="8:13" x14ac:dyDescent="0.25">
      <c r="H1233" s="8" t="s">
        <v>336</v>
      </c>
      <c r="I1233" s="6">
        <v>6895</v>
      </c>
      <c r="L1233" s="14">
        <v>10280</v>
      </c>
      <c r="M1233" s="15">
        <v>6176</v>
      </c>
    </row>
    <row r="1234" spans="8:13" x14ac:dyDescent="0.25">
      <c r="H1234" s="5">
        <v>10617</v>
      </c>
      <c r="I1234" s="6">
        <v>7409</v>
      </c>
      <c r="L1234" s="8" t="s">
        <v>328</v>
      </c>
      <c r="M1234" s="6">
        <v>6176</v>
      </c>
    </row>
    <row r="1235" spans="8:13" x14ac:dyDescent="0.25">
      <c r="H1235" s="8" t="s">
        <v>337</v>
      </c>
      <c r="I1235" s="6">
        <v>7409</v>
      </c>
      <c r="L1235" s="14">
        <v>11123</v>
      </c>
      <c r="M1235" s="15">
        <v>6171</v>
      </c>
    </row>
    <row r="1236" spans="8:13" x14ac:dyDescent="0.25">
      <c r="H1236" s="5">
        <v>10618</v>
      </c>
      <c r="I1236" s="6">
        <v>4613</v>
      </c>
      <c r="L1236" s="8" t="s">
        <v>188</v>
      </c>
      <c r="M1236" s="6">
        <v>6171</v>
      </c>
    </row>
    <row r="1237" spans="8:13" x14ac:dyDescent="0.25">
      <c r="H1237" s="8" t="s">
        <v>338</v>
      </c>
      <c r="I1237" s="6">
        <v>4613</v>
      </c>
      <c r="L1237" s="14">
        <v>11164</v>
      </c>
      <c r="M1237" s="15">
        <v>6169</v>
      </c>
    </row>
    <row r="1238" spans="8:13" x14ac:dyDescent="0.25">
      <c r="H1238" s="5">
        <v>10619</v>
      </c>
      <c r="I1238" s="6">
        <v>168</v>
      </c>
      <c r="L1238" s="8" t="s">
        <v>228</v>
      </c>
      <c r="M1238" s="6">
        <v>6169</v>
      </c>
    </row>
    <row r="1239" spans="8:13" x14ac:dyDescent="0.25">
      <c r="H1239" s="8" t="s">
        <v>339</v>
      </c>
      <c r="I1239" s="6">
        <v>168</v>
      </c>
      <c r="L1239" s="14">
        <v>11609</v>
      </c>
      <c r="M1239" s="15">
        <v>6167</v>
      </c>
    </row>
    <row r="1240" spans="8:13" x14ac:dyDescent="0.25">
      <c r="H1240" s="5">
        <v>10620</v>
      </c>
      <c r="I1240" s="6">
        <v>5850</v>
      </c>
      <c r="L1240" s="8" t="s">
        <v>345</v>
      </c>
      <c r="M1240" s="6">
        <v>6167</v>
      </c>
    </row>
    <row r="1241" spans="8:13" x14ac:dyDescent="0.25">
      <c r="H1241" s="8" t="s">
        <v>340</v>
      </c>
      <c r="I1241" s="6">
        <v>5850</v>
      </c>
      <c r="L1241" s="14">
        <v>11831</v>
      </c>
      <c r="M1241" s="15">
        <v>6165</v>
      </c>
    </row>
    <row r="1242" spans="8:13" x14ac:dyDescent="0.25">
      <c r="H1242" s="5">
        <v>10621</v>
      </c>
      <c r="I1242" s="6">
        <v>2976</v>
      </c>
      <c r="L1242" s="8" t="s">
        <v>239</v>
      </c>
      <c r="M1242" s="6">
        <v>6165</v>
      </c>
    </row>
    <row r="1243" spans="8:13" x14ac:dyDescent="0.25">
      <c r="H1243" s="8" t="s">
        <v>341</v>
      </c>
      <c r="I1243" s="6">
        <v>2976</v>
      </c>
      <c r="L1243" s="14">
        <v>11606</v>
      </c>
      <c r="M1243" s="15">
        <v>6159</v>
      </c>
    </row>
    <row r="1244" spans="8:13" x14ac:dyDescent="0.25">
      <c r="H1244" s="5">
        <v>10622</v>
      </c>
      <c r="I1244" s="6">
        <v>7110</v>
      </c>
      <c r="L1244" s="8" t="s">
        <v>342</v>
      </c>
      <c r="M1244" s="6">
        <v>6159</v>
      </c>
    </row>
    <row r="1245" spans="8:13" x14ac:dyDescent="0.25">
      <c r="H1245" s="8" t="s">
        <v>342</v>
      </c>
      <c r="I1245" s="6">
        <v>7110</v>
      </c>
      <c r="L1245" s="14">
        <v>11047</v>
      </c>
      <c r="M1245" s="15">
        <v>6156</v>
      </c>
    </row>
    <row r="1246" spans="8:13" x14ac:dyDescent="0.25">
      <c r="H1246" s="5">
        <v>10623</v>
      </c>
      <c r="I1246" s="6">
        <v>7394</v>
      </c>
      <c r="L1246" s="8" t="s">
        <v>113</v>
      </c>
      <c r="M1246" s="6">
        <v>6156</v>
      </c>
    </row>
    <row r="1247" spans="8:13" x14ac:dyDescent="0.25">
      <c r="H1247" s="8" t="s">
        <v>343</v>
      </c>
      <c r="I1247" s="6">
        <v>7394</v>
      </c>
      <c r="L1247" s="14">
        <v>11492</v>
      </c>
      <c r="M1247" s="15">
        <v>6142</v>
      </c>
    </row>
    <row r="1248" spans="8:13" x14ac:dyDescent="0.25">
      <c r="H1248" s="5">
        <v>10624</v>
      </c>
      <c r="I1248" s="6">
        <v>8381</v>
      </c>
      <c r="L1248" s="8" t="s">
        <v>228</v>
      </c>
      <c r="M1248" s="6">
        <v>6142</v>
      </c>
    </row>
    <row r="1249" spans="8:13" x14ac:dyDescent="0.25">
      <c r="H1249" s="8" t="s">
        <v>344</v>
      </c>
      <c r="I1249" s="6">
        <v>8381</v>
      </c>
      <c r="L1249" s="14">
        <v>11608</v>
      </c>
      <c r="M1249" s="15">
        <v>6123</v>
      </c>
    </row>
    <row r="1250" spans="8:13" x14ac:dyDescent="0.25">
      <c r="H1250" s="5">
        <v>10625</v>
      </c>
      <c r="I1250" s="6">
        <v>2235</v>
      </c>
      <c r="L1250" s="8" t="s">
        <v>344</v>
      </c>
      <c r="M1250" s="6">
        <v>6123</v>
      </c>
    </row>
    <row r="1251" spans="8:13" x14ac:dyDescent="0.25">
      <c r="H1251" s="8" t="s">
        <v>345</v>
      </c>
      <c r="I1251" s="6">
        <v>2235</v>
      </c>
      <c r="L1251" s="14">
        <v>11294</v>
      </c>
      <c r="M1251" s="15">
        <v>6120</v>
      </c>
    </row>
    <row r="1252" spans="8:13" x14ac:dyDescent="0.25">
      <c r="H1252" s="5">
        <v>10626</v>
      </c>
      <c r="I1252" s="6">
        <v>1207</v>
      </c>
      <c r="L1252" s="8" t="s">
        <v>358</v>
      </c>
      <c r="M1252" s="6">
        <v>6120</v>
      </c>
    </row>
    <row r="1253" spans="8:13" x14ac:dyDescent="0.25">
      <c r="H1253" s="8" t="s">
        <v>346</v>
      </c>
      <c r="I1253" s="6">
        <v>1207</v>
      </c>
      <c r="L1253" s="14">
        <v>10140</v>
      </c>
      <c r="M1253" s="15">
        <v>6119</v>
      </c>
    </row>
    <row r="1254" spans="8:13" x14ac:dyDescent="0.25">
      <c r="H1254" s="5">
        <v>10627</v>
      </c>
      <c r="I1254" s="6">
        <v>3731</v>
      </c>
      <c r="L1254" s="8" t="s">
        <v>189</v>
      </c>
      <c r="M1254" s="6">
        <v>6119</v>
      </c>
    </row>
    <row r="1255" spans="8:13" x14ac:dyDescent="0.25">
      <c r="H1255" s="8" t="s">
        <v>347</v>
      </c>
      <c r="I1255" s="6">
        <v>3731</v>
      </c>
      <c r="L1255" s="14">
        <v>10307</v>
      </c>
      <c r="M1255" s="15">
        <v>6119</v>
      </c>
    </row>
    <row r="1256" spans="8:13" x14ac:dyDescent="0.25">
      <c r="H1256" s="5">
        <v>10628</v>
      </c>
      <c r="I1256" s="6">
        <v>3821</v>
      </c>
      <c r="L1256" s="8" t="s">
        <v>355</v>
      </c>
      <c r="M1256" s="6">
        <v>6119</v>
      </c>
    </row>
    <row r="1257" spans="8:13" x14ac:dyDescent="0.25">
      <c r="H1257" s="8" t="s">
        <v>348</v>
      </c>
      <c r="I1257" s="6">
        <v>3821</v>
      </c>
      <c r="L1257" s="14">
        <v>10586</v>
      </c>
      <c r="M1257" s="15">
        <v>6119</v>
      </c>
    </row>
    <row r="1258" spans="8:13" x14ac:dyDescent="0.25">
      <c r="H1258" s="5">
        <v>10629</v>
      </c>
      <c r="I1258" s="6">
        <v>1509</v>
      </c>
      <c r="L1258" s="8" t="s">
        <v>306</v>
      </c>
      <c r="M1258" s="6">
        <v>6119</v>
      </c>
    </row>
    <row r="1259" spans="8:13" x14ac:dyDescent="0.25">
      <c r="H1259" s="8" t="s">
        <v>349</v>
      </c>
      <c r="I1259" s="6">
        <v>1509</v>
      </c>
      <c r="L1259" s="14">
        <v>11416</v>
      </c>
      <c r="M1259" s="15">
        <v>6118</v>
      </c>
    </row>
    <row r="1260" spans="8:13" x14ac:dyDescent="0.25">
      <c r="H1260" s="5">
        <v>10630</v>
      </c>
      <c r="I1260" s="6">
        <v>2699</v>
      </c>
      <c r="L1260" s="8" t="s">
        <v>154</v>
      </c>
      <c r="M1260" s="6">
        <v>6118</v>
      </c>
    </row>
    <row r="1261" spans="8:13" x14ac:dyDescent="0.25">
      <c r="H1261" s="8" t="s">
        <v>350</v>
      </c>
      <c r="I1261" s="6">
        <v>2699</v>
      </c>
      <c r="L1261" s="14">
        <v>10435</v>
      </c>
      <c r="M1261" s="15">
        <v>6117</v>
      </c>
    </row>
    <row r="1262" spans="8:13" x14ac:dyDescent="0.25">
      <c r="H1262" s="5">
        <v>10631</v>
      </c>
      <c r="I1262" s="6">
        <v>4453</v>
      </c>
      <c r="L1262" s="8" t="s">
        <v>157</v>
      </c>
      <c r="M1262" s="6">
        <v>6117</v>
      </c>
    </row>
    <row r="1263" spans="8:13" x14ac:dyDescent="0.25">
      <c r="H1263" s="8" t="s">
        <v>351</v>
      </c>
      <c r="I1263" s="6">
        <v>4453</v>
      </c>
      <c r="L1263" s="14">
        <v>11506</v>
      </c>
      <c r="M1263" s="15">
        <v>6115</v>
      </c>
    </row>
    <row r="1264" spans="8:13" x14ac:dyDescent="0.25">
      <c r="H1264" s="5">
        <v>10632</v>
      </c>
      <c r="I1264" s="6">
        <v>545</v>
      </c>
      <c r="L1264" s="8" t="s">
        <v>242</v>
      </c>
      <c r="M1264" s="6">
        <v>6115</v>
      </c>
    </row>
    <row r="1265" spans="8:13" x14ac:dyDescent="0.25">
      <c r="H1265" s="8" t="s">
        <v>352</v>
      </c>
      <c r="I1265" s="6">
        <v>545</v>
      </c>
      <c r="L1265" s="14">
        <v>10863</v>
      </c>
      <c r="M1265" s="15">
        <v>6114</v>
      </c>
    </row>
    <row r="1266" spans="8:13" x14ac:dyDescent="0.25">
      <c r="H1266" s="5">
        <v>10633</v>
      </c>
      <c r="I1266" s="6">
        <v>5265</v>
      </c>
      <c r="L1266" s="8" t="s">
        <v>255</v>
      </c>
      <c r="M1266" s="6">
        <v>6114</v>
      </c>
    </row>
    <row r="1267" spans="8:13" x14ac:dyDescent="0.25">
      <c r="H1267" s="8" t="s">
        <v>353</v>
      </c>
      <c r="I1267" s="6">
        <v>5265</v>
      </c>
      <c r="L1267" s="14">
        <v>11809</v>
      </c>
      <c r="M1267" s="15">
        <v>6106</v>
      </c>
    </row>
    <row r="1268" spans="8:13" x14ac:dyDescent="0.25">
      <c r="H1268" s="5">
        <v>10634</v>
      </c>
      <c r="I1268" s="6">
        <v>574</v>
      </c>
      <c r="L1268" s="8" t="s">
        <v>217</v>
      </c>
      <c r="M1268" s="6">
        <v>6106</v>
      </c>
    </row>
    <row r="1269" spans="8:13" x14ac:dyDescent="0.25">
      <c r="H1269" s="8" t="s">
        <v>354</v>
      </c>
      <c r="I1269" s="6">
        <v>574</v>
      </c>
      <c r="L1269" s="14">
        <v>10031</v>
      </c>
      <c r="M1269" s="15">
        <v>6100</v>
      </c>
    </row>
    <row r="1270" spans="8:13" x14ac:dyDescent="0.25">
      <c r="H1270" s="5">
        <v>10635</v>
      </c>
      <c r="I1270" s="6">
        <v>5558</v>
      </c>
      <c r="L1270" s="8" t="s">
        <v>81</v>
      </c>
      <c r="M1270" s="6">
        <v>6100</v>
      </c>
    </row>
    <row r="1271" spans="8:13" x14ac:dyDescent="0.25">
      <c r="H1271" s="8" t="s">
        <v>355</v>
      </c>
      <c r="I1271" s="6">
        <v>5558</v>
      </c>
      <c r="L1271" s="14">
        <v>10546</v>
      </c>
      <c r="M1271" s="15">
        <v>6099</v>
      </c>
    </row>
    <row r="1272" spans="8:13" x14ac:dyDescent="0.25">
      <c r="H1272" s="5">
        <v>10636</v>
      </c>
      <c r="I1272" s="6">
        <v>2575</v>
      </c>
      <c r="L1272" s="8" t="s">
        <v>266</v>
      </c>
      <c r="M1272" s="6">
        <v>6099</v>
      </c>
    </row>
    <row r="1273" spans="8:13" x14ac:dyDescent="0.25">
      <c r="H1273" s="8" t="s">
        <v>356</v>
      </c>
      <c r="I1273" s="6">
        <v>2575</v>
      </c>
      <c r="L1273" s="14">
        <v>11167</v>
      </c>
      <c r="M1273" s="15">
        <v>6096</v>
      </c>
    </row>
    <row r="1274" spans="8:13" x14ac:dyDescent="0.25">
      <c r="H1274" s="5">
        <v>10637</v>
      </c>
      <c r="I1274" s="6">
        <v>5901</v>
      </c>
      <c r="L1274" s="8" t="s">
        <v>231</v>
      </c>
      <c r="M1274" s="6">
        <v>6096</v>
      </c>
    </row>
    <row r="1275" spans="8:13" x14ac:dyDescent="0.25">
      <c r="H1275" s="8" t="s">
        <v>357</v>
      </c>
      <c r="I1275" s="6">
        <v>5901</v>
      </c>
      <c r="L1275" s="14">
        <v>10811</v>
      </c>
      <c r="M1275" s="15">
        <v>6087</v>
      </c>
    </row>
    <row r="1276" spans="8:13" x14ac:dyDescent="0.25">
      <c r="H1276" s="5">
        <v>10638</v>
      </c>
      <c r="I1276" s="6">
        <v>744</v>
      </c>
      <c r="L1276" s="8" t="s">
        <v>203</v>
      </c>
      <c r="M1276" s="6">
        <v>6087</v>
      </c>
    </row>
    <row r="1277" spans="8:13" x14ac:dyDescent="0.25">
      <c r="H1277" s="8" t="s">
        <v>358</v>
      </c>
      <c r="I1277" s="6">
        <v>744</v>
      </c>
      <c r="L1277" s="14">
        <v>10530</v>
      </c>
      <c r="M1277" s="15">
        <v>6082</v>
      </c>
    </row>
    <row r="1278" spans="8:13" x14ac:dyDescent="0.25">
      <c r="H1278" s="5">
        <v>10639</v>
      </c>
      <c r="I1278" s="6">
        <v>5193</v>
      </c>
      <c r="L1278" s="8" t="s">
        <v>250</v>
      </c>
      <c r="M1278" s="6">
        <v>6082</v>
      </c>
    </row>
    <row r="1279" spans="8:13" x14ac:dyDescent="0.25">
      <c r="H1279" s="8" t="s">
        <v>359</v>
      </c>
      <c r="I1279" s="6">
        <v>5193</v>
      </c>
      <c r="L1279" s="14">
        <v>11790</v>
      </c>
      <c r="M1279" s="15">
        <v>6081</v>
      </c>
    </row>
    <row r="1280" spans="8:13" x14ac:dyDescent="0.25">
      <c r="H1280" s="5">
        <v>10640</v>
      </c>
      <c r="I1280" s="6">
        <v>3148</v>
      </c>
      <c r="L1280" s="8" t="s">
        <v>198</v>
      </c>
      <c r="M1280" s="6">
        <v>6081</v>
      </c>
    </row>
    <row r="1281" spans="8:13" x14ac:dyDescent="0.25">
      <c r="H1281" s="8" t="s">
        <v>360</v>
      </c>
      <c r="I1281" s="6">
        <v>3148</v>
      </c>
      <c r="L1281" s="14">
        <v>10597</v>
      </c>
      <c r="M1281" s="15">
        <v>6077</v>
      </c>
    </row>
    <row r="1282" spans="8:13" x14ac:dyDescent="0.25">
      <c r="H1282" s="5">
        <v>10641</v>
      </c>
      <c r="I1282" s="6">
        <v>5393</v>
      </c>
      <c r="L1282" s="8" t="s">
        <v>317</v>
      </c>
      <c r="M1282" s="6">
        <v>6077</v>
      </c>
    </row>
    <row r="1283" spans="8:13" x14ac:dyDescent="0.25">
      <c r="H1283" s="8" t="s">
        <v>361</v>
      </c>
      <c r="I1283" s="6">
        <v>5393</v>
      </c>
      <c r="L1283" s="14">
        <v>11050</v>
      </c>
      <c r="M1283" s="15">
        <v>6077</v>
      </c>
    </row>
    <row r="1284" spans="8:13" x14ac:dyDescent="0.25">
      <c r="H1284" s="5">
        <v>10642</v>
      </c>
      <c r="I1284" s="6">
        <v>3256</v>
      </c>
      <c r="L1284" s="8" t="s">
        <v>116</v>
      </c>
      <c r="M1284" s="6">
        <v>6077</v>
      </c>
    </row>
    <row r="1285" spans="8:13" x14ac:dyDescent="0.25">
      <c r="H1285" s="8" t="s">
        <v>362</v>
      </c>
      <c r="I1285" s="6">
        <v>3256</v>
      </c>
      <c r="L1285" s="14">
        <v>10200</v>
      </c>
      <c r="M1285" s="15">
        <v>6065</v>
      </c>
    </row>
    <row r="1286" spans="8:13" x14ac:dyDescent="0.25">
      <c r="H1286" s="5">
        <v>10643</v>
      </c>
      <c r="I1286" s="6">
        <v>2259</v>
      </c>
      <c r="L1286" s="8" t="s">
        <v>248</v>
      </c>
      <c r="M1286" s="6">
        <v>6065</v>
      </c>
    </row>
    <row r="1287" spans="8:13" x14ac:dyDescent="0.25">
      <c r="H1287" s="8" t="s">
        <v>363</v>
      </c>
      <c r="I1287" s="6">
        <v>2259</v>
      </c>
      <c r="L1287" s="14">
        <v>10940</v>
      </c>
      <c r="M1287" s="15">
        <v>6058</v>
      </c>
    </row>
    <row r="1288" spans="8:13" x14ac:dyDescent="0.25">
      <c r="H1288" s="5">
        <v>10644</v>
      </c>
      <c r="I1288" s="6">
        <v>736</v>
      </c>
      <c r="L1288" s="8" t="s">
        <v>332</v>
      </c>
      <c r="M1288" s="6">
        <v>6058</v>
      </c>
    </row>
    <row r="1289" spans="8:13" x14ac:dyDescent="0.25">
      <c r="H1289" s="8" t="s">
        <v>364</v>
      </c>
      <c r="I1289" s="6">
        <v>736</v>
      </c>
      <c r="L1289" s="14">
        <v>10423</v>
      </c>
      <c r="M1289" s="15">
        <v>6057</v>
      </c>
    </row>
    <row r="1290" spans="8:13" x14ac:dyDescent="0.25">
      <c r="H1290" s="5">
        <v>10645</v>
      </c>
      <c r="I1290" s="6">
        <v>8918</v>
      </c>
      <c r="L1290" s="8" t="s">
        <v>145</v>
      </c>
      <c r="M1290" s="6">
        <v>6057</v>
      </c>
    </row>
    <row r="1291" spans="8:13" x14ac:dyDescent="0.25">
      <c r="H1291" s="8" t="s">
        <v>365</v>
      </c>
      <c r="I1291" s="6">
        <v>8918</v>
      </c>
      <c r="L1291" s="14">
        <v>11541</v>
      </c>
      <c r="M1291" s="15">
        <v>6057</v>
      </c>
    </row>
    <row r="1292" spans="8:13" x14ac:dyDescent="0.25">
      <c r="H1292" s="5">
        <v>10646</v>
      </c>
      <c r="I1292" s="6">
        <v>7289</v>
      </c>
      <c r="L1292" s="8" t="s">
        <v>277</v>
      </c>
      <c r="M1292" s="6">
        <v>6057</v>
      </c>
    </row>
    <row r="1293" spans="8:13" x14ac:dyDescent="0.25">
      <c r="H1293" s="8" t="s">
        <v>366</v>
      </c>
      <c r="I1293" s="6">
        <v>7289</v>
      </c>
      <c r="L1293" s="14">
        <v>10323</v>
      </c>
      <c r="M1293" s="15">
        <v>6049</v>
      </c>
    </row>
    <row r="1294" spans="8:13" x14ac:dyDescent="0.25">
      <c r="H1294" s="5">
        <v>10647</v>
      </c>
      <c r="I1294" s="6">
        <v>3591</v>
      </c>
      <c r="L1294" s="8" t="s">
        <v>371</v>
      </c>
      <c r="M1294" s="6">
        <v>6049</v>
      </c>
    </row>
    <row r="1295" spans="8:13" x14ac:dyDescent="0.25">
      <c r="H1295" s="8" t="s">
        <v>367</v>
      </c>
      <c r="I1295" s="6">
        <v>3591</v>
      </c>
      <c r="L1295" s="14">
        <v>10896</v>
      </c>
      <c r="M1295" s="15">
        <v>6047</v>
      </c>
    </row>
    <row r="1296" spans="8:13" x14ac:dyDescent="0.25">
      <c r="H1296" s="5">
        <v>10648</v>
      </c>
      <c r="I1296" s="6">
        <v>7988</v>
      </c>
      <c r="L1296" s="8" t="s">
        <v>288</v>
      </c>
      <c r="M1296" s="6">
        <v>6047</v>
      </c>
    </row>
    <row r="1297" spans="8:13" x14ac:dyDescent="0.25">
      <c r="H1297" s="8" t="s">
        <v>368</v>
      </c>
      <c r="I1297" s="6">
        <v>7988</v>
      </c>
      <c r="L1297" s="14">
        <v>10349</v>
      </c>
      <c r="M1297" s="15">
        <v>6043</v>
      </c>
    </row>
    <row r="1298" spans="8:13" x14ac:dyDescent="0.25">
      <c r="H1298" s="5">
        <v>10649</v>
      </c>
      <c r="I1298" s="6">
        <v>4610</v>
      </c>
      <c r="L1298" s="8" t="s">
        <v>71</v>
      </c>
      <c r="M1298" s="6">
        <v>6043</v>
      </c>
    </row>
    <row r="1299" spans="8:13" x14ac:dyDescent="0.25">
      <c r="H1299" s="8" t="s">
        <v>369</v>
      </c>
      <c r="I1299" s="6">
        <v>4610</v>
      </c>
      <c r="L1299" s="14">
        <v>10243</v>
      </c>
      <c r="M1299" s="15">
        <v>6038</v>
      </c>
    </row>
    <row r="1300" spans="8:13" x14ac:dyDescent="0.25">
      <c r="H1300" s="5">
        <v>10650</v>
      </c>
      <c r="I1300" s="6">
        <v>-746</v>
      </c>
      <c r="L1300" s="8" t="s">
        <v>291</v>
      </c>
      <c r="M1300" s="6">
        <v>6038</v>
      </c>
    </row>
    <row r="1301" spans="8:13" x14ac:dyDescent="0.25">
      <c r="H1301" s="8" t="s">
        <v>370</v>
      </c>
      <c r="I1301" s="6">
        <v>-746</v>
      </c>
      <c r="L1301" s="14">
        <v>11316</v>
      </c>
      <c r="M1301" s="15">
        <v>6031</v>
      </c>
    </row>
    <row r="1302" spans="8:13" x14ac:dyDescent="0.25">
      <c r="H1302" s="5">
        <v>10651</v>
      </c>
      <c r="I1302" s="6">
        <v>2018</v>
      </c>
      <c r="L1302" s="8" t="s">
        <v>31</v>
      </c>
      <c r="M1302" s="6">
        <v>6031</v>
      </c>
    </row>
    <row r="1303" spans="8:13" x14ac:dyDescent="0.25">
      <c r="H1303" s="8" t="s">
        <v>371</v>
      </c>
      <c r="I1303" s="6">
        <v>2018</v>
      </c>
      <c r="L1303" s="14">
        <v>10970</v>
      </c>
      <c r="M1303" s="15">
        <v>6025</v>
      </c>
    </row>
    <row r="1304" spans="8:13" x14ac:dyDescent="0.25">
      <c r="H1304" s="5">
        <v>10652</v>
      </c>
      <c r="I1304" s="6">
        <v>3558</v>
      </c>
      <c r="L1304" s="8" t="s">
        <v>362</v>
      </c>
      <c r="M1304" s="6">
        <v>6025</v>
      </c>
    </row>
    <row r="1305" spans="8:13" x14ac:dyDescent="0.25">
      <c r="H1305" s="8" t="s">
        <v>372</v>
      </c>
      <c r="I1305" s="6">
        <v>3558</v>
      </c>
      <c r="L1305" s="14">
        <v>11101</v>
      </c>
      <c r="M1305" s="15">
        <v>6025</v>
      </c>
    </row>
    <row r="1306" spans="8:13" x14ac:dyDescent="0.25">
      <c r="H1306" s="5">
        <v>10653</v>
      </c>
      <c r="I1306" s="6">
        <v>582</v>
      </c>
      <c r="L1306" s="8" t="s">
        <v>166</v>
      </c>
      <c r="M1306" s="6">
        <v>6025</v>
      </c>
    </row>
    <row r="1307" spans="8:13" x14ac:dyDescent="0.25">
      <c r="H1307" s="8" t="s">
        <v>373</v>
      </c>
      <c r="I1307" s="6">
        <v>582</v>
      </c>
      <c r="L1307" s="14">
        <v>11977</v>
      </c>
      <c r="M1307" s="15">
        <v>6011</v>
      </c>
    </row>
    <row r="1308" spans="8:13" x14ac:dyDescent="0.25">
      <c r="H1308" s="5">
        <v>10654</v>
      </c>
      <c r="I1308" s="6">
        <v>1569</v>
      </c>
      <c r="L1308" s="8" t="s">
        <v>45</v>
      </c>
      <c r="M1308" s="6">
        <v>6011</v>
      </c>
    </row>
    <row r="1309" spans="8:13" x14ac:dyDescent="0.25">
      <c r="H1309" s="8" t="s">
        <v>374</v>
      </c>
      <c r="I1309" s="6">
        <v>1569</v>
      </c>
      <c r="L1309" s="14">
        <v>10335</v>
      </c>
      <c r="M1309" s="15">
        <v>6000</v>
      </c>
    </row>
    <row r="1310" spans="8:13" x14ac:dyDescent="0.25">
      <c r="H1310" s="5">
        <v>10655</v>
      </c>
      <c r="I1310" s="6">
        <v>5110</v>
      </c>
      <c r="L1310" s="8" t="s">
        <v>40</v>
      </c>
      <c r="M1310" s="6">
        <v>6000</v>
      </c>
    </row>
    <row r="1311" spans="8:13" x14ac:dyDescent="0.25">
      <c r="H1311" s="8" t="s">
        <v>375</v>
      </c>
      <c r="I1311" s="6">
        <v>5110</v>
      </c>
      <c r="L1311" s="14">
        <v>11635</v>
      </c>
      <c r="M1311" s="15">
        <v>6000</v>
      </c>
    </row>
    <row r="1312" spans="8:13" x14ac:dyDescent="0.25">
      <c r="H1312" s="5">
        <v>10656</v>
      </c>
      <c r="I1312" s="6">
        <v>2422</v>
      </c>
      <c r="L1312" s="8" t="s">
        <v>371</v>
      </c>
      <c r="M1312" s="6">
        <v>6000</v>
      </c>
    </row>
    <row r="1313" spans="8:13" x14ac:dyDescent="0.25">
      <c r="H1313" s="8" t="s">
        <v>376</v>
      </c>
      <c r="I1313" s="6">
        <v>2422</v>
      </c>
      <c r="L1313" s="14">
        <v>11889</v>
      </c>
      <c r="M1313" s="15">
        <v>5996</v>
      </c>
    </row>
    <row r="1314" spans="8:13" x14ac:dyDescent="0.25">
      <c r="H1314" s="5">
        <v>10657</v>
      </c>
      <c r="I1314" s="6">
        <v>7611</v>
      </c>
      <c r="L1314" s="8" t="s">
        <v>297</v>
      </c>
      <c r="M1314" s="6">
        <v>5996</v>
      </c>
    </row>
    <row r="1315" spans="8:13" x14ac:dyDescent="0.25">
      <c r="H1315" s="8" t="s">
        <v>18</v>
      </c>
      <c r="I1315" s="6">
        <v>7611</v>
      </c>
      <c r="L1315" s="14">
        <v>11529</v>
      </c>
      <c r="M1315" s="15">
        <v>5994</v>
      </c>
    </row>
    <row r="1316" spans="8:13" x14ac:dyDescent="0.25">
      <c r="H1316" s="5">
        <v>10658</v>
      </c>
      <c r="I1316" s="6">
        <v>7621</v>
      </c>
      <c r="L1316" s="8" t="s">
        <v>265</v>
      </c>
      <c r="M1316" s="6">
        <v>5994</v>
      </c>
    </row>
    <row r="1317" spans="8:13" x14ac:dyDescent="0.25">
      <c r="H1317" s="8" t="s">
        <v>24</v>
      </c>
      <c r="I1317" s="6">
        <v>7621</v>
      </c>
      <c r="L1317" s="14">
        <v>10363</v>
      </c>
      <c r="M1317" s="15">
        <v>5973</v>
      </c>
    </row>
    <row r="1318" spans="8:13" x14ac:dyDescent="0.25">
      <c r="H1318" s="5">
        <v>10659</v>
      </c>
      <c r="I1318" s="6">
        <v>8557</v>
      </c>
      <c r="L1318" s="8" t="s">
        <v>85</v>
      </c>
      <c r="M1318" s="6">
        <v>5973</v>
      </c>
    </row>
    <row r="1319" spans="8:13" x14ac:dyDescent="0.25">
      <c r="H1319" s="8" t="s">
        <v>29</v>
      </c>
      <c r="I1319" s="6">
        <v>8557</v>
      </c>
      <c r="L1319" s="14">
        <v>11234</v>
      </c>
      <c r="M1319" s="15">
        <v>5965</v>
      </c>
    </row>
    <row r="1320" spans="8:13" x14ac:dyDescent="0.25">
      <c r="H1320" s="5">
        <v>10660</v>
      </c>
      <c r="I1320" s="6">
        <v>5579</v>
      </c>
      <c r="L1320" s="8" t="s">
        <v>298</v>
      </c>
      <c r="M1320" s="6">
        <v>5965</v>
      </c>
    </row>
    <row r="1321" spans="8:13" x14ac:dyDescent="0.25">
      <c r="H1321" s="8" t="s">
        <v>31</v>
      </c>
      <c r="I1321" s="6">
        <v>5579</v>
      </c>
      <c r="L1321" s="14">
        <v>11082</v>
      </c>
      <c r="M1321" s="15">
        <v>5958</v>
      </c>
    </row>
    <row r="1322" spans="8:13" x14ac:dyDescent="0.25">
      <c r="H1322" s="5">
        <v>10661</v>
      </c>
      <c r="I1322" s="6">
        <v>3358</v>
      </c>
      <c r="L1322" s="8" t="s">
        <v>148</v>
      </c>
      <c r="M1322" s="6">
        <v>5958</v>
      </c>
    </row>
    <row r="1323" spans="8:13" x14ac:dyDescent="0.25">
      <c r="H1323" s="8" t="s">
        <v>34</v>
      </c>
      <c r="I1323" s="6">
        <v>3358</v>
      </c>
      <c r="L1323" s="14">
        <v>11567</v>
      </c>
      <c r="M1323" s="15">
        <v>5952</v>
      </c>
    </row>
    <row r="1324" spans="8:13" x14ac:dyDescent="0.25">
      <c r="H1324" s="5">
        <v>10662</v>
      </c>
      <c r="I1324" s="6">
        <v>7492</v>
      </c>
      <c r="L1324" s="8" t="s">
        <v>303</v>
      </c>
      <c r="M1324" s="6">
        <v>5952</v>
      </c>
    </row>
    <row r="1325" spans="8:13" x14ac:dyDescent="0.25">
      <c r="H1325" s="8" t="s">
        <v>38</v>
      </c>
      <c r="I1325" s="6">
        <v>7492</v>
      </c>
      <c r="L1325" s="14">
        <v>10703</v>
      </c>
      <c r="M1325" s="15">
        <v>5944</v>
      </c>
    </row>
    <row r="1326" spans="8:13" x14ac:dyDescent="0.25">
      <c r="H1326" s="5">
        <v>10663</v>
      </c>
      <c r="I1326" s="6">
        <v>2515</v>
      </c>
      <c r="L1326" s="8" t="s">
        <v>97</v>
      </c>
      <c r="M1326" s="6">
        <v>5944</v>
      </c>
    </row>
    <row r="1327" spans="8:13" x14ac:dyDescent="0.25">
      <c r="H1327" s="8" t="s">
        <v>40</v>
      </c>
      <c r="I1327" s="6">
        <v>2515</v>
      </c>
      <c r="L1327" s="14">
        <v>11224</v>
      </c>
      <c r="M1327" s="15">
        <v>5939</v>
      </c>
    </row>
    <row r="1328" spans="8:13" x14ac:dyDescent="0.25">
      <c r="H1328" s="5">
        <v>10664</v>
      </c>
      <c r="I1328" s="6">
        <v>3057</v>
      </c>
      <c r="L1328" s="8" t="s">
        <v>288</v>
      </c>
      <c r="M1328" s="6">
        <v>5939</v>
      </c>
    </row>
    <row r="1329" spans="8:13" x14ac:dyDescent="0.25">
      <c r="H1329" s="8" t="s">
        <v>43</v>
      </c>
      <c r="I1329" s="6">
        <v>3057</v>
      </c>
      <c r="L1329" s="14">
        <v>10450</v>
      </c>
      <c r="M1329" s="15">
        <v>5936</v>
      </c>
    </row>
    <row r="1330" spans="8:13" x14ac:dyDescent="0.25">
      <c r="H1330" s="5">
        <v>10665</v>
      </c>
      <c r="I1330" s="6">
        <v>4071</v>
      </c>
      <c r="L1330" s="8" t="s">
        <v>171</v>
      </c>
      <c r="M1330" s="6">
        <v>5936</v>
      </c>
    </row>
    <row r="1331" spans="8:13" x14ac:dyDescent="0.25">
      <c r="H1331" s="8" t="s">
        <v>45</v>
      </c>
      <c r="I1331" s="6">
        <v>4071</v>
      </c>
      <c r="L1331" s="14">
        <v>11107</v>
      </c>
      <c r="M1331" s="15">
        <v>5936</v>
      </c>
    </row>
    <row r="1332" spans="8:13" x14ac:dyDescent="0.25">
      <c r="H1332" s="5">
        <v>10666</v>
      </c>
      <c r="I1332" s="6">
        <v>1238</v>
      </c>
      <c r="L1332" s="8" t="s">
        <v>172</v>
      </c>
      <c r="M1332" s="6">
        <v>5936</v>
      </c>
    </row>
    <row r="1333" spans="8:13" x14ac:dyDescent="0.25">
      <c r="H1333" s="8" t="s">
        <v>48</v>
      </c>
      <c r="I1333" s="6">
        <v>1238</v>
      </c>
      <c r="L1333" s="14">
        <v>11584</v>
      </c>
      <c r="M1333" s="15">
        <v>5936</v>
      </c>
    </row>
    <row r="1334" spans="8:13" x14ac:dyDescent="0.25">
      <c r="H1334" s="5">
        <v>10667</v>
      </c>
      <c r="I1334" s="6">
        <v>653</v>
      </c>
      <c r="L1334" s="8" t="s">
        <v>320</v>
      </c>
      <c r="M1334" s="6">
        <v>5936</v>
      </c>
    </row>
    <row r="1335" spans="8:13" x14ac:dyDescent="0.25">
      <c r="H1335" s="8" t="s">
        <v>51</v>
      </c>
      <c r="I1335" s="6">
        <v>653</v>
      </c>
      <c r="L1335" s="14">
        <v>10696</v>
      </c>
      <c r="M1335" s="15">
        <v>5934</v>
      </c>
    </row>
    <row r="1336" spans="8:13" x14ac:dyDescent="0.25">
      <c r="H1336" s="5">
        <v>10668</v>
      </c>
      <c r="I1336" s="6">
        <v>8814</v>
      </c>
      <c r="L1336" s="8" t="s">
        <v>90</v>
      </c>
      <c r="M1336" s="6">
        <v>5934</v>
      </c>
    </row>
    <row r="1337" spans="8:13" x14ac:dyDescent="0.25">
      <c r="H1337" s="8" t="s">
        <v>53</v>
      </c>
      <c r="I1337" s="6">
        <v>8814</v>
      </c>
      <c r="L1337" s="14">
        <v>11290</v>
      </c>
      <c r="M1337" s="15">
        <v>5932</v>
      </c>
    </row>
    <row r="1338" spans="8:13" x14ac:dyDescent="0.25">
      <c r="H1338" s="5">
        <v>10669</v>
      </c>
      <c r="I1338" s="6">
        <v>7703</v>
      </c>
      <c r="L1338" s="8" t="s">
        <v>354</v>
      </c>
      <c r="M1338" s="6">
        <v>5932</v>
      </c>
    </row>
    <row r="1339" spans="8:13" x14ac:dyDescent="0.25">
      <c r="H1339" s="8" t="s">
        <v>55</v>
      </c>
      <c r="I1339" s="6">
        <v>7703</v>
      </c>
      <c r="L1339" s="14">
        <v>11124</v>
      </c>
      <c r="M1339" s="15">
        <v>5923</v>
      </c>
    </row>
    <row r="1340" spans="8:13" x14ac:dyDescent="0.25">
      <c r="H1340" s="5">
        <v>10670</v>
      </c>
      <c r="I1340" s="6">
        <v>3360</v>
      </c>
      <c r="L1340" s="8" t="s">
        <v>189</v>
      </c>
      <c r="M1340" s="6">
        <v>5923</v>
      </c>
    </row>
    <row r="1341" spans="8:13" x14ac:dyDescent="0.25">
      <c r="H1341" s="8" t="s">
        <v>56</v>
      </c>
      <c r="I1341" s="6">
        <v>3360</v>
      </c>
      <c r="L1341" s="14">
        <v>11917</v>
      </c>
      <c r="M1341" s="15">
        <v>5912</v>
      </c>
    </row>
    <row r="1342" spans="8:13" x14ac:dyDescent="0.25">
      <c r="H1342" s="5">
        <v>10671</v>
      </c>
      <c r="I1342" s="6">
        <v>1792</v>
      </c>
      <c r="L1342" s="8" t="s">
        <v>325</v>
      </c>
      <c r="M1342" s="6">
        <v>5912</v>
      </c>
    </row>
    <row r="1343" spans="8:13" x14ac:dyDescent="0.25">
      <c r="H1343" s="8" t="s">
        <v>57</v>
      </c>
      <c r="I1343" s="6">
        <v>1792</v>
      </c>
      <c r="L1343" s="14">
        <v>10137</v>
      </c>
      <c r="M1343" s="15">
        <v>5905</v>
      </c>
    </row>
    <row r="1344" spans="8:13" x14ac:dyDescent="0.25">
      <c r="H1344" s="5">
        <v>10672</v>
      </c>
      <c r="I1344" s="6">
        <v>7319</v>
      </c>
      <c r="L1344" s="8" t="s">
        <v>186</v>
      </c>
      <c r="M1344" s="6">
        <v>5905</v>
      </c>
    </row>
    <row r="1345" spans="8:13" x14ac:dyDescent="0.25">
      <c r="H1345" s="8" t="s">
        <v>60</v>
      </c>
      <c r="I1345" s="6">
        <v>7319</v>
      </c>
      <c r="L1345" s="14">
        <v>10637</v>
      </c>
      <c r="M1345" s="15">
        <v>5901</v>
      </c>
    </row>
    <row r="1346" spans="8:13" x14ac:dyDescent="0.25">
      <c r="H1346" s="5">
        <v>10673</v>
      </c>
      <c r="I1346" s="6">
        <v>4922</v>
      </c>
      <c r="L1346" s="8" t="s">
        <v>357</v>
      </c>
      <c r="M1346" s="6">
        <v>5901</v>
      </c>
    </row>
    <row r="1347" spans="8:13" x14ac:dyDescent="0.25">
      <c r="H1347" s="8" t="s">
        <v>62</v>
      </c>
      <c r="I1347" s="6">
        <v>4922</v>
      </c>
      <c r="L1347" s="14">
        <v>11474</v>
      </c>
      <c r="M1347" s="15">
        <v>5895</v>
      </c>
    </row>
    <row r="1348" spans="8:13" x14ac:dyDescent="0.25">
      <c r="H1348" s="5">
        <v>10674</v>
      </c>
      <c r="I1348" s="6">
        <v>1979</v>
      </c>
      <c r="L1348" s="8" t="s">
        <v>210</v>
      </c>
      <c r="M1348" s="6">
        <v>5895</v>
      </c>
    </row>
    <row r="1349" spans="8:13" x14ac:dyDescent="0.25">
      <c r="H1349" s="8" t="s">
        <v>65</v>
      </c>
      <c r="I1349" s="6">
        <v>1979</v>
      </c>
      <c r="L1349" s="14">
        <v>11612</v>
      </c>
      <c r="M1349" s="15">
        <v>5890</v>
      </c>
    </row>
    <row r="1350" spans="8:13" x14ac:dyDescent="0.25">
      <c r="H1350" s="5">
        <v>10675</v>
      </c>
      <c r="I1350" s="6">
        <v>7603</v>
      </c>
      <c r="L1350" s="8" t="s">
        <v>348</v>
      </c>
      <c r="M1350" s="6">
        <v>5890</v>
      </c>
    </row>
    <row r="1351" spans="8:13" x14ac:dyDescent="0.25">
      <c r="H1351" s="8" t="s">
        <v>66</v>
      </c>
      <c r="I1351" s="6">
        <v>7603</v>
      </c>
      <c r="L1351" s="14">
        <v>11494</v>
      </c>
      <c r="M1351" s="15">
        <v>5886</v>
      </c>
    </row>
    <row r="1352" spans="8:13" x14ac:dyDescent="0.25">
      <c r="H1352" s="5">
        <v>10676</v>
      </c>
      <c r="I1352" s="6">
        <v>6462</v>
      </c>
      <c r="L1352" s="8" t="s">
        <v>230</v>
      </c>
      <c r="M1352" s="6">
        <v>5886</v>
      </c>
    </row>
    <row r="1353" spans="8:13" x14ac:dyDescent="0.25">
      <c r="H1353" s="8" t="s">
        <v>67</v>
      </c>
      <c r="I1353" s="6">
        <v>6462</v>
      </c>
      <c r="L1353" s="14">
        <v>10836</v>
      </c>
      <c r="M1353" s="15">
        <v>5883</v>
      </c>
    </row>
    <row r="1354" spans="8:13" x14ac:dyDescent="0.25">
      <c r="H1354" s="5">
        <v>10677</v>
      </c>
      <c r="I1354" s="6">
        <v>2359</v>
      </c>
      <c r="L1354" s="8" t="s">
        <v>228</v>
      </c>
      <c r="M1354" s="6">
        <v>5883</v>
      </c>
    </row>
    <row r="1355" spans="8:13" x14ac:dyDescent="0.25">
      <c r="H1355" s="8" t="s">
        <v>71</v>
      </c>
      <c r="I1355" s="6">
        <v>2359</v>
      </c>
      <c r="L1355" s="14">
        <v>11644</v>
      </c>
      <c r="M1355" s="15">
        <v>5883</v>
      </c>
    </row>
    <row r="1356" spans="8:13" x14ac:dyDescent="0.25">
      <c r="H1356" s="5">
        <v>10678</v>
      </c>
      <c r="I1356" s="6">
        <v>4697</v>
      </c>
      <c r="L1356" s="8" t="s">
        <v>31</v>
      </c>
      <c r="M1356" s="6">
        <v>5883</v>
      </c>
    </row>
    <row r="1357" spans="8:13" x14ac:dyDescent="0.25">
      <c r="H1357" s="8" t="s">
        <v>72</v>
      </c>
      <c r="I1357" s="6">
        <v>4697</v>
      </c>
      <c r="L1357" s="14">
        <v>10315</v>
      </c>
      <c r="M1357" s="15">
        <v>5875</v>
      </c>
    </row>
    <row r="1358" spans="8:13" x14ac:dyDescent="0.25">
      <c r="H1358" s="5">
        <v>10679</v>
      </c>
      <c r="I1358" s="6">
        <v>4725</v>
      </c>
      <c r="L1358" s="8" t="s">
        <v>363</v>
      </c>
      <c r="M1358" s="6">
        <v>5875</v>
      </c>
    </row>
    <row r="1359" spans="8:13" x14ac:dyDescent="0.25">
      <c r="H1359" s="8" t="s">
        <v>73</v>
      </c>
      <c r="I1359" s="6">
        <v>4725</v>
      </c>
      <c r="L1359" s="14">
        <v>10271</v>
      </c>
      <c r="M1359" s="15">
        <v>5873</v>
      </c>
    </row>
    <row r="1360" spans="8:13" x14ac:dyDescent="0.25">
      <c r="H1360" s="5">
        <v>10680</v>
      </c>
      <c r="I1360" s="6">
        <v>7370</v>
      </c>
      <c r="L1360" s="8" t="s">
        <v>319</v>
      </c>
      <c r="M1360" s="6">
        <v>5873</v>
      </c>
    </row>
    <row r="1361" spans="8:13" x14ac:dyDescent="0.25">
      <c r="H1361" s="8" t="s">
        <v>74</v>
      </c>
      <c r="I1361" s="6">
        <v>7370</v>
      </c>
      <c r="L1361" s="14">
        <v>10601</v>
      </c>
      <c r="M1361" s="15">
        <v>5862</v>
      </c>
    </row>
    <row r="1362" spans="8:13" x14ac:dyDescent="0.25">
      <c r="H1362" s="5">
        <v>10681</v>
      </c>
      <c r="I1362" s="6">
        <v>3067</v>
      </c>
      <c r="L1362" s="8" t="s">
        <v>321</v>
      </c>
      <c r="M1362" s="6">
        <v>5862</v>
      </c>
    </row>
    <row r="1363" spans="8:13" x14ac:dyDescent="0.25">
      <c r="H1363" s="8" t="s">
        <v>75</v>
      </c>
      <c r="I1363" s="6">
        <v>3067</v>
      </c>
      <c r="L1363" s="14">
        <v>10979</v>
      </c>
      <c r="M1363" s="15">
        <v>5859</v>
      </c>
    </row>
    <row r="1364" spans="8:13" x14ac:dyDescent="0.25">
      <c r="H1364" s="5">
        <v>10682</v>
      </c>
      <c r="I1364" s="6">
        <v>3733</v>
      </c>
      <c r="L1364" s="8" t="s">
        <v>371</v>
      </c>
      <c r="M1364" s="6">
        <v>5859</v>
      </c>
    </row>
    <row r="1365" spans="8:13" x14ac:dyDescent="0.25">
      <c r="H1365" s="8" t="s">
        <v>76</v>
      </c>
      <c r="I1365" s="6">
        <v>3733</v>
      </c>
      <c r="L1365" s="14">
        <v>10293</v>
      </c>
      <c r="M1365" s="15">
        <v>5857</v>
      </c>
    </row>
    <row r="1366" spans="8:13" x14ac:dyDescent="0.25">
      <c r="H1366" s="5">
        <v>10683</v>
      </c>
      <c r="I1366" s="6">
        <v>3242</v>
      </c>
      <c r="L1366" s="8" t="s">
        <v>341</v>
      </c>
      <c r="M1366" s="6">
        <v>5857</v>
      </c>
    </row>
    <row r="1367" spans="8:13" x14ac:dyDescent="0.25">
      <c r="H1367" s="8" t="s">
        <v>77</v>
      </c>
      <c r="I1367" s="6">
        <v>3242</v>
      </c>
      <c r="L1367" s="14">
        <v>10251</v>
      </c>
      <c r="M1367" s="15">
        <v>5854</v>
      </c>
    </row>
    <row r="1368" spans="8:13" x14ac:dyDescent="0.25">
      <c r="H1368" s="5">
        <v>10684</v>
      </c>
      <c r="I1368" s="6">
        <v>5437</v>
      </c>
      <c r="L1368" s="8" t="s">
        <v>299</v>
      </c>
      <c r="M1368" s="6">
        <v>5854</v>
      </c>
    </row>
    <row r="1369" spans="8:13" x14ac:dyDescent="0.25">
      <c r="H1369" s="8" t="s">
        <v>78</v>
      </c>
      <c r="I1369" s="6">
        <v>5437</v>
      </c>
      <c r="L1369" s="14">
        <v>10620</v>
      </c>
      <c r="M1369" s="15">
        <v>5850</v>
      </c>
    </row>
    <row r="1370" spans="8:13" x14ac:dyDescent="0.25">
      <c r="H1370" s="5">
        <v>10685</v>
      </c>
      <c r="I1370" s="6">
        <v>4690</v>
      </c>
      <c r="L1370" s="8" t="s">
        <v>340</v>
      </c>
      <c r="M1370" s="6">
        <v>5850</v>
      </c>
    </row>
    <row r="1371" spans="8:13" x14ac:dyDescent="0.25">
      <c r="H1371" s="8" t="s">
        <v>79</v>
      </c>
      <c r="I1371" s="6">
        <v>4690</v>
      </c>
      <c r="L1371" s="14">
        <v>10407</v>
      </c>
      <c r="M1371" s="15">
        <v>5849</v>
      </c>
    </row>
    <row r="1372" spans="8:13" x14ac:dyDescent="0.25">
      <c r="H1372" s="5">
        <v>10686</v>
      </c>
      <c r="I1372" s="6">
        <v>-770</v>
      </c>
      <c r="L1372" s="8" t="s">
        <v>129</v>
      </c>
      <c r="M1372" s="6">
        <v>5849</v>
      </c>
    </row>
    <row r="1373" spans="8:13" x14ac:dyDescent="0.25">
      <c r="H1373" s="8" t="s">
        <v>80</v>
      </c>
      <c r="I1373" s="6">
        <v>-770</v>
      </c>
      <c r="L1373" s="14">
        <v>11563</v>
      </c>
      <c r="M1373" s="15">
        <v>5848</v>
      </c>
    </row>
    <row r="1374" spans="8:13" x14ac:dyDescent="0.25">
      <c r="H1374" s="5">
        <v>10687</v>
      </c>
      <c r="I1374" s="6">
        <v>1038</v>
      </c>
      <c r="L1374" s="8" t="s">
        <v>299</v>
      </c>
      <c r="M1374" s="6">
        <v>5848</v>
      </c>
    </row>
    <row r="1375" spans="8:13" x14ac:dyDescent="0.25">
      <c r="H1375" s="8" t="s">
        <v>81</v>
      </c>
      <c r="I1375" s="6">
        <v>1038</v>
      </c>
      <c r="L1375" s="14">
        <v>10874</v>
      </c>
      <c r="M1375" s="15">
        <v>5828</v>
      </c>
    </row>
    <row r="1376" spans="8:13" x14ac:dyDescent="0.25">
      <c r="H1376" s="5">
        <v>10688</v>
      </c>
      <c r="I1376" s="6">
        <v>6541</v>
      </c>
      <c r="L1376" s="8" t="s">
        <v>266</v>
      </c>
      <c r="M1376" s="6">
        <v>5828</v>
      </c>
    </row>
    <row r="1377" spans="8:13" x14ac:dyDescent="0.25">
      <c r="H1377" s="8" t="s">
        <v>82</v>
      </c>
      <c r="I1377" s="6">
        <v>6541</v>
      </c>
      <c r="L1377" s="14">
        <v>10918</v>
      </c>
      <c r="M1377" s="15">
        <v>5819</v>
      </c>
    </row>
    <row r="1378" spans="8:13" x14ac:dyDescent="0.25">
      <c r="H1378" s="5">
        <v>10689</v>
      </c>
      <c r="I1378" s="6">
        <v>4527</v>
      </c>
      <c r="L1378" s="8" t="s">
        <v>310</v>
      </c>
      <c r="M1378" s="6">
        <v>5819</v>
      </c>
    </row>
    <row r="1379" spans="8:13" x14ac:dyDescent="0.25">
      <c r="H1379" s="8" t="s">
        <v>83</v>
      </c>
      <c r="I1379" s="6">
        <v>4527</v>
      </c>
      <c r="L1379" s="14">
        <v>11360</v>
      </c>
      <c r="M1379" s="15">
        <v>5818</v>
      </c>
    </row>
    <row r="1380" spans="8:13" x14ac:dyDescent="0.25">
      <c r="H1380" s="5">
        <v>10690</v>
      </c>
      <c r="I1380" s="6">
        <v>1092</v>
      </c>
      <c r="L1380" s="8" t="s">
        <v>98</v>
      </c>
      <c r="M1380" s="6">
        <v>5818</v>
      </c>
    </row>
    <row r="1381" spans="8:13" x14ac:dyDescent="0.25">
      <c r="H1381" s="8" t="s">
        <v>84</v>
      </c>
      <c r="I1381" s="6">
        <v>1092</v>
      </c>
      <c r="L1381" s="14">
        <v>10987</v>
      </c>
      <c r="M1381" s="15">
        <v>5815</v>
      </c>
    </row>
    <row r="1382" spans="8:13" x14ac:dyDescent="0.25">
      <c r="H1382" s="5">
        <v>10691</v>
      </c>
      <c r="I1382" s="6">
        <v>1348</v>
      </c>
      <c r="L1382" s="8" t="s">
        <v>29</v>
      </c>
      <c r="M1382" s="6">
        <v>5815</v>
      </c>
    </row>
    <row r="1383" spans="8:13" x14ac:dyDescent="0.25">
      <c r="H1383" s="8" t="s">
        <v>85</v>
      </c>
      <c r="I1383" s="6">
        <v>1348</v>
      </c>
      <c r="L1383" s="14">
        <v>11118</v>
      </c>
      <c r="M1383" s="15">
        <v>5802</v>
      </c>
    </row>
    <row r="1384" spans="8:13" x14ac:dyDescent="0.25">
      <c r="H1384" s="5">
        <v>10692</v>
      </c>
      <c r="I1384" s="6">
        <v>5788</v>
      </c>
      <c r="L1384" s="8" t="s">
        <v>183</v>
      </c>
      <c r="M1384" s="6">
        <v>5802</v>
      </c>
    </row>
    <row r="1385" spans="8:13" x14ac:dyDescent="0.25">
      <c r="H1385" s="8" t="s">
        <v>86</v>
      </c>
      <c r="I1385" s="6">
        <v>5788</v>
      </c>
      <c r="L1385" s="14">
        <v>11122</v>
      </c>
      <c r="M1385" s="15">
        <v>5789</v>
      </c>
    </row>
    <row r="1386" spans="8:13" x14ac:dyDescent="0.25">
      <c r="H1386" s="5">
        <v>10693</v>
      </c>
      <c r="I1386" s="6">
        <v>6538</v>
      </c>
      <c r="L1386" s="8" t="s">
        <v>187</v>
      </c>
      <c r="M1386" s="6">
        <v>5789</v>
      </c>
    </row>
    <row r="1387" spans="8:13" x14ac:dyDescent="0.25">
      <c r="H1387" s="8" t="s">
        <v>87</v>
      </c>
      <c r="I1387" s="6">
        <v>6538</v>
      </c>
      <c r="L1387" s="14">
        <v>10692</v>
      </c>
      <c r="M1387" s="15">
        <v>5788</v>
      </c>
    </row>
    <row r="1388" spans="8:13" x14ac:dyDescent="0.25">
      <c r="H1388" s="5">
        <v>10694</v>
      </c>
      <c r="I1388" s="6">
        <v>1257</v>
      </c>
      <c r="L1388" s="8" t="s">
        <v>86</v>
      </c>
      <c r="M1388" s="6">
        <v>5788</v>
      </c>
    </row>
    <row r="1389" spans="8:13" x14ac:dyDescent="0.25">
      <c r="H1389" s="8" t="s">
        <v>88</v>
      </c>
      <c r="I1389" s="6">
        <v>1257</v>
      </c>
      <c r="L1389" s="14">
        <v>10564</v>
      </c>
      <c r="M1389" s="15">
        <v>5786</v>
      </c>
    </row>
    <row r="1390" spans="8:13" x14ac:dyDescent="0.25">
      <c r="H1390" s="5">
        <v>10695</v>
      </c>
      <c r="I1390" s="6">
        <v>4346</v>
      </c>
      <c r="L1390" s="8" t="s">
        <v>284</v>
      </c>
      <c r="M1390" s="6">
        <v>5786</v>
      </c>
    </row>
    <row r="1391" spans="8:13" x14ac:dyDescent="0.25">
      <c r="H1391" s="8" t="s">
        <v>89</v>
      </c>
      <c r="I1391" s="6">
        <v>4346</v>
      </c>
      <c r="L1391" s="14">
        <v>11030</v>
      </c>
      <c r="M1391" s="15">
        <v>5785</v>
      </c>
    </row>
    <row r="1392" spans="8:13" x14ac:dyDescent="0.25">
      <c r="H1392" s="5">
        <v>10696</v>
      </c>
      <c r="I1392" s="6">
        <v>5934</v>
      </c>
      <c r="L1392" s="8" t="s">
        <v>96</v>
      </c>
      <c r="M1392" s="6">
        <v>5785</v>
      </c>
    </row>
    <row r="1393" spans="8:13" x14ac:dyDescent="0.25">
      <c r="H1393" s="8" t="s">
        <v>90</v>
      </c>
      <c r="I1393" s="6">
        <v>5934</v>
      </c>
      <c r="L1393" s="14">
        <v>11994</v>
      </c>
      <c r="M1393" s="15">
        <v>5784</v>
      </c>
    </row>
    <row r="1394" spans="8:13" x14ac:dyDescent="0.25">
      <c r="H1394" s="5">
        <v>10697</v>
      </c>
      <c r="I1394" s="6">
        <v>821</v>
      </c>
      <c r="L1394" s="8" t="s">
        <v>76</v>
      </c>
      <c r="M1394" s="6">
        <v>5784</v>
      </c>
    </row>
    <row r="1395" spans="8:13" x14ac:dyDescent="0.25">
      <c r="H1395" s="8" t="s">
        <v>91</v>
      </c>
      <c r="I1395" s="6">
        <v>821</v>
      </c>
      <c r="L1395" s="14">
        <v>10004</v>
      </c>
      <c r="M1395" s="15">
        <v>5778</v>
      </c>
    </row>
    <row r="1396" spans="8:13" x14ac:dyDescent="0.25">
      <c r="H1396" s="5">
        <v>10698</v>
      </c>
      <c r="I1396" s="6">
        <v>533</v>
      </c>
      <c r="L1396" s="8" t="s">
        <v>31</v>
      </c>
      <c r="M1396" s="6">
        <v>5778</v>
      </c>
    </row>
    <row r="1397" spans="8:13" x14ac:dyDescent="0.25">
      <c r="H1397" s="8" t="s">
        <v>92</v>
      </c>
      <c r="I1397" s="6">
        <v>533</v>
      </c>
      <c r="L1397" s="14">
        <v>10928</v>
      </c>
      <c r="M1397" s="15">
        <v>5773</v>
      </c>
    </row>
    <row r="1398" spans="8:13" x14ac:dyDescent="0.25">
      <c r="H1398" s="5">
        <v>10699</v>
      </c>
      <c r="I1398" s="6">
        <v>1523</v>
      </c>
      <c r="L1398" s="8" t="s">
        <v>320</v>
      </c>
      <c r="M1398" s="6">
        <v>5773</v>
      </c>
    </row>
    <row r="1399" spans="8:13" x14ac:dyDescent="0.25">
      <c r="H1399" s="8" t="s">
        <v>93</v>
      </c>
      <c r="I1399" s="6">
        <v>1523</v>
      </c>
      <c r="L1399" s="14">
        <v>11708</v>
      </c>
      <c r="M1399" s="15">
        <v>5773</v>
      </c>
    </row>
    <row r="1400" spans="8:13" x14ac:dyDescent="0.25">
      <c r="H1400" s="5">
        <v>10700</v>
      </c>
      <c r="I1400" s="6">
        <v>420</v>
      </c>
      <c r="L1400" s="8" t="s">
        <v>118</v>
      </c>
      <c r="M1400" s="6">
        <v>5773</v>
      </c>
    </row>
    <row r="1401" spans="8:13" x14ac:dyDescent="0.25">
      <c r="H1401" s="8" t="s">
        <v>94</v>
      </c>
      <c r="I1401" s="6">
        <v>420</v>
      </c>
      <c r="L1401" s="14">
        <v>10826</v>
      </c>
      <c r="M1401" s="15">
        <v>5752</v>
      </c>
    </row>
    <row r="1402" spans="8:13" x14ac:dyDescent="0.25">
      <c r="H1402" s="5">
        <v>10701</v>
      </c>
      <c r="I1402" s="6">
        <v>4341</v>
      </c>
      <c r="L1402" s="8" t="s">
        <v>218</v>
      </c>
      <c r="M1402" s="6">
        <v>5752</v>
      </c>
    </row>
    <row r="1403" spans="8:13" x14ac:dyDescent="0.25">
      <c r="H1403" s="8" t="s">
        <v>95</v>
      </c>
      <c r="I1403" s="6">
        <v>4341</v>
      </c>
      <c r="L1403" s="14">
        <v>10510</v>
      </c>
      <c r="M1403" s="15">
        <v>5750</v>
      </c>
    </row>
    <row r="1404" spans="8:13" x14ac:dyDescent="0.25">
      <c r="H1404" s="5">
        <v>10702</v>
      </c>
      <c r="I1404" s="6">
        <v>4170</v>
      </c>
      <c r="L1404" s="8" t="s">
        <v>230</v>
      </c>
      <c r="M1404" s="6">
        <v>5750</v>
      </c>
    </row>
    <row r="1405" spans="8:13" x14ac:dyDescent="0.25">
      <c r="H1405" s="8" t="s">
        <v>96</v>
      </c>
      <c r="I1405" s="6">
        <v>4170</v>
      </c>
      <c r="L1405" s="14">
        <v>11196</v>
      </c>
      <c r="M1405" s="15">
        <v>5748</v>
      </c>
    </row>
    <row r="1406" spans="8:13" x14ac:dyDescent="0.25">
      <c r="H1406" s="5">
        <v>10703</v>
      </c>
      <c r="I1406" s="6">
        <v>5944</v>
      </c>
      <c r="L1406" s="8" t="s">
        <v>260</v>
      </c>
      <c r="M1406" s="6">
        <v>5748</v>
      </c>
    </row>
    <row r="1407" spans="8:13" x14ac:dyDescent="0.25">
      <c r="H1407" s="8" t="s">
        <v>97</v>
      </c>
      <c r="I1407" s="6">
        <v>5944</v>
      </c>
      <c r="L1407" s="14">
        <v>11815</v>
      </c>
      <c r="M1407" s="15">
        <v>5745</v>
      </c>
    </row>
    <row r="1408" spans="8:13" x14ac:dyDescent="0.25">
      <c r="H1408" s="5">
        <v>10704</v>
      </c>
      <c r="I1408" s="6">
        <v>8893</v>
      </c>
      <c r="L1408" s="8" t="s">
        <v>223</v>
      </c>
      <c r="M1408" s="6">
        <v>5745</v>
      </c>
    </row>
    <row r="1409" spans="8:13" x14ac:dyDescent="0.25">
      <c r="H1409" s="8" t="s">
        <v>98</v>
      </c>
      <c r="I1409" s="6">
        <v>8893</v>
      </c>
      <c r="L1409" s="14">
        <v>11062</v>
      </c>
      <c r="M1409" s="15">
        <v>5743</v>
      </c>
    </row>
    <row r="1410" spans="8:13" x14ac:dyDescent="0.25">
      <c r="H1410" s="5">
        <v>10705</v>
      </c>
      <c r="I1410" s="6">
        <v>8918</v>
      </c>
      <c r="L1410" s="8" t="s">
        <v>128</v>
      </c>
      <c r="M1410" s="6">
        <v>5743</v>
      </c>
    </row>
    <row r="1411" spans="8:13" x14ac:dyDescent="0.25">
      <c r="H1411" s="8" t="s">
        <v>99</v>
      </c>
      <c r="I1411" s="6">
        <v>8918</v>
      </c>
      <c r="L1411" s="14">
        <v>10588</v>
      </c>
      <c r="M1411" s="15">
        <v>5731</v>
      </c>
    </row>
    <row r="1412" spans="8:13" x14ac:dyDescent="0.25">
      <c r="H1412" s="5">
        <v>10706</v>
      </c>
      <c r="I1412" s="6">
        <v>7366</v>
      </c>
      <c r="L1412" s="8" t="s">
        <v>308</v>
      </c>
      <c r="M1412" s="6">
        <v>5731</v>
      </c>
    </row>
    <row r="1413" spans="8:13" x14ac:dyDescent="0.25">
      <c r="H1413" s="8" t="s">
        <v>100</v>
      </c>
      <c r="I1413" s="6">
        <v>7366</v>
      </c>
      <c r="L1413" s="14">
        <v>10334</v>
      </c>
      <c r="M1413" s="15">
        <v>5718</v>
      </c>
    </row>
    <row r="1414" spans="8:13" x14ac:dyDescent="0.25">
      <c r="H1414" s="5">
        <v>10707</v>
      </c>
      <c r="I1414" s="6">
        <v>3451</v>
      </c>
      <c r="L1414" s="8" t="s">
        <v>38</v>
      </c>
      <c r="M1414" s="6">
        <v>5718</v>
      </c>
    </row>
    <row r="1415" spans="8:13" x14ac:dyDescent="0.25">
      <c r="H1415" s="8" t="s">
        <v>101</v>
      </c>
      <c r="I1415" s="6">
        <v>3451</v>
      </c>
      <c r="L1415" s="14">
        <v>11475</v>
      </c>
      <c r="M1415" s="15">
        <v>5717</v>
      </c>
    </row>
    <row r="1416" spans="8:13" x14ac:dyDescent="0.25">
      <c r="H1416" s="5">
        <v>10708</v>
      </c>
      <c r="I1416" s="6">
        <v>1016</v>
      </c>
      <c r="L1416" s="8" t="s">
        <v>211</v>
      </c>
      <c r="M1416" s="6">
        <v>5717</v>
      </c>
    </row>
    <row r="1417" spans="8:13" x14ac:dyDescent="0.25">
      <c r="H1417" s="8" t="s">
        <v>102</v>
      </c>
      <c r="I1417" s="6">
        <v>1016</v>
      </c>
      <c r="L1417" s="14">
        <v>10290</v>
      </c>
      <c r="M1417" s="15">
        <v>5716</v>
      </c>
    </row>
    <row r="1418" spans="8:13" x14ac:dyDescent="0.25">
      <c r="H1418" s="5">
        <v>10709</v>
      </c>
      <c r="I1418" s="6">
        <v>2067</v>
      </c>
      <c r="L1418" s="8" t="s">
        <v>338</v>
      </c>
      <c r="M1418" s="6">
        <v>5716</v>
      </c>
    </row>
    <row r="1419" spans="8:13" x14ac:dyDescent="0.25">
      <c r="H1419" s="8" t="s">
        <v>103</v>
      </c>
      <c r="I1419" s="6">
        <v>2067</v>
      </c>
      <c r="L1419" s="14">
        <v>11870</v>
      </c>
      <c r="M1419" s="15">
        <v>5706</v>
      </c>
    </row>
    <row r="1420" spans="8:13" x14ac:dyDescent="0.25">
      <c r="H1420" s="5">
        <v>10710</v>
      </c>
      <c r="I1420" s="6">
        <v>6216</v>
      </c>
      <c r="L1420" s="8" t="s">
        <v>278</v>
      </c>
      <c r="M1420" s="6">
        <v>5706</v>
      </c>
    </row>
    <row r="1421" spans="8:13" x14ac:dyDescent="0.25">
      <c r="H1421" s="8" t="s">
        <v>104</v>
      </c>
      <c r="I1421" s="6">
        <v>6216</v>
      </c>
      <c r="L1421" s="14">
        <v>10893</v>
      </c>
      <c r="M1421" s="15">
        <v>5695</v>
      </c>
    </row>
    <row r="1422" spans="8:13" x14ac:dyDescent="0.25">
      <c r="H1422" s="5">
        <v>10711</v>
      </c>
      <c r="I1422" s="6">
        <v>5475</v>
      </c>
      <c r="L1422" s="8" t="s">
        <v>285</v>
      </c>
      <c r="M1422" s="6">
        <v>5695</v>
      </c>
    </row>
    <row r="1423" spans="8:13" x14ac:dyDescent="0.25">
      <c r="H1423" s="8" t="s">
        <v>105</v>
      </c>
      <c r="I1423" s="6">
        <v>5475</v>
      </c>
      <c r="L1423" s="14">
        <v>10167</v>
      </c>
      <c r="M1423" s="15">
        <v>5690</v>
      </c>
    </row>
    <row r="1424" spans="8:13" x14ac:dyDescent="0.25">
      <c r="H1424" s="5">
        <v>10712</v>
      </c>
      <c r="I1424" s="6">
        <v>911</v>
      </c>
      <c r="L1424" s="8" t="s">
        <v>215</v>
      </c>
      <c r="M1424" s="6">
        <v>5690</v>
      </c>
    </row>
    <row r="1425" spans="8:13" x14ac:dyDescent="0.25">
      <c r="H1425" s="8" t="s">
        <v>106</v>
      </c>
      <c r="I1425" s="6">
        <v>911</v>
      </c>
      <c r="L1425" s="14">
        <v>10371</v>
      </c>
      <c r="M1425" s="15">
        <v>5689</v>
      </c>
    </row>
    <row r="1426" spans="8:13" x14ac:dyDescent="0.25">
      <c r="H1426" s="5">
        <v>10713</v>
      </c>
      <c r="I1426" s="6">
        <v>5400</v>
      </c>
      <c r="L1426" s="8" t="s">
        <v>93</v>
      </c>
      <c r="M1426" s="6">
        <v>5689</v>
      </c>
    </row>
    <row r="1427" spans="8:13" x14ac:dyDescent="0.25">
      <c r="H1427" s="8" t="s">
        <v>107</v>
      </c>
      <c r="I1427" s="6">
        <v>5400</v>
      </c>
      <c r="L1427" s="14">
        <v>11281</v>
      </c>
      <c r="M1427" s="15">
        <v>5684</v>
      </c>
    </row>
    <row r="1428" spans="8:13" x14ac:dyDescent="0.25">
      <c r="H1428" s="5">
        <v>10714</v>
      </c>
      <c r="I1428" s="6">
        <v>4804</v>
      </c>
      <c r="L1428" s="8" t="s">
        <v>345</v>
      </c>
      <c r="M1428" s="6">
        <v>5684</v>
      </c>
    </row>
    <row r="1429" spans="8:13" x14ac:dyDescent="0.25">
      <c r="H1429" s="8" t="s">
        <v>108</v>
      </c>
      <c r="I1429" s="6">
        <v>4804</v>
      </c>
      <c r="L1429" s="14">
        <v>10164</v>
      </c>
      <c r="M1429" s="15">
        <v>5681</v>
      </c>
    </row>
    <row r="1430" spans="8:13" x14ac:dyDescent="0.25">
      <c r="H1430" s="5">
        <v>10715</v>
      </c>
      <c r="I1430" s="6">
        <v>4540</v>
      </c>
      <c r="L1430" s="8" t="s">
        <v>212</v>
      </c>
      <c r="M1430" s="6">
        <v>5681</v>
      </c>
    </row>
    <row r="1431" spans="8:13" x14ac:dyDescent="0.25">
      <c r="H1431" s="8" t="s">
        <v>109</v>
      </c>
      <c r="I1431" s="6">
        <v>4540</v>
      </c>
      <c r="L1431" s="14">
        <v>10848</v>
      </c>
      <c r="M1431" s="15">
        <v>5673</v>
      </c>
    </row>
    <row r="1432" spans="8:13" x14ac:dyDescent="0.25">
      <c r="H1432" s="5">
        <v>10716</v>
      </c>
      <c r="I1432" s="6">
        <v>4956</v>
      </c>
      <c r="L1432" s="8" t="s">
        <v>240</v>
      </c>
      <c r="M1432" s="6">
        <v>5673</v>
      </c>
    </row>
    <row r="1433" spans="8:13" x14ac:dyDescent="0.25">
      <c r="H1433" s="8" t="s">
        <v>110</v>
      </c>
      <c r="I1433" s="6">
        <v>4956</v>
      </c>
      <c r="L1433" s="14">
        <v>11156</v>
      </c>
      <c r="M1433" s="15">
        <v>5669</v>
      </c>
    </row>
    <row r="1434" spans="8:13" x14ac:dyDescent="0.25">
      <c r="H1434" s="5">
        <v>10717</v>
      </c>
      <c r="I1434" s="6">
        <v>565</v>
      </c>
      <c r="L1434" s="8" t="s">
        <v>220</v>
      </c>
      <c r="M1434" s="6">
        <v>5669</v>
      </c>
    </row>
    <row r="1435" spans="8:13" x14ac:dyDescent="0.25">
      <c r="H1435" s="8" t="s">
        <v>111</v>
      </c>
      <c r="I1435" s="6">
        <v>565</v>
      </c>
      <c r="L1435" s="14">
        <v>10747</v>
      </c>
      <c r="M1435" s="15">
        <v>5668</v>
      </c>
    </row>
    <row r="1436" spans="8:13" x14ac:dyDescent="0.25">
      <c r="H1436" s="5">
        <v>10718</v>
      </c>
      <c r="I1436" s="6">
        <v>6871</v>
      </c>
      <c r="L1436" s="8" t="s">
        <v>141</v>
      </c>
      <c r="M1436" s="6">
        <v>5668</v>
      </c>
    </row>
    <row r="1437" spans="8:13" x14ac:dyDescent="0.25">
      <c r="H1437" s="8" t="s">
        <v>112</v>
      </c>
      <c r="I1437" s="6">
        <v>6871</v>
      </c>
      <c r="L1437" s="14">
        <v>11987</v>
      </c>
      <c r="M1437" s="15">
        <v>5663</v>
      </c>
    </row>
    <row r="1438" spans="8:13" x14ac:dyDescent="0.25">
      <c r="H1438" s="5">
        <v>10719</v>
      </c>
      <c r="I1438" s="6">
        <v>8248</v>
      </c>
      <c r="L1438" s="8" t="s">
        <v>66</v>
      </c>
      <c r="M1438" s="6">
        <v>5663</v>
      </c>
    </row>
    <row r="1439" spans="8:13" x14ac:dyDescent="0.25">
      <c r="H1439" s="8" t="s">
        <v>113</v>
      </c>
      <c r="I1439" s="6">
        <v>8248</v>
      </c>
      <c r="L1439" s="14">
        <v>11942</v>
      </c>
      <c r="M1439" s="15">
        <v>5662</v>
      </c>
    </row>
    <row r="1440" spans="8:13" x14ac:dyDescent="0.25">
      <c r="H1440" s="5">
        <v>10720</v>
      </c>
      <c r="I1440" s="6">
        <v>8687</v>
      </c>
      <c r="L1440" s="8" t="s">
        <v>350</v>
      </c>
      <c r="M1440" s="6">
        <v>5662</v>
      </c>
    </row>
    <row r="1441" spans="8:13" x14ac:dyDescent="0.25">
      <c r="H1441" s="8" t="s">
        <v>114</v>
      </c>
      <c r="I1441" s="6">
        <v>8687</v>
      </c>
      <c r="L1441" s="14">
        <v>11406</v>
      </c>
      <c r="M1441" s="15">
        <v>5659</v>
      </c>
    </row>
    <row r="1442" spans="8:13" x14ac:dyDescent="0.25">
      <c r="H1442" s="5">
        <v>10721</v>
      </c>
      <c r="I1442" s="6">
        <v>8748</v>
      </c>
      <c r="L1442" s="8" t="s">
        <v>144</v>
      </c>
      <c r="M1442" s="6">
        <v>5659</v>
      </c>
    </row>
    <row r="1443" spans="8:13" x14ac:dyDescent="0.25">
      <c r="H1443" s="8" t="s">
        <v>115</v>
      </c>
      <c r="I1443" s="6">
        <v>8748</v>
      </c>
      <c r="L1443" s="14">
        <v>11285</v>
      </c>
      <c r="M1443" s="15">
        <v>5649</v>
      </c>
    </row>
    <row r="1444" spans="8:13" x14ac:dyDescent="0.25">
      <c r="H1444" s="5">
        <v>10722</v>
      </c>
      <c r="I1444" s="6">
        <v>1289</v>
      </c>
      <c r="L1444" s="8" t="s">
        <v>349</v>
      </c>
      <c r="M1444" s="6">
        <v>5649</v>
      </c>
    </row>
    <row r="1445" spans="8:13" x14ac:dyDescent="0.25">
      <c r="H1445" s="8" t="s">
        <v>116</v>
      </c>
      <c r="I1445" s="6">
        <v>1289</v>
      </c>
      <c r="L1445" s="14">
        <v>11938</v>
      </c>
      <c r="M1445" s="15">
        <v>5647</v>
      </c>
    </row>
    <row r="1446" spans="8:13" x14ac:dyDescent="0.25">
      <c r="H1446" s="5">
        <v>10723</v>
      </c>
      <c r="I1446" s="6">
        <v>5448</v>
      </c>
      <c r="L1446" s="8" t="s">
        <v>346</v>
      </c>
      <c r="M1446" s="6">
        <v>5647</v>
      </c>
    </row>
    <row r="1447" spans="8:13" x14ac:dyDescent="0.25">
      <c r="H1447" s="8" t="s">
        <v>117</v>
      </c>
      <c r="I1447" s="6">
        <v>5448</v>
      </c>
      <c r="L1447" s="14">
        <v>11590</v>
      </c>
      <c r="M1447" s="15">
        <v>5634</v>
      </c>
    </row>
    <row r="1448" spans="8:13" x14ac:dyDescent="0.25">
      <c r="H1448" s="5">
        <v>10724</v>
      </c>
      <c r="I1448" s="6">
        <v>2949</v>
      </c>
      <c r="L1448" s="8" t="s">
        <v>326</v>
      </c>
      <c r="M1448" s="6">
        <v>5634</v>
      </c>
    </row>
    <row r="1449" spans="8:13" x14ac:dyDescent="0.25">
      <c r="H1449" s="8" t="s">
        <v>118</v>
      </c>
      <c r="I1449" s="6">
        <v>2949</v>
      </c>
      <c r="L1449" s="14">
        <v>11686</v>
      </c>
      <c r="M1449" s="15">
        <v>5630</v>
      </c>
    </row>
    <row r="1450" spans="8:13" x14ac:dyDescent="0.25">
      <c r="H1450" s="5">
        <v>10725</v>
      </c>
      <c r="I1450" s="6">
        <v>7568</v>
      </c>
      <c r="L1450" s="8" t="s">
        <v>96</v>
      </c>
      <c r="M1450" s="6">
        <v>5630</v>
      </c>
    </row>
    <row r="1451" spans="8:13" x14ac:dyDescent="0.25">
      <c r="H1451" s="8" t="s">
        <v>119</v>
      </c>
      <c r="I1451" s="6">
        <v>7568</v>
      </c>
      <c r="L1451" s="14">
        <v>10141</v>
      </c>
      <c r="M1451" s="15">
        <v>5627</v>
      </c>
    </row>
    <row r="1452" spans="8:13" x14ac:dyDescent="0.25">
      <c r="H1452" s="5">
        <v>10726</v>
      </c>
      <c r="I1452" s="6">
        <v>4557</v>
      </c>
      <c r="L1452" s="8" t="s">
        <v>190</v>
      </c>
      <c r="M1452" s="6">
        <v>5627</v>
      </c>
    </row>
    <row r="1453" spans="8:13" x14ac:dyDescent="0.25">
      <c r="H1453" s="8" t="s">
        <v>120</v>
      </c>
      <c r="I1453" s="6">
        <v>4557</v>
      </c>
      <c r="L1453" s="14">
        <v>10963</v>
      </c>
      <c r="M1453" s="15">
        <v>5621</v>
      </c>
    </row>
    <row r="1454" spans="8:13" x14ac:dyDescent="0.25">
      <c r="H1454" s="5">
        <v>10727</v>
      </c>
      <c r="I1454" s="6">
        <v>8267</v>
      </c>
      <c r="L1454" s="8" t="s">
        <v>355</v>
      </c>
      <c r="M1454" s="6">
        <v>5621</v>
      </c>
    </row>
    <row r="1455" spans="8:13" x14ac:dyDescent="0.25">
      <c r="H1455" s="8" t="s">
        <v>121</v>
      </c>
      <c r="I1455" s="6">
        <v>8267</v>
      </c>
      <c r="L1455" s="14">
        <v>10762</v>
      </c>
      <c r="M1455" s="15">
        <v>5616</v>
      </c>
    </row>
    <row r="1456" spans="8:13" x14ac:dyDescent="0.25">
      <c r="H1456" s="5">
        <v>10728</v>
      </c>
      <c r="I1456" s="6">
        <v>8379</v>
      </c>
      <c r="L1456" s="8" t="s">
        <v>156</v>
      </c>
      <c r="M1456" s="6">
        <v>5616</v>
      </c>
    </row>
    <row r="1457" spans="8:13" x14ac:dyDescent="0.25">
      <c r="H1457" s="8" t="s">
        <v>122</v>
      </c>
      <c r="I1457" s="6">
        <v>8379</v>
      </c>
      <c r="L1457" s="14">
        <v>11102</v>
      </c>
      <c r="M1457" s="15">
        <v>5612</v>
      </c>
    </row>
    <row r="1458" spans="8:13" x14ac:dyDescent="0.25">
      <c r="H1458" s="5">
        <v>10729</v>
      </c>
      <c r="I1458" s="6">
        <v>8272</v>
      </c>
      <c r="L1458" s="8" t="s">
        <v>167</v>
      </c>
      <c r="M1458" s="6">
        <v>5612</v>
      </c>
    </row>
    <row r="1459" spans="8:13" x14ac:dyDescent="0.25">
      <c r="H1459" s="8" t="s">
        <v>123</v>
      </c>
      <c r="I1459" s="6">
        <v>8272</v>
      </c>
      <c r="L1459" s="14">
        <v>10578</v>
      </c>
      <c r="M1459" s="15">
        <v>5611</v>
      </c>
    </row>
    <row r="1460" spans="8:13" x14ac:dyDescent="0.25">
      <c r="H1460" s="5">
        <v>10730</v>
      </c>
      <c r="I1460" s="6">
        <v>6688</v>
      </c>
      <c r="L1460" s="8" t="s">
        <v>298</v>
      </c>
      <c r="M1460" s="6">
        <v>5611</v>
      </c>
    </row>
    <row r="1461" spans="8:13" x14ac:dyDescent="0.25">
      <c r="H1461" s="8" t="s">
        <v>124</v>
      </c>
      <c r="I1461" s="6">
        <v>6688</v>
      </c>
      <c r="L1461" s="14">
        <v>10348</v>
      </c>
      <c r="M1461" s="15">
        <v>5610</v>
      </c>
    </row>
    <row r="1462" spans="8:13" x14ac:dyDescent="0.25">
      <c r="H1462" s="5">
        <v>10731</v>
      </c>
      <c r="I1462" s="6">
        <v>7202</v>
      </c>
      <c r="L1462" s="8" t="s">
        <v>67</v>
      </c>
      <c r="M1462" s="6">
        <v>5610</v>
      </c>
    </row>
    <row r="1463" spans="8:13" x14ac:dyDescent="0.25">
      <c r="H1463" s="8" t="s">
        <v>125</v>
      </c>
      <c r="I1463" s="6">
        <v>7202</v>
      </c>
      <c r="L1463" s="14">
        <v>11029</v>
      </c>
      <c r="M1463" s="15">
        <v>5607</v>
      </c>
    </row>
    <row r="1464" spans="8:13" x14ac:dyDescent="0.25">
      <c r="H1464" s="5">
        <v>10732</v>
      </c>
      <c r="I1464" s="6">
        <v>8062</v>
      </c>
      <c r="L1464" s="8" t="s">
        <v>95</v>
      </c>
      <c r="M1464" s="6">
        <v>5607</v>
      </c>
    </row>
    <row r="1465" spans="8:13" x14ac:dyDescent="0.25">
      <c r="H1465" s="8" t="s">
        <v>126</v>
      </c>
      <c r="I1465" s="6">
        <v>8062</v>
      </c>
      <c r="L1465" s="14">
        <v>11215</v>
      </c>
      <c r="M1465" s="15">
        <v>5606</v>
      </c>
    </row>
    <row r="1466" spans="8:13" x14ac:dyDescent="0.25">
      <c r="H1466" s="5">
        <v>10733</v>
      </c>
      <c r="I1466" s="6">
        <v>4526</v>
      </c>
      <c r="L1466" s="8" t="s">
        <v>279</v>
      </c>
      <c r="M1466" s="6">
        <v>5606</v>
      </c>
    </row>
    <row r="1467" spans="8:13" x14ac:dyDescent="0.25">
      <c r="H1467" s="8" t="s">
        <v>127</v>
      </c>
      <c r="I1467" s="6">
        <v>4526</v>
      </c>
      <c r="L1467" s="14">
        <v>10934</v>
      </c>
      <c r="M1467" s="15">
        <v>5599</v>
      </c>
    </row>
    <row r="1468" spans="8:13" x14ac:dyDescent="0.25">
      <c r="H1468" s="5">
        <v>10734</v>
      </c>
      <c r="I1468" s="6">
        <v>1789</v>
      </c>
      <c r="L1468" s="8" t="s">
        <v>326</v>
      </c>
      <c r="M1468" s="6">
        <v>5599</v>
      </c>
    </row>
    <row r="1469" spans="8:13" x14ac:dyDescent="0.25">
      <c r="H1469" s="8" t="s">
        <v>128</v>
      </c>
      <c r="I1469" s="6">
        <v>1789</v>
      </c>
      <c r="L1469" s="14">
        <v>11238</v>
      </c>
      <c r="M1469" s="15">
        <v>5597</v>
      </c>
    </row>
    <row r="1470" spans="8:13" x14ac:dyDescent="0.25">
      <c r="H1470" s="5">
        <v>10735</v>
      </c>
      <c r="I1470" s="6">
        <v>951</v>
      </c>
      <c r="L1470" s="8" t="s">
        <v>302</v>
      </c>
      <c r="M1470" s="6">
        <v>5597</v>
      </c>
    </row>
    <row r="1471" spans="8:13" x14ac:dyDescent="0.25">
      <c r="H1471" s="8" t="s">
        <v>129</v>
      </c>
      <c r="I1471" s="6">
        <v>951</v>
      </c>
      <c r="L1471" s="14">
        <v>11911</v>
      </c>
      <c r="M1471" s="15">
        <v>5596</v>
      </c>
    </row>
    <row r="1472" spans="8:13" x14ac:dyDescent="0.25">
      <c r="H1472" s="5">
        <v>10736</v>
      </c>
      <c r="I1472" s="6">
        <v>7360</v>
      </c>
      <c r="L1472" s="8" t="s">
        <v>319</v>
      </c>
      <c r="M1472" s="6">
        <v>5596</v>
      </c>
    </row>
    <row r="1473" spans="8:13" x14ac:dyDescent="0.25">
      <c r="H1473" s="8" t="s">
        <v>130</v>
      </c>
      <c r="I1473" s="6">
        <v>7360</v>
      </c>
      <c r="L1473" s="14">
        <v>11990</v>
      </c>
      <c r="M1473" s="15">
        <v>5593</v>
      </c>
    </row>
    <row r="1474" spans="8:13" x14ac:dyDescent="0.25">
      <c r="H1474" s="5">
        <v>10737</v>
      </c>
      <c r="I1474" s="6">
        <v>537</v>
      </c>
      <c r="L1474" s="8" t="s">
        <v>72</v>
      </c>
      <c r="M1474" s="6">
        <v>5593</v>
      </c>
    </row>
    <row r="1475" spans="8:13" x14ac:dyDescent="0.25">
      <c r="H1475" s="8" t="s">
        <v>131</v>
      </c>
      <c r="I1475" s="6">
        <v>537</v>
      </c>
      <c r="L1475" s="14">
        <v>10660</v>
      </c>
      <c r="M1475" s="15">
        <v>5579</v>
      </c>
    </row>
    <row r="1476" spans="8:13" x14ac:dyDescent="0.25">
      <c r="H1476" s="5">
        <v>10738</v>
      </c>
      <c r="I1476" s="6">
        <v>1736</v>
      </c>
      <c r="L1476" s="8" t="s">
        <v>31</v>
      </c>
      <c r="M1476" s="6">
        <v>5579</v>
      </c>
    </row>
    <row r="1477" spans="8:13" x14ac:dyDescent="0.25">
      <c r="H1477" s="8" t="s">
        <v>132</v>
      </c>
      <c r="I1477" s="6">
        <v>1736</v>
      </c>
      <c r="L1477" s="14">
        <v>11528</v>
      </c>
      <c r="M1477" s="15">
        <v>5576</v>
      </c>
    </row>
    <row r="1478" spans="8:13" x14ac:dyDescent="0.25">
      <c r="H1478" s="5">
        <v>10739</v>
      </c>
      <c r="I1478" s="6">
        <v>8593</v>
      </c>
      <c r="L1478" s="8" t="s">
        <v>264</v>
      </c>
      <c r="M1478" s="6">
        <v>5576</v>
      </c>
    </row>
    <row r="1479" spans="8:13" x14ac:dyDescent="0.25">
      <c r="H1479" s="8" t="s">
        <v>133</v>
      </c>
      <c r="I1479" s="6">
        <v>8593</v>
      </c>
      <c r="L1479" s="14">
        <v>10958</v>
      </c>
      <c r="M1479" s="15">
        <v>5575</v>
      </c>
    </row>
    <row r="1480" spans="8:13" x14ac:dyDescent="0.25">
      <c r="H1480" s="5">
        <v>10740</v>
      </c>
      <c r="I1480" s="6">
        <v>6262</v>
      </c>
      <c r="L1480" s="8" t="s">
        <v>350</v>
      </c>
      <c r="M1480" s="6">
        <v>5575</v>
      </c>
    </row>
    <row r="1481" spans="8:13" x14ac:dyDescent="0.25">
      <c r="H1481" s="8" t="s">
        <v>134</v>
      </c>
      <c r="I1481" s="6">
        <v>6262</v>
      </c>
      <c r="L1481" s="14">
        <v>10446</v>
      </c>
      <c r="M1481" s="15">
        <v>5574</v>
      </c>
    </row>
    <row r="1482" spans="8:13" x14ac:dyDescent="0.25">
      <c r="H1482" s="5">
        <v>10741</v>
      </c>
      <c r="I1482" s="6">
        <v>6190</v>
      </c>
      <c r="L1482" s="8" t="s">
        <v>167</v>
      </c>
      <c r="M1482" s="6">
        <v>5574</v>
      </c>
    </row>
    <row r="1483" spans="8:13" x14ac:dyDescent="0.25">
      <c r="H1483" s="8" t="s">
        <v>135</v>
      </c>
      <c r="I1483" s="6">
        <v>6190</v>
      </c>
      <c r="L1483" s="14">
        <v>11965</v>
      </c>
      <c r="M1483" s="15">
        <v>5566</v>
      </c>
    </row>
    <row r="1484" spans="8:13" x14ac:dyDescent="0.25">
      <c r="H1484" s="5">
        <v>10742</v>
      </c>
      <c r="I1484" s="6">
        <v>8429</v>
      </c>
      <c r="L1484" s="8" t="s">
        <v>373</v>
      </c>
      <c r="M1484" s="6">
        <v>5566</v>
      </c>
    </row>
    <row r="1485" spans="8:13" x14ac:dyDescent="0.25">
      <c r="H1485" s="8" t="s">
        <v>136</v>
      </c>
      <c r="I1485" s="6">
        <v>8429</v>
      </c>
      <c r="L1485" s="14">
        <v>10635</v>
      </c>
      <c r="M1485" s="15">
        <v>5558</v>
      </c>
    </row>
    <row r="1486" spans="8:13" x14ac:dyDescent="0.25">
      <c r="H1486" s="5">
        <v>10743</v>
      </c>
      <c r="I1486" s="6">
        <v>7729</v>
      </c>
      <c r="L1486" s="8" t="s">
        <v>355</v>
      </c>
      <c r="M1486" s="6">
        <v>5558</v>
      </c>
    </row>
    <row r="1487" spans="8:13" x14ac:dyDescent="0.25">
      <c r="H1487" s="8" t="s">
        <v>137</v>
      </c>
      <c r="I1487" s="6">
        <v>7729</v>
      </c>
      <c r="L1487" s="14">
        <v>10898</v>
      </c>
      <c r="M1487" s="15">
        <v>5557</v>
      </c>
    </row>
    <row r="1488" spans="8:13" x14ac:dyDescent="0.25">
      <c r="H1488" s="5">
        <v>10744</v>
      </c>
      <c r="I1488" s="6">
        <v>4869</v>
      </c>
      <c r="L1488" s="8" t="s">
        <v>290</v>
      </c>
      <c r="M1488" s="6">
        <v>5557</v>
      </c>
    </row>
    <row r="1489" spans="8:13" x14ac:dyDescent="0.25">
      <c r="H1489" s="8" t="s">
        <v>138</v>
      </c>
      <c r="I1489" s="6">
        <v>4869</v>
      </c>
      <c r="L1489" s="14">
        <v>10562</v>
      </c>
      <c r="M1489" s="15">
        <v>5553</v>
      </c>
    </row>
    <row r="1490" spans="8:13" x14ac:dyDescent="0.25">
      <c r="H1490" s="5">
        <v>10745</v>
      </c>
      <c r="I1490" s="6">
        <v>51</v>
      </c>
      <c r="L1490" s="8" t="s">
        <v>282</v>
      </c>
      <c r="M1490" s="6">
        <v>5553</v>
      </c>
    </row>
    <row r="1491" spans="8:13" x14ac:dyDescent="0.25">
      <c r="H1491" s="8" t="s">
        <v>139</v>
      </c>
      <c r="I1491" s="6">
        <v>51</v>
      </c>
      <c r="L1491" s="14">
        <v>11113</v>
      </c>
      <c r="M1491" s="15">
        <v>5545</v>
      </c>
    </row>
    <row r="1492" spans="8:13" x14ac:dyDescent="0.25">
      <c r="H1492" s="5">
        <v>10746</v>
      </c>
      <c r="I1492" s="6">
        <v>1711</v>
      </c>
      <c r="L1492" s="8" t="s">
        <v>178</v>
      </c>
      <c r="M1492" s="6">
        <v>5545</v>
      </c>
    </row>
    <row r="1493" spans="8:13" x14ac:dyDescent="0.25">
      <c r="H1493" s="8" t="s">
        <v>140</v>
      </c>
      <c r="I1493" s="6">
        <v>1711</v>
      </c>
      <c r="L1493" s="14">
        <v>11984</v>
      </c>
      <c r="M1493" s="15">
        <v>5540</v>
      </c>
    </row>
    <row r="1494" spans="8:13" x14ac:dyDescent="0.25">
      <c r="H1494" s="5">
        <v>10747</v>
      </c>
      <c r="I1494" s="6">
        <v>5668</v>
      </c>
      <c r="L1494" s="8" t="s">
        <v>60</v>
      </c>
      <c r="M1494" s="6">
        <v>5540</v>
      </c>
    </row>
    <row r="1495" spans="8:13" x14ac:dyDescent="0.25">
      <c r="H1495" s="8" t="s">
        <v>141</v>
      </c>
      <c r="I1495" s="6">
        <v>5668</v>
      </c>
      <c r="L1495" s="14">
        <v>10537</v>
      </c>
      <c r="M1495" s="15">
        <v>5537</v>
      </c>
    </row>
    <row r="1496" spans="8:13" x14ac:dyDescent="0.25">
      <c r="H1496" s="5">
        <v>10748</v>
      </c>
      <c r="I1496" s="6">
        <v>3903</v>
      </c>
      <c r="L1496" s="8" t="s">
        <v>257</v>
      </c>
      <c r="M1496" s="6">
        <v>5537</v>
      </c>
    </row>
    <row r="1497" spans="8:13" x14ac:dyDescent="0.25">
      <c r="H1497" s="8" t="s">
        <v>142</v>
      </c>
      <c r="I1497" s="6">
        <v>3903</v>
      </c>
      <c r="L1497" s="14">
        <v>11755</v>
      </c>
      <c r="M1497" s="15">
        <v>5536</v>
      </c>
    </row>
    <row r="1498" spans="8:13" x14ac:dyDescent="0.25">
      <c r="H1498" s="5">
        <v>10749</v>
      </c>
      <c r="I1498" s="6">
        <v>8389</v>
      </c>
      <c r="L1498" s="8" t="s">
        <v>164</v>
      </c>
      <c r="M1498" s="6">
        <v>5536</v>
      </c>
    </row>
    <row r="1499" spans="8:13" x14ac:dyDescent="0.25">
      <c r="H1499" s="8" t="s">
        <v>143</v>
      </c>
      <c r="I1499" s="6">
        <v>8389</v>
      </c>
      <c r="L1499" s="14">
        <v>11074</v>
      </c>
      <c r="M1499" s="15">
        <v>5534</v>
      </c>
    </row>
    <row r="1500" spans="8:13" x14ac:dyDescent="0.25">
      <c r="H1500" s="5">
        <v>10750</v>
      </c>
      <c r="I1500" s="6">
        <v>3461</v>
      </c>
      <c r="L1500" s="8" t="s">
        <v>140</v>
      </c>
      <c r="M1500" s="6">
        <v>5534</v>
      </c>
    </row>
    <row r="1501" spans="8:13" x14ac:dyDescent="0.25">
      <c r="H1501" s="8" t="s">
        <v>144</v>
      </c>
      <c r="I1501" s="6">
        <v>3461</v>
      </c>
      <c r="L1501" s="14">
        <v>10278</v>
      </c>
      <c r="M1501" s="15">
        <v>5528</v>
      </c>
    </row>
    <row r="1502" spans="8:13" x14ac:dyDescent="0.25">
      <c r="H1502" s="5">
        <v>10751</v>
      </c>
      <c r="I1502" s="6">
        <v>-990</v>
      </c>
      <c r="L1502" s="8" t="s">
        <v>326</v>
      </c>
      <c r="M1502" s="6">
        <v>5528</v>
      </c>
    </row>
    <row r="1503" spans="8:13" x14ac:dyDescent="0.25">
      <c r="H1503" s="8" t="s">
        <v>145</v>
      </c>
      <c r="I1503" s="6">
        <v>-990</v>
      </c>
      <c r="L1503" s="14">
        <v>11499</v>
      </c>
      <c r="M1503" s="15">
        <v>5518</v>
      </c>
    </row>
    <row r="1504" spans="8:13" x14ac:dyDescent="0.25">
      <c r="H1504" s="5">
        <v>10752</v>
      </c>
      <c r="I1504" s="6">
        <v>8817</v>
      </c>
      <c r="L1504" s="8" t="s">
        <v>235</v>
      </c>
      <c r="M1504" s="6">
        <v>5518</v>
      </c>
    </row>
    <row r="1505" spans="8:13" x14ac:dyDescent="0.25">
      <c r="H1505" s="8" t="s">
        <v>146</v>
      </c>
      <c r="I1505" s="6">
        <v>8817</v>
      </c>
      <c r="L1505" s="14">
        <v>11626</v>
      </c>
      <c r="M1505" s="15">
        <v>5517</v>
      </c>
    </row>
    <row r="1506" spans="8:13" x14ac:dyDescent="0.25">
      <c r="H1506" s="5">
        <v>10753</v>
      </c>
      <c r="I1506" s="6">
        <v>494</v>
      </c>
      <c r="L1506" s="8" t="s">
        <v>362</v>
      </c>
      <c r="M1506" s="6">
        <v>5517</v>
      </c>
    </row>
    <row r="1507" spans="8:13" x14ac:dyDescent="0.25">
      <c r="H1507" s="8" t="s">
        <v>147</v>
      </c>
      <c r="I1507" s="6">
        <v>494</v>
      </c>
      <c r="L1507" s="14">
        <v>10008</v>
      </c>
      <c r="M1507" s="15">
        <v>5516</v>
      </c>
    </row>
    <row r="1508" spans="8:13" x14ac:dyDescent="0.25">
      <c r="H1508" s="5">
        <v>10754</v>
      </c>
      <c r="I1508" s="6">
        <v>8317</v>
      </c>
      <c r="L1508" s="8" t="s">
        <v>43</v>
      </c>
      <c r="M1508" s="6">
        <v>5516</v>
      </c>
    </row>
    <row r="1509" spans="8:13" x14ac:dyDescent="0.25">
      <c r="H1509" s="8" t="s">
        <v>148</v>
      </c>
      <c r="I1509" s="6">
        <v>8317</v>
      </c>
      <c r="L1509" s="14">
        <v>10465</v>
      </c>
      <c r="M1509" s="15">
        <v>5516</v>
      </c>
    </row>
    <row r="1510" spans="8:13" x14ac:dyDescent="0.25">
      <c r="H1510" s="5">
        <v>10755</v>
      </c>
      <c r="I1510" s="6">
        <v>7686</v>
      </c>
      <c r="L1510" s="8" t="s">
        <v>186</v>
      </c>
      <c r="M1510" s="6">
        <v>5516</v>
      </c>
    </row>
    <row r="1511" spans="8:13" x14ac:dyDescent="0.25">
      <c r="H1511" s="8" t="s">
        <v>149</v>
      </c>
      <c r="I1511" s="6">
        <v>7686</v>
      </c>
      <c r="L1511" s="14">
        <v>11774</v>
      </c>
      <c r="M1511" s="15">
        <v>5514</v>
      </c>
    </row>
    <row r="1512" spans="8:13" x14ac:dyDescent="0.25">
      <c r="H1512" s="5">
        <v>10756</v>
      </c>
      <c r="I1512" s="6">
        <v>1943</v>
      </c>
      <c r="L1512" s="8" t="s">
        <v>183</v>
      </c>
      <c r="M1512" s="6">
        <v>5514</v>
      </c>
    </row>
    <row r="1513" spans="8:13" x14ac:dyDescent="0.25">
      <c r="H1513" s="8" t="s">
        <v>150</v>
      </c>
      <c r="I1513" s="6">
        <v>1943</v>
      </c>
      <c r="L1513" s="14">
        <v>11909</v>
      </c>
      <c r="M1513" s="15">
        <v>5510</v>
      </c>
    </row>
    <row r="1514" spans="8:13" x14ac:dyDescent="0.25">
      <c r="H1514" s="5">
        <v>10757</v>
      </c>
      <c r="I1514" s="6">
        <v>5433</v>
      </c>
      <c r="L1514" s="8" t="s">
        <v>317</v>
      </c>
      <c r="M1514" s="6">
        <v>5510</v>
      </c>
    </row>
    <row r="1515" spans="8:13" x14ac:dyDescent="0.25">
      <c r="H1515" s="8" t="s">
        <v>151</v>
      </c>
      <c r="I1515" s="6">
        <v>5433</v>
      </c>
      <c r="L1515" s="14">
        <v>10106</v>
      </c>
      <c r="M1515" s="15">
        <v>5505</v>
      </c>
    </row>
    <row r="1516" spans="8:13" x14ac:dyDescent="0.25">
      <c r="H1516" s="5">
        <v>10758</v>
      </c>
      <c r="I1516" s="6">
        <v>7571</v>
      </c>
      <c r="L1516" s="8" t="s">
        <v>156</v>
      </c>
      <c r="M1516" s="6">
        <v>5505</v>
      </c>
    </row>
    <row r="1517" spans="8:13" x14ac:dyDescent="0.25">
      <c r="H1517" s="8" t="s">
        <v>152</v>
      </c>
      <c r="I1517" s="6">
        <v>7571</v>
      </c>
      <c r="L1517" s="14">
        <v>10543</v>
      </c>
      <c r="M1517" s="15">
        <v>5505</v>
      </c>
    </row>
    <row r="1518" spans="8:13" x14ac:dyDescent="0.25">
      <c r="H1518" s="5">
        <v>10759</v>
      </c>
      <c r="I1518" s="6">
        <v>4631</v>
      </c>
      <c r="L1518" s="8" t="s">
        <v>263</v>
      </c>
      <c r="M1518" s="6">
        <v>5505</v>
      </c>
    </row>
    <row r="1519" spans="8:13" x14ac:dyDescent="0.25">
      <c r="H1519" s="8" t="s">
        <v>153</v>
      </c>
      <c r="I1519" s="6">
        <v>4631</v>
      </c>
      <c r="L1519" s="14">
        <v>11585</v>
      </c>
      <c r="M1519" s="15">
        <v>5502</v>
      </c>
    </row>
    <row r="1520" spans="8:13" x14ac:dyDescent="0.25">
      <c r="H1520" s="5">
        <v>10760</v>
      </c>
      <c r="I1520" s="6">
        <v>3114</v>
      </c>
      <c r="L1520" s="8" t="s">
        <v>321</v>
      </c>
      <c r="M1520" s="6">
        <v>5502</v>
      </c>
    </row>
    <row r="1521" spans="8:13" x14ac:dyDescent="0.25">
      <c r="H1521" s="8" t="s">
        <v>154</v>
      </c>
      <c r="I1521" s="6">
        <v>3114</v>
      </c>
      <c r="L1521" s="14">
        <v>10860</v>
      </c>
      <c r="M1521" s="15">
        <v>5494</v>
      </c>
    </row>
    <row r="1522" spans="8:13" x14ac:dyDescent="0.25">
      <c r="H1522" s="5">
        <v>10761</v>
      </c>
      <c r="I1522" s="6">
        <v>7594</v>
      </c>
      <c r="L1522" s="8" t="s">
        <v>252</v>
      </c>
      <c r="M1522" s="6">
        <v>5494</v>
      </c>
    </row>
    <row r="1523" spans="8:13" x14ac:dyDescent="0.25">
      <c r="H1523" s="8" t="s">
        <v>155</v>
      </c>
      <c r="I1523" s="6">
        <v>7594</v>
      </c>
      <c r="L1523" s="14">
        <v>11912</v>
      </c>
      <c r="M1523" s="15">
        <v>5491</v>
      </c>
    </row>
    <row r="1524" spans="8:13" x14ac:dyDescent="0.25">
      <c r="H1524" s="5">
        <v>10762</v>
      </c>
      <c r="I1524" s="6">
        <v>5616</v>
      </c>
      <c r="L1524" s="8" t="s">
        <v>320</v>
      </c>
      <c r="M1524" s="6">
        <v>5491</v>
      </c>
    </row>
    <row r="1525" spans="8:13" x14ac:dyDescent="0.25">
      <c r="H1525" s="8" t="s">
        <v>156</v>
      </c>
      <c r="I1525" s="6">
        <v>5616</v>
      </c>
      <c r="L1525" s="14">
        <v>11008</v>
      </c>
      <c r="M1525" s="15">
        <v>5487</v>
      </c>
    </row>
    <row r="1526" spans="8:13" x14ac:dyDescent="0.25">
      <c r="H1526" s="5">
        <v>10763</v>
      </c>
      <c r="I1526" s="6">
        <v>-233</v>
      </c>
      <c r="L1526" s="8" t="s">
        <v>74</v>
      </c>
      <c r="M1526" s="6">
        <v>5487</v>
      </c>
    </row>
    <row r="1527" spans="8:13" x14ac:dyDescent="0.25">
      <c r="H1527" s="8" t="s">
        <v>157</v>
      </c>
      <c r="I1527" s="6">
        <v>-233</v>
      </c>
      <c r="L1527" s="14">
        <v>11900</v>
      </c>
      <c r="M1527" s="15">
        <v>5480</v>
      </c>
    </row>
    <row r="1528" spans="8:13" x14ac:dyDescent="0.25">
      <c r="H1528" s="5">
        <v>10764</v>
      </c>
      <c r="I1528" s="6">
        <v>3521</v>
      </c>
      <c r="L1528" s="8" t="s">
        <v>308</v>
      </c>
      <c r="M1528" s="6">
        <v>5480</v>
      </c>
    </row>
    <row r="1529" spans="8:13" x14ac:dyDescent="0.25">
      <c r="H1529" s="8" t="s">
        <v>158</v>
      </c>
      <c r="I1529" s="6">
        <v>3521</v>
      </c>
      <c r="L1529" s="14">
        <v>10711</v>
      </c>
      <c r="M1529" s="15">
        <v>5475</v>
      </c>
    </row>
    <row r="1530" spans="8:13" x14ac:dyDescent="0.25">
      <c r="H1530" s="5">
        <v>10765</v>
      </c>
      <c r="I1530" s="6">
        <v>1487</v>
      </c>
      <c r="L1530" s="8" t="s">
        <v>105</v>
      </c>
      <c r="M1530" s="6">
        <v>5475</v>
      </c>
    </row>
    <row r="1531" spans="8:13" x14ac:dyDescent="0.25">
      <c r="H1531" s="8" t="s">
        <v>159</v>
      </c>
      <c r="I1531" s="6">
        <v>1487</v>
      </c>
      <c r="L1531" s="14">
        <v>11317</v>
      </c>
      <c r="M1531" s="15">
        <v>5467</v>
      </c>
    </row>
    <row r="1532" spans="8:13" x14ac:dyDescent="0.25">
      <c r="H1532" s="5">
        <v>10766</v>
      </c>
      <c r="I1532" s="6">
        <v>3862</v>
      </c>
      <c r="L1532" s="8" t="s">
        <v>34</v>
      </c>
      <c r="M1532" s="6">
        <v>5467</v>
      </c>
    </row>
    <row r="1533" spans="8:13" x14ac:dyDescent="0.25">
      <c r="H1533" s="8" t="s">
        <v>160</v>
      </c>
      <c r="I1533" s="6">
        <v>3862</v>
      </c>
      <c r="L1533" s="14">
        <v>10124</v>
      </c>
      <c r="M1533" s="15">
        <v>5460</v>
      </c>
    </row>
    <row r="1534" spans="8:13" x14ac:dyDescent="0.25">
      <c r="H1534" s="5">
        <v>10767</v>
      </c>
      <c r="I1534" s="6">
        <v>3118</v>
      </c>
      <c r="L1534" s="8" t="s">
        <v>173</v>
      </c>
      <c r="M1534" s="6">
        <v>5460</v>
      </c>
    </row>
    <row r="1535" spans="8:13" x14ac:dyDescent="0.25">
      <c r="H1535" s="8" t="s">
        <v>161</v>
      </c>
      <c r="I1535" s="6">
        <v>3118</v>
      </c>
      <c r="L1535" s="14">
        <v>10006</v>
      </c>
      <c r="M1535" s="15">
        <v>5456</v>
      </c>
    </row>
    <row r="1536" spans="8:13" x14ac:dyDescent="0.25">
      <c r="H1536" s="5">
        <v>10768</v>
      </c>
      <c r="I1536" s="6">
        <v>8502</v>
      </c>
      <c r="L1536" s="8" t="s">
        <v>38</v>
      </c>
      <c r="M1536" s="6">
        <v>5456</v>
      </c>
    </row>
    <row r="1537" spans="8:13" x14ac:dyDescent="0.25">
      <c r="H1537" s="8" t="s">
        <v>162</v>
      </c>
      <c r="I1537" s="6">
        <v>8502</v>
      </c>
      <c r="L1537" s="14">
        <v>10991</v>
      </c>
      <c r="M1537" s="15">
        <v>5456</v>
      </c>
    </row>
    <row r="1538" spans="8:13" x14ac:dyDescent="0.25">
      <c r="H1538" s="5">
        <v>10769</v>
      </c>
      <c r="I1538" s="6">
        <v>291</v>
      </c>
      <c r="L1538" s="8" t="s">
        <v>40</v>
      </c>
      <c r="M1538" s="6">
        <v>5456</v>
      </c>
    </row>
    <row r="1539" spans="8:13" x14ac:dyDescent="0.25">
      <c r="H1539" s="8" t="s">
        <v>130</v>
      </c>
      <c r="I1539" s="6">
        <v>291</v>
      </c>
      <c r="L1539" s="14">
        <v>10180</v>
      </c>
      <c r="M1539" s="15">
        <v>5455</v>
      </c>
    </row>
    <row r="1540" spans="8:13" x14ac:dyDescent="0.25">
      <c r="H1540" s="5">
        <v>10770</v>
      </c>
      <c r="I1540" s="6">
        <v>2154</v>
      </c>
      <c r="L1540" s="8" t="s">
        <v>228</v>
      </c>
      <c r="M1540" s="6">
        <v>5455</v>
      </c>
    </row>
    <row r="1541" spans="8:13" x14ac:dyDescent="0.25">
      <c r="H1541" s="8" t="s">
        <v>163</v>
      </c>
      <c r="I1541" s="6">
        <v>2154</v>
      </c>
      <c r="L1541" s="14">
        <v>11342</v>
      </c>
      <c r="M1541" s="15">
        <v>5454</v>
      </c>
    </row>
    <row r="1542" spans="8:13" x14ac:dyDescent="0.25">
      <c r="H1542" s="5">
        <v>10771</v>
      </c>
      <c r="I1542" s="6">
        <v>1222</v>
      </c>
      <c r="L1542" s="8" t="s">
        <v>80</v>
      </c>
      <c r="M1542" s="6">
        <v>5454</v>
      </c>
    </row>
    <row r="1543" spans="8:13" x14ac:dyDescent="0.25">
      <c r="H1543" s="8" t="s">
        <v>164</v>
      </c>
      <c r="I1543" s="6">
        <v>1222</v>
      </c>
      <c r="L1543" s="14">
        <v>10723</v>
      </c>
      <c r="M1543" s="15">
        <v>5448</v>
      </c>
    </row>
    <row r="1544" spans="8:13" x14ac:dyDescent="0.25">
      <c r="H1544" s="5">
        <v>10772</v>
      </c>
      <c r="I1544" s="6">
        <v>6350</v>
      </c>
      <c r="L1544" s="8" t="s">
        <v>117</v>
      </c>
      <c r="M1544" s="6">
        <v>5448</v>
      </c>
    </row>
    <row r="1545" spans="8:13" x14ac:dyDescent="0.25">
      <c r="H1545" s="8" t="s">
        <v>165</v>
      </c>
      <c r="I1545" s="6">
        <v>6350</v>
      </c>
      <c r="L1545" s="14">
        <v>11021</v>
      </c>
      <c r="M1545" s="15">
        <v>5446</v>
      </c>
    </row>
    <row r="1546" spans="8:13" x14ac:dyDescent="0.25">
      <c r="H1546" s="5">
        <v>10773</v>
      </c>
      <c r="I1546" s="6">
        <v>1098</v>
      </c>
      <c r="L1546" s="8" t="s">
        <v>87</v>
      </c>
      <c r="M1546" s="6">
        <v>5446</v>
      </c>
    </row>
    <row r="1547" spans="8:13" x14ac:dyDescent="0.25">
      <c r="H1547" s="8" t="s">
        <v>166</v>
      </c>
      <c r="I1547" s="6">
        <v>1098</v>
      </c>
      <c r="L1547" s="14">
        <v>11680</v>
      </c>
      <c r="M1547" s="15">
        <v>5445</v>
      </c>
    </row>
    <row r="1548" spans="8:13" x14ac:dyDescent="0.25">
      <c r="H1548" s="5">
        <v>10774</v>
      </c>
      <c r="I1548" s="6">
        <v>1000</v>
      </c>
      <c r="L1548" s="8" t="s">
        <v>90</v>
      </c>
      <c r="M1548" s="6">
        <v>5445</v>
      </c>
    </row>
    <row r="1549" spans="8:13" x14ac:dyDescent="0.25">
      <c r="H1549" s="8" t="s">
        <v>167</v>
      </c>
      <c r="I1549" s="6">
        <v>1000</v>
      </c>
      <c r="L1549" s="14">
        <v>11535</v>
      </c>
      <c r="M1549" s="15">
        <v>5440</v>
      </c>
    </row>
    <row r="1550" spans="8:13" x14ac:dyDescent="0.25">
      <c r="H1550" s="5">
        <v>10775</v>
      </c>
      <c r="I1550" s="6">
        <v>7562</v>
      </c>
      <c r="L1550" s="8" t="s">
        <v>271</v>
      </c>
      <c r="M1550" s="6">
        <v>5440</v>
      </c>
    </row>
    <row r="1551" spans="8:13" x14ac:dyDescent="0.25">
      <c r="H1551" s="8" t="s">
        <v>168</v>
      </c>
      <c r="I1551" s="6">
        <v>7562</v>
      </c>
      <c r="L1551" s="14">
        <v>10684</v>
      </c>
      <c r="M1551" s="15">
        <v>5437</v>
      </c>
    </row>
    <row r="1552" spans="8:13" x14ac:dyDescent="0.25">
      <c r="H1552" s="5">
        <v>10776</v>
      </c>
      <c r="I1552" s="6">
        <v>7606</v>
      </c>
      <c r="L1552" s="8" t="s">
        <v>78</v>
      </c>
      <c r="M1552" s="6">
        <v>5437</v>
      </c>
    </row>
    <row r="1553" spans="8:13" x14ac:dyDescent="0.25">
      <c r="H1553" s="8" t="s">
        <v>169</v>
      </c>
      <c r="I1553" s="6">
        <v>7606</v>
      </c>
      <c r="L1553" s="14">
        <v>10594</v>
      </c>
      <c r="M1553" s="15">
        <v>5433</v>
      </c>
    </row>
    <row r="1554" spans="8:13" x14ac:dyDescent="0.25">
      <c r="H1554" s="5">
        <v>10777</v>
      </c>
      <c r="I1554" s="6">
        <v>-174</v>
      </c>
      <c r="L1554" s="8" t="s">
        <v>314</v>
      </c>
      <c r="M1554" s="6">
        <v>5433</v>
      </c>
    </row>
    <row r="1555" spans="8:13" x14ac:dyDescent="0.25">
      <c r="H1555" s="8" t="s">
        <v>170</v>
      </c>
      <c r="I1555" s="6">
        <v>-174</v>
      </c>
      <c r="L1555" s="14">
        <v>10757</v>
      </c>
      <c r="M1555" s="15">
        <v>5433</v>
      </c>
    </row>
    <row r="1556" spans="8:13" x14ac:dyDescent="0.25">
      <c r="H1556" s="5">
        <v>10778</v>
      </c>
      <c r="I1556" s="6">
        <v>7336</v>
      </c>
      <c r="L1556" s="8" t="s">
        <v>151</v>
      </c>
      <c r="M1556" s="6">
        <v>5433</v>
      </c>
    </row>
    <row r="1557" spans="8:13" x14ac:dyDescent="0.25">
      <c r="H1557" s="8" t="s">
        <v>171</v>
      </c>
      <c r="I1557" s="6">
        <v>7336</v>
      </c>
      <c r="L1557" s="14">
        <v>10193</v>
      </c>
      <c r="M1557" s="15">
        <v>5431</v>
      </c>
    </row>
    <row r="1558" spans="8:13" x14ac:dyDescent="0.25">
      <c r="H1558" s="5">
        <v>10779</v>
      </c>
      <c r="I1558" s="6">
        <v>4990</v>
      </c>
      <c r="L1558" s="8" t="s">
        <v>241</v>
      </c>
      <c r="M1558" s="6">
        <v>5431</v>
      </c>
    </row>
    <row r="1559" spans="8:13" x14ac:dyDescent="0.25">
      <c r="H1559" s="8" t="s">
        <v>172</v>
      </c>
      <c r="I1559" s="6">
        <v>4990</v>
      </c>
      <c r="L1559" s="14">
        <v>10235</v>
      </c>
      <c r="M1559" s="15">
        <v>5427</v>
      </c>
    </row>
    <row r="1560" spans="8:13" x14ac:dyDescent="0.25">
      <c r="H1560" s="5">
        <v>10780</v>
      </c>
      <c r="I1560" s="6">
        <v>2894</v>
      </c>
      <c r="L1560" s="8" t="s">
        <v>283</v>
      </c>
      <c r="M1560" s="6">
        <v>5427</v>
      </c>
    </row>
    <row r="1561" spans="8:13" x14ac:dyDescent="0.25">
      <c r="H1561" s="8" t="s">
        <v>173</v>
      </c>
      <c r="I1561" s="6">
        <v>2894</v>
      </c>
      <c r="L1561" s="14">
        <v>10040</v>
      </c>
      <c r="M1561" s="15">
        <v>5421</v>
      </c>
    </row>
    <row r="1562" spans="8:13" x14ac:dyDescent="0.25">
      <c r="H1562" s="5">
        <v>10781</v>
      </c>
      <c r="I1562" s="6">
        <v>2858</v>
      </c>
      <c r="L1562" s="8" t="s">
        <v>90</v>
      </c>
      <c r="M1562" s="6">
        <v>5421</v>
      </c>
    </row>
    <row r="1563" spans="8:13" x14ac:dyDescent="0.25">
      <c r="H1563" s="8" t="s">
        <v>174</v>
      </c>
      <c r="I1563" s="6">
        <v>2858</v>
      </c>
      <c r="L1563" s="14">
        <v>11183</v>
      </c>
      <c r="M1563" s="15">
        <v>5420</v>
      </c>
    </row>
    <row r="1564" spans="8:13" x14ac:dyDescent="0.25">
      <c r="H1564" s="5">
        <v>10782</v>
      </c>
      <c r="I1564" s="6">
        <v>4268</v>
      </c>
      <c r="L1564" s="8" t="s">
        <v>247</v>
      </c>
      <c r="M1564" s="6">
        <v>5420</v>
      </c>
    </row>
    <row r="1565" spans="8:13" x14ac:dyDescent="0.25">
      <c r="H1565" s="8" t="s">
        <v>175</v>
      </c>
      <c r="I1565" s="6">
        <v>4268</v>
      </c>
      <c r="L1565" s="14">
        <v>11352</v>
      </c>
      <c r="M1565" s="15">
        <v>5418</v>
      </c>
    </row>
    <row r="1566" spans="8:13" x14ac:dyDescent="0.25">
      <c r="H1566" s="5">
        <v>10783</v>
      </c>
      <c r="I1566" s="6">
        <v>6346</v>
      </c>
      <c r="L1566" s="8" t="s">
        <v>90</v>
      </c>
      <c r="M1566" s="6">
        <v>5418</v>
      </c>
    </row>
    <row r="1567" spans="8:13" x14ac:dyDescent="0.25">
      <c r="H1567" s="8" t="s">
        <v>176</v>
      </c>
      <c r="I1567" s="6">
        <v>6346</v>
      </c>
      <c r="L1567" s="14">
        <v>10878</v>
      </c>
      <c r="M1567" s="15">
        <v>5415</v>
      </c>
    </row>
    <row r="1568" spans="8:13" x14ac:dyDescent="0.25">
      <c r="H1568" s="5">
        <v>10784</v>
      </c>
      <c r="I1568" s="6">
        <v>3118</v>
      </c>
      <c r="L1568" s="8" t="s">
        <v>270</v>
      </c>
      <c r="M1568" s="6">
        <v>5415</v>
      </c>
    </row>
    <row r="1569" spans="8:13" x14ac:dyDescent="0.25">
      <c r="H1569" s="8" t="s">
        <v>177</v>
      </c>
      <c r="I1569" s="6">
        <v>3118</v>
      </c>
      <c r="L1569" s="14">
        <v>11306</v>
      </c>
      <c r="M1569" s="15">
        <v>5415</v>
      </c>
    </row>
    <row r="1570" spans="8:13" x14ac:dyDescent="0.25">
      <c r="H1570" s="5">
        <v>10785</v>
      </c>
      <c r="I1570" s="6">
        <v>4826</v>
      </c>
      <c r="L1570" s="8" t="s">
        <v>370</v>
      </c>
      <c r="M1570" s="6">
        <v>5415</v>
      </c>
    </row>
    <row r="1571" spans="8:13" x14ac:dyDescent="0.25">
      <c r="H1571" s="8" t="s">
        <v>178</v>
      </c>
      <c r="I1571" s="6">
        <v>4826</v>
      </c>
      <c r="L1571" s="14">
        <v>10907</v>
      </c>
      <c r="M1571" s="15">
        <v>5410</v>
      </c>
    </row>
    <row r="1572" spans="8:13" x14ac:dyDescent="0.25">
      <c r="H1572" s="5">
        <v>10786</v>
      </c>
      <c r="I1572" s="6">
        <v>1324</v>
      </c>
      <c r="L1572" s="8" t="s">
        <v>299</v>
      </c>
      <c r="M1572" s="6">
        <v>5410</v>
      </c>
    </row>
    <row r="1573" spans="8:13" x14ac:dyDescent="0.25">
      <c r="H1573" s="8" t="s">
        <v>179</v>
      </c>
      <c r="I1573" s="6">
        <v>1324</v>
      </c>
      <c r="L1573" s="14">
        <v>10519</v>
      </c>
      <c r="M1573" s="15">
        <v>5404</v>
      </c>
    </row>
    <row r="1574" spans="8:13" x14ac:dyDescent="0.25">
      <c r="H1574" s="5">
        <v>10787</v>
      </c>
      <c r="I1574" s="6">
        <v>6536</v>
      </c>
      <c r="L1574" s="8" t="s">
        <v>239</v>
      </c>
      <c r="M1574" s="6">
        <v>5404</v>
      </c>
    </row>
    <row r="1575" spans="8:13" x14ac:dyDescent="0.25">
      <c r="H1575" s="8" t="s">
        <v>180</v>
      </c>
      <c r="I1575" s="6">
        <v>6536</v>
      </c>
      <c r="L1575" s="14">
        <v>10713</v>
      </c>
      <c r="M1575" s="15">
        <v>5400</v>
      </c>
    </row>
    <row r="1576" spans="8:13" x14ac:dyDescent="0.25">
      <c r="H1576" s="5">
        <v>10788</v>
      </c>
      <c r="I1576" s="6">
        <v>742</v>
      </c>
      <c r="L1576" s="8" t="s">
        <v>107</v>
      </c>
      <c r="M1576" s="6">
        <v>5400</v>
      </c>
    </row>
    <row r="1577" spans="8:13" x14ac:dyDescent="0.25">
      <c r="H1577" s="8" t="s">
        <v>181</v>
      </c>
      <c r="I1577" s="6">
        <v>742</v>
      </c>
      <c r="L1577" s="14">
        <v>10356</v>
      </c>
      <c r="M1577" s="15">
        <v>5395</v>
      </c>
    </row>
    <row r="1578" spans="8:13" x14ac:dyDescent="0.25">
      <c r="H1578" s="5">
        <v>10789</v>
      </c>
      <c r="I1578" s="6">
        <v>792</v>
      </c>
      <c r="L1578" s="8" t="s">
        <v>78</v>
      </c>
      <c r="M1578" s="6">
        <v>5395</v>
      </c>
    </row>
    <row r="1579" spans="8:13" x14ac:dyDescent="0.25">
      <c r="H1579" s="8" t="s">
        <v>182</v>
      </c>
      <c r="I1579" s="6">
        <v>792</v>
      </c>
      <c r="L1579" s="14">
        <v>10641</v>
      </c>
      <c r="M1579" s="15">
        <v>5393</v>
      </c>
    </row>
    <row r="1580" spans="8:13" x14ac:dyDescent="0.25">
      <c r="H1580" s="5">
        <v>10790</v>
      </c>
      <c r="I1580" s="6">
        <v>2407</v>
      </c>
      <c r="L1580" s="8" t="s">
        <v>361</v>
      </c>
      <c r="M1580" s="6">
        <v>5393</v>
      </c>
    </row>
    <row r="1581" spans="8:13" x14ac:dyDescent="0.25">
      <c r="H1581" s="8" t="s">
        <v>183</v>
      </c>
      <c r="I1581" s="6">
        <v>2407</v>
      </c>
      <c r="L1581" s="14">
        <v>11004</v>
      </c>
      <c r="M1581" s="15">
        <v>5385</v>
      </c>
    </row>
    <row r="1582" spans="8:13" x14ac:dyDescent="0.25">
      <c r="H1582" s="5">
        <v>10791</v>
      </c>
      <c r="I1582" s="6">
        <v>2508</v>
      </c>
      <c r="L1582" s="8" t="s">
        <v>67</v>
      </c>
      <c r="M1582" s="6">
        <v>5385</v>
      </c>
    </row>
    <row r="1583" spans="8:13" x14ac:dyDescent="0.25">
      <c r="H1583" s="8" t="s">
        <v>184</v>
      </c>
      <c r="I1583" s="6">
        <v>2508</v>
      </c>
      <c r="L1583" s="14">
        <v>10136</v>
      </c>
      <c r="M1583" s="15">
        <v>5382</v>
      </c>
    </row>
    <row r="1584" spans="8:13" x14ac:dyDescent="0.25">
      <c r="H1584" s="5">
        <v>10792</v>
      </c>
      <c r="I1584" s="6">
        <v>2224</v>
      </c>
      <c r="L1584" s="8" t="s">
        <v>185</v>
      </c>
      <c r="M1584" s="6">
        <v>5382</v>
      </c>
    </row>
    <row r="1585" spans="8:13" x14ac:dyDescent="0.25">
      <c r="H1585" s="8" t="s">
        <v>185</v>
      </c>
      <c r="I1585" s="6">
        <v>2224</v>
      </c>
      <c r="L1585" s="14">
        <v>11925</v>
      </c>
      <c r="M1585" s="15">
        <v>5378</v>
      </c>
    </row>
    <row r="1586" spans="8:13" x14ac:dyDescent="0.25">
      <c r="H1586" s="5">
        <v>10793</v>
      </c>
      <c r="I1586" s="6">
        <v>3293</v>
      </c>
      <c r="L1586" s="8" t="s">
        <v>333</v>
      </c>
      <c r="M1586" s="6">
        <v>5378</v>
      </c>
    </row>
    <row r="1587" spans="8:13" x14ac:dyDescent="0.25">
      <c r="H1587" s="8" t="s">
        <v>186</v>
      </c>
      <c r="I1587" s="6">
        <v>3293</v>
      </c>
      <c r="L1587" s="14">
        <v>10386</v>
      </c>
      <c r="M1587" s="15">
        <v>5369</v>
      </c>
    </row>
    <row r="1588" spans="8:13" x14ac:dyDescent="0.25">
      <c r="H1588" s="5">
        <v>10794</v>
      </c>
      <c r="I1588" s="6">
        <v>6526</v>
      </c>
      <c r="L1588" s="8" t="s">
        <v>108</v>
      </c>
      <c r="M1588" s="6">
        <v>5369</v>
      </c>
    </row>
    <row r="1589" spans="8:13" x14ac:dyDescent="0.25">
      <c r="H1589" s="8" t="s">
        <v>187</v>
      </c>
      <c r="I1589" s="6">
        <v>6526</v>
      </c>
      <c r="L1589" s="14">
        <v>11812</v>
      </c>
      <c r="M1589" s="15">
        <v>5363</v>
      </c>
    </row>
    <row r="1590" spans="8:13" x14ac:dyDescent="0.25">
      <c r="H1590" s="5">
        <v>10795</v>
      </c>
      <c r="I1590" s="6">
        <v>8435</v>
      </c>
      <c r="L1590" s="8" t="s">
        <v>220</v>
      </c>
      <c r="M1590" s="6">
        <v>5363</v>
      </c>
    </row>
    <row r="1591" spans="8:13" x14ac:dyDescent="0.25">
      <c r="H1591" s="8" t="s">
        <v>188</v>
      </c>
      <c r="I1591" s="6">
        <v>8435</v>
      </c>
      <c r="L1591" s="14">
        <v>11818</v>
      </c>
      <c r="M1591" s="15">
        <v>5355</v>
      </c>
    </row>
    <row r="1592" spans="8:13" x14ac:dyDescent="0.25">
      <c r="H1592" s="5">
        <v>10796</v>
      </c>
      <c r="I1592" s="6">
        <v>890</v>
      </c>
      <c r="L1592" s="8" t="s">
        <v>226</v>
      </c>
      <c r="M1592" s="6">
        <v>5355</v>
      </c>
    </row>
    <row r="1593" spans="8:13" x14ac:dyDescent="0.25">
      <c r="H1593" s="8" t="s">
        <v>189</v>
      </c>
      <c r="I1593" s="6">
        <v>890</v>
      </c>
      <c r="L1593" s="14">
        <v>10554</v>
      </c>
      <c r="M1593" s="15">
        <v>5342</v>
      </c>
    </row>
    <row r="1594" spans="8:13" x14ac:dyDescent="0.25">
      <c r="H1594" s="5">
        <v>10797</v>
      </c>
      <c r="I1594" s="6">
        <v>5230</v>
      </c>
      <c r="L1594" s="8" t="s">
        <v>274</v>
      </c>
      <c r="M1594" s="6">
        <v>5342</v>
      </c>
    </row>
    <row r="1595" spans="8:13" x14ac:dyDescent="0.25">
      <c r="H1595" s="8" t="s">
        <v>190</v>
      </c>
      <c r="I1595" s="6">
        <v>5230</v>
      </c>
      <c r="L1595" s="14">
        <v>11299</v>
      </c>
      <c r="M1595" s="15">
        <v>5340</v>
      </c>
    </row>
    <row r="1596" spans="8:13" x14ac:dyDescent="0.25">
      <c r="H1596" s="5">
        <v>10798</v>
      </c>
      <c r="I1596" s="6">
        <v>-283</v>
      </c>
      <c r="L1596" s="8" t="s">
        <v>363</v>
      </c>
      <c r="M1596" s="6">
        <v>5340</v>
      </c>
    </row>
    <row r="1597" spans="8:13" x14ac:dyDescent="0.25">
      <c r="H1597" s="8" t="s">
        <v>191</v>
      </c>
      <c r="I1597" s="6">
        <v>-283</v>
      </c>
      <c r="L1597" s="14">
        <v>10580</v>
      </c>
      <c r="M1597" s="15">
        <v>5339</v>
      </c>
    </row>
    <row r="1598" spans="8:13" x14ac:dyDescent="0.25">
      <c r="H1598" s="5">
        <v>10799</v>
      </c>
      <c r="I1598" s="6">
        <v>1959</v>
      </c>
      <c r="L1598" s="8" t="s">
        <v>300</v>
      </c>
      <c r="M1598" s="6">
        <v>5339</v>
      </c>
    </row>
    <row r="1599" spans="8:13" x14ac:dyDescent="0.25">
      <c r="H1599" s="8" t="s">
        <v>192</v>
      </c>
      <c r="I1599" s="6">
        <v>1959</v>
      </c>
      <c r="L1599" s="14">
        <v>10965</v>
      </c>
      <c r="M1599" s="15">
        <v>5322</v>
      </c>
    </row>
    <row r="1600" spans="8:13" x14ac:dyDescent="0.25">
      <c r="H1600" s="5">
        <v>10800</v>
      </c>
      <c r="I1600" s="6">
        <v>2165</v>
      </c>
      <c r="L1600" s="8" t="s">
        <v>357</v>
      </c>
      <c r="M1600" s="6">
        <v>5322</v>
      </c>
    </row>
    <row r="1601" spans="8:13" x14ac:dyDescent="0.25">
      <c r="H1601" s="8" t="s">
        <v>174</v>
      </c>
      <c r="I1601" s="6">
        <v>2165</v>
      </c>
      <c r="L1601" s="14">
        <v>11879</v>
      </c>
      <c r="M1601" s="15">
        <v>5318</v>
      </c>
    </row>
    <row r="1602" spans="8:13" x14ac:dyDescent="0.25">
      <c r="H1602" s="5">
        <v>10801</v>
      </c>
      <c r="I1602" s="6">
        <v>7232</v>
      </c>
      <c r="L1602" s="8" t="s">
        <v>287</v>
      </c>
      <c r="M1602" s="6">
        <v>5318</v>
      </c>
    </row>
    <row r="1603" spans="8:13" x14ac:dyDescent="0.25">
      <c r="H1603" s="8" t="s">
        <v>193</v>
      </c>
      <c r="I1603" s="6">
        <v>7232</v>
      </c>
      <c r="L1603" s="14">
        <v>11593</v>
      </c>
      <c r="M1603" s="15">
        <v>5313</v>
      </c>
    </row>
    <row r="1604" spans="8:13" x14ac:dyDescent="0.25">
      <c r="H1604" s="5">
        <v>10802</v>
      </c>
      <c r="I1604" s="6">
        <v>3408</v>
      </c>
      <c r="L1604" s="8" t="s">
        <v>329</v>
      </c>
      <c r="M1604" s="6">
        <v>5313</v>
      </c>
    </row>
    <row r="1605" spans="8:13" x14ac:dyDescent="0.25">
      <c r="H1605" s="8" t="s">
        <v>194</v>
      </c>
      <c r="I1605" s="6">
        <v>3408</v>
      </c>
      <c r="L1605" s="14">
        <v>10213</v>
      </c>
      <c r="M1605" s="15">
        <v>5311</v>
      </c>
    </row>
    <row r="1606" spans="8:13" x14ac:dyDescent="0.25">
      <c r="H1606" s="5">
        <v>10803</v>
      </c>
      <c r="I1606" s="6">
        <v>3032</v>
      </c>
      <c r="L1606" s="8" t="s">
        <v>261</v>
      </c>
      <c r="M1606" s="6">
        <v>5311</v>
      </c>
    </row>
    <row r="1607" spans="8:13" x14ac:dyDescent="0.25">
      <c r="H1607" s="8" t="s">
        <v>195</v>
      </c>
      <c r="I1607" s="6">
        <v>3032</v>
      </c>
      <c r="L1607" s="14">
        <v>11434</v>
      </c>
      <c r="M1607" s="15">
        <v>5299</v>
      </c>
    </row>
    <row r="1608" spans="8:13" x14ac:dyDescent="0.25">
      <c r="H1608" s="5">
        <v>10804</v>
      </c>
      <c r="I1608" s="6">
        <v>3543</v>
      </c>
      <c r="L1608" s="8" t="s">
        <v>171</v>
      </c>
      <c r="M1608" s="6">
        <v>5299</v>
      </c>
    </row>
    <row r="1609" spans="8:13" x14ac:dyDescent="0.25">
      <c r="H1609" s="8" t="s">
        <v>196</v>
      </c>
      <c r="I1609" s="6">
        <v>3543</v>
      </c>
      <c r="L1609" s="14">
        <v>10471</v>
      </c>
      <c r="M1609" s="15">
        <v>5297</v>
      </c>
    </row>
    <row r="1610" spans="8:13" x14ac:dyDescent="0.25">
      <c r="H1610" s="5">
        <v>10805</v>
      </c>
      <c r="I1610" s="6">
        <v>3135</v>
      </c>
      <c r="L1610" s="8" t="s">
        <v>192</v>
      </c>
      <c r="M1610" s="6">
        <v>5297</v>
      </c>
    </row>
    <row r="1611" spans="8:13" x14ac:dyDescent="0.25">
      <c r="H1611" s="8" t="s">
        <v>197</v>
      </c>
      <c r="I1611" s="6">
        <v>3135</v>
      </c>
      <c r="L1611" s="14">
        <v>10065</v>
      </c>
      <c r="M1611" s="15">
        <v>5295</v>
      </c>
    </row>
    <row r="1612" spans="8:13" x14ac:dyDescent="0.25">
      <c r="H1612" s="5">
        <v>10806</v>
      </c>
      <c r="I1612" s="6">
        <v>859</v>
      </c>
      <c r="L1612" s="8" t="s">
        <v>115</v>
      </c>
      <c r="M1612" s="6">
        <v>5295</v>
      </c>
    </row>
    <row r="1613" spans="8:13" x14ac:dyDescent="0.25">
      <c r="H1613" s="8" t="s">
        <v>198</v>
      </c>
      <c r="I1613" s="6">
        <v>859</v>
      </c>
      <c r="L1613" s="14">
        <v>11365</v>
      </c>
      <c r="M1613" s="15">
        <v>5295</v>
      </c>
    </row>
    <row r="1614" spans="8:13" x14ac:dyDescent="0.25">
      <c r="H1614" s="5">
        <v>10807</v>
      </c>
      <c r="I1614" s="6">
        <v>8395</v>
      </c>
      <c r="L1614" s="8" t="s">
        <v>103</v>
      </c>
      <c r="M1614" s="6">
        <v>5295</v>
      </c>
    </row>
    <row r="1615" spans="8:13" x14ac:dyDescent="0.25">
      <c r="H1615" s="8" t="s">
        <v>199</v>
      </c>
      <c r="I1615" s="6">
        <v>8395</v>
      </c>
      <c r="L1615" s="14">
        <v>11419</v>
      </c>
      <c r="M1615" s="15">
        <v>5294</v>
      </c>
    </row>
    <row r="1616" spans="8:13" x14ac:dyDescent="0.25">
      <c r="H1616" s="5">
        <v>10808</v>
      </c>
      <c r="I1616" s="6">
        <v>385</v>
      </c>
      <c r="L1616" s="8" t="s">
        <v>157</v>
      </c>
      <c r="M1616" s="6">
        <v>5294</v>
      </c>
    </row>
    <row r="1617" spans="8:13" x14ac:dyDescent="0.25">
      <c r="H1617" s="8" t="s">
        <v>200</v>
      </c>
      <c r="I1617" s="6">
        <v>385</v>
      </c>
      <c r="L1617" s="14">
        <v>11351</v>
      </c>
      <c r="M1617" s="15">
        <v>5292</v>
      </c>
    </row>
    <row r="1618" spans="8:13" x14ac:dyDescent="0.25">
      <c r="H1618" s="5">
        <v>10809</v>
      </c>
      <c r="I1618" s="6">
        <v>3781</v>
      </c>
      <c r="L1618" s="8" t="s">
        <v>89</v>
      </c>
      <c r="M1618" s="6">
        <v>5292</v>
      </c>
    </row>
    <row r="1619" spans="8:13" x14ac:dyDescent="0.25">
      <c r="H1619" s="8" t="s">
        <v>201</v>
      </c>
      <c r="I1619" s="6">
        <v>3781</v>
      </c>
      <c r="L1619" s="14">
        <v>10489</v>
      </c>
      <c r="M1619" s="15">
        <v>5287</v>
      </c>
    </row>
    <row r="1620" spans="8:13" x14ac:dyDescent="0.25">
      <c r="H1620" s="5">
        <v>10810</v>
      </c>
      <c r="I1620" s="6">
        <v>4244</v>
      </c>
      <c r="L1620" s="8" t="s">
        <v>209</v>
      </c>
      <c r="M1620" s="6">
        <v>5287</v>
      </c>
    </row>
    <row r="1621" spans="8:13" x14ac:dyDescent="0.25">
      <c r="H1621" s="8" t="s">
        <v>202</v>
      </c>
      <c r="I1621" s="6">
        <v>4244</v>
      </c>
      <c r="L1621" s="14">
        <v>10416</v>
      </c>
      <c r="M1621" s="15">
        <v>5281</v>
      </c>
    </row>
    <row r="1622" spans="8:13" x14ac:dyDescent="0.25">
      <c r="H1622" s="5">
        <v>10811</v>
      </c>
      <c r="I1622" s="6">
        <v>6087</v>
      </c>
      <c r="L1622" s="8" t="s">
        <v>138</v>
      </c>
      <c r="M1622" s="6">
        <v>5281</v>
      </c>
    </row>
    <row r="1623" spans="8:13" x14ac:dyDescent="0.25">
      <c r="H1623" s="8" t="s">
        <v>203</v>
      </c>
      <c r="I1623" s="6">
        <v>6087</v>
      </c>
      <c r="L1623" s="14">
        <v>10376</v>
      </c>
      <c r="M1623" s="15">
        <v>5274</v>
      </c>
    </row>
    <row r="1624" spans="8:13" x14ac:dyDescent="0.25">
      <c r="H1624" s="5">
        <v>10812</v>
      </c>
      <c r="I1624" s="6">
        <v>1733</v>
      </c>
      <c r="L1624" s="8" t="s">
        <v>98</v>
      </c>
      <c r="M1624" s="6">
        <v>5274</v>
      </c>
    </row>
    <row r="1625" spans="8:13" x14ac:dyDescent="0.25">
      <c r="H1625" s="8" t="s">
        <v>204</v>
      </c>
      <c r="I1625" s="6">
        <v>1733</v>
      </c>
      <c r="L1625" s="14">
        <v>10265</v>
      </c>
      <c r="M1625" s="15">
        <v>5273</v>
      </c>
    </row>
    <row r="1626" spans="8:13" x14ac:dyDescent="0.25">
      <c r="H1626" s="5">
        <v>10813</v>
      </c>
      <c r="I1626" s="6">
        <v>3926</v>
      </c>
      <c r="L1626" s="8" t="s">
        <v>313</v>
      </c>
      <c r="M1626" s="6">
        <v>5273</v>
      </c>
    </row>
    <row r="1627" spans="8:13" x14ac:dyDescent="0.25">
      <c r="H1627" s="8" t="s">
        <v>205</v>
      </c>
      <c r="I1627" s="6">
        <v>3926</v>
      </c>
      <c r="L1627" s="14">
        <v>10015</v>
      </c>
      <c r="M1627" s="15">
        <v>5272</v>
      </c>
    </row>
    <row r="1628" spans="8:13" x14ac:dyDescent="0.25">
      <c r="H1628" s="5">
        <v>10814</v>
      </c>
      <c r="I1628" s="6">
        <v>7203</v>
      </c>
      <c r="L1628" s="8" t="s">
        <v>57</v>
      </c>
      <c r="M1628" s="6">
        <v>5272</v>
      </c>
    </row>
    <row r="1629" spans="8:13" x14ac:dyDescent="0.25">
      <c r="H1629" s="8" t="s">
        <v>206</v>
      </c>
      <c r="I1629" s="6">
        <v>7203</v>
      </c>
      <c r="L1629" s="14">
        <v>11628</v>
      </c>
      <c r="M1629" s="15">
        <v>5267</v>
      </c>
    </row>
    <row r="1630" spans="8:13" x14ac:dyDescent="0.25">
      <c r="H1630" s="5">
        <v>10815</v>
      </c>
      <c r="I1630" s="6">
        <v>-1243</v>
      </c>
      <c r="L1630" s="8" t="s">
        <v>364</v>
      </c>
      <c r="M1630" s="6">
        <v>5267</v>
      </c>
    </row>
    <row r="1631" spans="8:13" x14ac:dyDescent="0.25">
      <c r="H1631" s="8" t="s">
        <v>207</v>
      </c>
      <c r="I1631" s="6">
        <v>-1243</v>
      </c>
      <c r="L1631" s="14">
        <v>10633</v>
      </c>
      <c r="M1631" s="15">
        <v>5265</v>
      </c>
    </row>
    <row r="1632" spans="8:13" x14ac:dyDescent="0.25">
      <c r="H1632" s="5">
        <v>10816</v>
      </c>
      <c r="I1632" s="6">
        <v>-1120</v>
      </c>
      <c r="L1632" s="8" t="s">
        <v>353</v>
      </c>
      <c r="M1632" s="6">
        <v>5265</v>
      </c>
    </row>
    <row r="1633" spans="8:13" x14ac:dyDescent="0.25">
      <c r="H1633" s="8" t="s">
        <v>208</v>
      </c>
      <c r="I1633" s="6">
        <v>-1120</v>
      </c>
      <c r="L1633" s="14">
        <v>10948</v>
      </c>
      <c r="M1633" s="15">
        <v>5256</v>
      </c>
    </row>
    <row r="1634" spans="8:13" x14ac:dyDescent="0.25">
      <c r="H1634" s="5">
        <v>10817</v>
      </c>
      <c r="I1634" s="6">
        <v>2570</v>
      </c>
      <c r="L1634" s="8" t="s">
        <v>340</v>
      </c>
      <c r="M1634" s="6">
        <v>5256</v>
      </c>
    </row>
    <row r="1635" spans="8:13" x14ac:dyDescent="0.25">
      <c r="H1635" s="8" t="s">
        <v>209</v>
      </c>
      <c r="I1635" s="6">
        <v>2570</v>
      </c>
      <c r="L1635" s="14">
        <v>11321</v>
      </c>
      <c r="M1635" s="15">
        <v>5251</v>
      </c>
    </row>
    <row r="1636" spans="8:13" x14ac:dyDescent="0.25">
      <c r="H1636" s="5">
        <v>10818</v>
      </c>
      <c r="I1636" s="6">
        <v>2792</v>
      </c>
      <c r="L1636" s="8" t="s">
        <v>45</v>
      </c>
      <c r="M1636" s="6">
        <v>5251</v>
      </c>
    </row>
    <row r="1637" spans="8:13" x14ac:dyDescent="0.25">
      <c r="H1637" s="8" t="s">
        <v>210</v>
      </c>
      <c r="I1637" s="6">
        <v>2792</v>
      </c>
      <c r="L1637" s="14">
        <v>11713</v>
      </c>
      <c r="M1637" s="15">
        <v>5231</v>
      </c>
    </row>
    <row r="1638" spans="8:13" x14ac:dyDescent="0.25">
      <c r="H1638" s="5">
        <v>10819</v>
      </c>
      <c r="I1638" s="6">
        <v>4994</v>
      </c>
      <c r="L1638" s="8" t="s">
        <v>123</v>
      </c>
      <c r="M1638" s="6">
        <v>5231</v>
      </c>
    </row>
    <row r="1639" spans="8:13" x14ac:dyDescent="0.25">
      <c r="H1639" s="8" t="s">
        <v>211</v>
      </c>
      <c r="I1639" s="6">
        <v>4994</v>
      </c>
      <c r="L1639" s="14">
        <v>10797</v>
      </c>
      <c r="M1639" s="15">
        <v>5230</v>
      </c>
    </row>
    <row r="1640" spans="8:13" x14ac:dyDescent="0.25">
      <c r="H1640" s="5">
        <v>10820</v>
      </c>
      <c r="I1640" s="6">
        <v>1541</v>
      </c>
      <c r="L1640" s="8" t="s">
        <v>190</v>
      </c>
      <c r="M1640" s="6">
        <v>5230</v>
      </c>
    </row>
    <row r="1641" spans="8:13" x14ac:dyDescent="0.25">
      <c r="H1641" s="8" t="s">
        <v>212</v>
      </c>
      <c r="I1641" s="6">
        <v>1541</v>
      </c>
      <c r="L1641" s="14">
        <v>10867</v>
      </c>
      <c r="M1641" s="15">
        <v>5227</v>
      </c>
    </row>
    <row r="1642" spans="8:13" x14ac:dyDescent="0.25">
      <c r="H1642" s="5">
        <v>10821</v>
      </c>
      <c r="I1642" s="6">
        <v>6262</v>
      </c>
      <c r="L1642" s="8" t="s">
        <v>259</v>
      </c>
      <c r="M1642" s="6">
        <v>5227</v>
      </c>
    </row>
    <row r="1643" spans="8:13" x14ac:dyDescent="0.25">
      <c r="H1643" s="8" t="s">
        <v>213</v>
      </c>
      <c r="I1643" s="6">
        <v>6262</v>
      </c>
      <c r="L1643" s="14">
        <v>11389</v>
      </c>
      <c r="M1643" s="15">
        <v>5222</v>
      </c>
    </row>
    <row r="1644" spans="8:13" x14ac:dyDescent="0.25">
      <c r="H1644" s="5">
        <v>10822</v>
      </c>
      <c r="I1644" s="6">
        <v>3225</v>
      </c>
      <c r="L1644" s="8" t="s">
        <v>127</v>
      </c>
      <c r="M1644" s="6">
        <v>5222</v>
      </c>
    </row>
    <row r="1645" spans="8:13" x14ac:dyDescent="0.25">
      <c r="H1645" s="8" t="s">
        <v>214</v>
      </c>
      <c r="I1645" s="6">
        <v>3225</v>
      </c>
      <c r="L1645" s="14">
        <v>10304</v>
      </c>
      <c r="M1645" s="15">
        <v>5208</v>
      </c>
    </row>
    <row r="1646" spans="8:13" x14ac:dyDescent="0.25">
      <c r="H1646" s="5">
        <v>10823</v>
      </c>
      <c r="I1646" s="6">
        <v>1813</v>
      </c>
      <c r="L1646" s="8" t="s">
        <v>352</v>
      </c>
      <c r="M1646" s="6">
        <v>5208</v>
      </c>
    </row>
    <row r="1647" spans="8:13" x14ac:dyDescent="0.25">
      <c r="H1647" s="8" t="s">
        <v>215</v>
      </c>
      <c r="I1647" s="6">
        <v>1813</v>
      </c>
      <c r="L1647" s="14">
        <v>10870</v>
      </c>
      <c r="M1647" s="15">
        <v>5205</v>
      </c>
    </row>
    <row r="1648" spans="8:13" x14ac:dyDescent="0.25">
      <c r="H1648" s="5">
        <v>10824</v>
      </c>
      <c r="I1648" s="6">
        <v>-912</v>
      </c>
      <c r="L1648" s="8" t="s">
        <v>262</v>
      </c>
      <c r="M1648" s="6">
        <v>5205</v>
      </c>
    </row>
    <row r="1649" spans="8:13" x14ac:dyDescent="0.25">
      <c r="H1649" s="8" t="s">
        <v>216</v>
      </c>
      <c r="I1649" s="6">
        <v>-912</v>
      </c>
      <c r="L1649" s="14">
        <v>10442</v>
      </c>
      <c r="M1649" s="15">
        <v>5203</v>
      </c>
    </row>
    <row r="1650" spans="8:13" x14ac:dyDescent="0.25">
      <c r="H1650" s="5">
        <v>10825</v>
      </c>
      <c r="I1650" s="6">
        <v>-2669</v>
      </c>
      <c r="L1650" s="8" t="s">
        <v>163</v>
      </c>
      <c r="M1650" s="6">
        <v>5203</v>
      </c>
    </row>
    <row r="1651" spans="8:13" x14ac:dyDescent="0.25">
      <c r="H1651" s="8" t="s">
        <v>217</v>
      </c>
      <c r="I1651" s="6">
        <v>-2669</v>
      </c>
      <c r="L1651" s="14">
        <v>11222</v>
      </c>
      <c r="M1651" s="15">
        <v>5195</v>
      </c>
    </row>
    <row r="1652" spans="8:13" x14ac:dyDescent="0.25">
      <c r="H1652" s="5">
        <v>10826</v>
      </c>
      <c r="I1652" s="6">
        <v>5752</v>
      </c>
      <c r="L1652" s="8" t="s">
        <v>286</v>
      </c>
      <c r="M1652" s="6">
        <v>5195</v>
      </c>
    </row>
    <row r="1653" spans="8:13" x14ac:dyDescent="0.25">
      <c r="H1653" s="8" t="s">
        <v>218</v>
      </c>
      <c r="I1653" s="6">
        <v>5752</v>
      </c>
      <c r="L1653" s="14">
        <v>11115</v>
      </c>
      <c r="M1653" s="15">
        <v>5194</v>
      </c>
    </row>
    <row r="1654" spans="8:13" x14ac:dyDescent="0.25">
      <c r="H1654" s="5">
        <v>10827</v>
      </c>
      <c r="I1654" s="6">
        <v>8394</v>
      </c>
      <c r="L1654" s="8" t="s">
        <v>180</v>
      </c>
      <c r="M1654" s="6">
        <v>5194</v>
      </c>
    </row>
    <row r="1655" spans="8:13" x14ac:dyDescent="0.25">
      <c r="H1655" s="8" t="s">
        <v>219</v>
      </c>
      <c r="I1655" s="6">
        <v>8394</v>
      </c>
      <c r="L1655" s="14">
        <v>10639</v>
      </c>
      <c r="M1655" s="15">
        <v>5193</v>
      </c>
    </row>
    <row r="1656" spans="8:13" x14ac:dyDescent="0.25">
      <c r="H1656" s="5">
        <v>10828</v>
      </c>
      <c r="I1656" s="6">
        <v>7699</v>
      </c>
      <c r="L1656" s="8" t="s">
        <v>359</v>
      </c>
      <c r="M1656" s="6">
        <v>5193</v>
      </c>
    </row>
    <row r="1657" spans="8:13" x14ac:dyDescent="0.25">
      <c r="H1657" s="8" t="s">
        <v>220</v>
      </c>
      <c r="I1657" s="6">
        <v>7699</v>
      </c>
      <c r="L1657" s="14">
        <v>10353</v>
      </c>
      <c r="M1657" s="15">
        <v>5181</v>
      </c>
    </row>
    <row r="1658" spans="8:13" x14ac:dyDescent="0.25">
      <c r="H1658" s="5">
        <v>10829</v>
      </c>
      <c r="I1658" s="6">
        <v>6737</v>
      </c>
      <c r="L1658" s="8" t="s">
        <v>75</v>
      </c>
      <c r="M1658" s="6">
        <v>5181</v>
      </c>
    </row>
    <row r="1659" spans="8:13" x14ac:dyDescent="0.25">
      <c r="H1659" s="8" t="s">
        <v>221</v>
      </c>
      <c r="I1659" s="6">
        <v>6737</v>
      </c>
      <c r="L1659" s="14">
        <v>10023</v>
      </c>
      <c r="M1659" s="15">
        <v>5180</v>
      </c>
    </row>
    <row r="1660" spans="8:13" x14ac:dyDescent="0.25">
      <c r="H1660" s="5">
        <v>10830</v>
      </c>
      <c r="I1660" s="6">
        <v>3290</v>
      </c>
      <c r="L1660" s="8" t="s">
        <v>73</v>
      </c>
      <c r="M1660" s="6">
        <v>5180</v>
      </c>
    </row>
    <row r="1661" spans="8:13" x14ac:dyDescent="0.25">
      <c r="H1661" s="8" t="s">
        <v>222</v>
      </c>
      <c r="I1661" s="6">
        <v>3290</v>
      </c>
      <c r="L1661" s="14">
        <v>11456</v>
      </c>
      <c r="M1661" s="15">
        <v>5174</v>
      </c>
    </row>
    <row r="1662" spans="8:13" x14ac:dyDescent="0.25">
      <c r="H1662" s="5">
        <v>10831</v>
      </c>
      <c r="I1662" s="6">
        <v>7112</v>
      </c>
      <c r="L1662" s="8" t="s">
        <v>174</v>
      </c>
      <c r="M1662" s="6">
        <v>5174</v>
      </c>
    </row>
    <row r="1663" spans="8:13" x14ac:dyDescent="0.25">
      <c r="H1663" s="8" t="s">
        <v>223</v>
      </c>
      <c r="I1663" s="6">
        <v>7112</v>
      </c>
      <c r="L1663" s="14">
        <v>11875</v>
      </c>
      <c r="M1663" s="15">
        <v>5165</v>
      </c>
    </row>
    <row r="1664" spans="8:13" x14ac:dyDescent="0.25">
      <c r="H1664" s="5">
        <v>10832</v>
      </c>
      <c r="I1664" s="6">
        <v>4763</v>
      </c>
      <c r="L1664" s="8" t="s">
        <v>283</v>
      </c>
      <c r="M1664" s="6">
        <v>5165</v>
      </c>
    </row>
    <row r="1665" spans="8:13" x14ac:dyDescent="0.25">
      <c r="H1665" s="8" t="s">
        <v>224</v>
      </c>
      <c r="I1665" s="6">
        <v>4763</v>
      </c>
      <c r="L1665" s="14">
        <v>11700</v>
      </c>
      <c r="M1665" s="15">
        <v>5161</v>
      </c>
    </row>
    <row r="1666" spans="8:13" x14ac:dyDescent="0.25">
      <c r="H1666" s="5">
        <v>10833</v>
      </c>
      <c r="I1666" s="6">
        <v>2199</v>
      </c>
      <c r="L1666" s="8" t="s">
        <v>110</v>
      </c>
      <c r="M1666" s="6">
        <v>5161</v>
      </c>
    </row>
    <row r="1667" spans="8:13" x14ac:dyDescent="0.25">
      <c r="H1667" s="8" t="s">
        <v>225</v>
      </c>
      <c r="I1667" s="6">
        <v>2199</v>
      </c>
      <c r="L1667" s="14">
        <v>11270</v>
      </c>
      <c r="M1667" s="15">
        <v>5155</v>
      </c>
    </row>
    <row r="1668" spans="8:13" x14ac:dyDescent="0.25">
      <c r="H1668" s="5">
        <v>10834</v>
      </c>
      <c r="I1668" s="6">
        <v>8644</v>
      </c>
      <c r="L1668" s="8" t="s">
        <v>334</v>
      </c>
      <c r="M1668" s="6">
        <v>5155</v>
      </c>
    </row>
    <row r="1669" spans="8:13" x14ac:dyDescent="0.25">
      <c r="H1669" s="8" t="s">
        <v>226</v>
      </c>
      <c r="I1669" s="6">
        <v>8644</v>
      </c>
      <c r="L1669" s="14">
        <v>10508</v>
      </c>
      <c r="M1669" s="15">
        <v>5146</v>
      </c>
    </row>
    <row r="1670" spans="8:13" x14ac:dyDescent="0.25">
      <c r="H1670" s="5">
        <v>10835</v>
      </c>
      <c r="I1670" s="6">
        <v>406</v>
      </c>
      <c r="L1670" s="8" t="s">
        <v>228</v>
      </c>
      <c r="M1670" s="6">
        <v>5146</v>
      </c>
    </row>
    <row r="1671" spans="8:13" x14ac:dyDescent="0.25">
      <c r="H1671" s="8" t="s">
        <v>227</v>
      </c>
      <c r="I1671" s="6">
        <v>406</v>
      </c>
      <c r="L1671" s="14">
        <v>11013</v>
      </c>
      <c r="M1671" s="15">
        <v>5146</v>
      </c>
    </row>
    <row r="1672" spans="8:13" x14ac:dyDescent="0.25">
      <c r="H1672" s="5">
        <v>10836</v>
      </c>
      <c r="I1672" s="6">
        <v>5883</v>
      </c>
      <c r="L1672" s="8" t="s">
        <v>79</v>
      </c>
      <c r="M1672" s="6">
        <v>5146</v>
      </c>
    </row>
    <row r="1673" spans="8:13" x14ac:dyDescent="0.25">
      <c r="H1673" s="8" t="s">
        <v>228</v>
      </c>
      <c r="I1673" s="6">
        <v>5883</v>
      </c>
      <c r="L1673" s="14">
        <v>11729</v>
      </c>
      <c r="M1673" s="15">
        <v>5144</v>
      </c>
    </row>
    <row r="1674" spans="8:13" x14ac:dyDescent="0.25">
      <c r="H1674" s="5">
        <v>10837</v>
      </c>
      <c r="I1674" s="6">
        <v>4601</v>
      </c>
      <c r="L1674" s="8" t="s">
        <v>139</v>
      </c>
      <c r="M1674" s="6">
        <v>5144</v>
      </c>
    </row>
    <row r="1675" spans="8:13" x14ac:dyDescent="0.25">
      <c r="H1675" s="8" t="s">
        <v>229</v>
      </c>
      <c r="I1675" s="6">
        <v>4601</v>
      </c>
      <c r="L1675" s="14">
        <v>11663</v>
      </c>
      <c r="M1675" s="15">
        <v>5128</v>
      </c>
    </row>
    <row r="1676" spans="8:13" x14ac:dyDescent="0.25">
      <c r="H1676" s="5">
        <v>10838</v>
      </c>
      <c r="I1676" s="6">
        <v>3077</v>
      </c>
      <c r="L1676" s="8" t="s">
        <v>73</v>
      </c>
      <c r="M1676" s="6">
        <v>5128</v>
      </c>
    </row>
    <row r="1677" spans="8:13" x14ac:dyDescent="0.25">
      <c r="H1677" s="8" t="s">
        <v>230</v>
      </c>
      <c r="I1677" s="6">
        <v>3077</v>
      </c>
      <c r="L1677" s="14">
        <v>11226</v>
      </c>
      <c r="M1677" s="15">
        <v>5114</v>
      </c>
    </row>
    <row r="1678" spans="8:13" x14ac:dyDescent="0.25">
      <c r="H1678" s="5">
        <v>10839</v>
      </c>
      <c r="I1678" s="6">
        <v>3202</v>
      </c>
      <c r="L1678" s="8" t="s">
        <v>290</v>
      </c>
      <c r="M1678" s="6">
        <v>5114</v>
      </c>
    </row>
    <row r="1679" spans="8:13" x14ac:dyDescent="0.25">
      <c r="H1679" s="8" t="s">
        <v>231</v>
      </c>
      <c r="I1679" s="6">
        <v>3202</v>
      </c>
      <c r="L1679" s="14">
        <v>10655</v>
      </c>
      <c r="M1679" s="15">
        <v>5110</v>
      </c>
    </row>
    <row r="1680" spans="8:13" x14ac:dyDescent="0.25">
      <c r="H1680" s="5">
        <v>10840</v>
      </c>
      <c r="I1680" s="6">
        <v>765</v>
      </c>
      <c r="L1680" s="8" t="s">
        <v>375</v>
      </c>
      <c r="M1680" s="6">
        <v>5110</v>
      </c>
    </row>
    <row r="1681" spans="8:13" x14ac:dyDescent="0.25">
      <c r="H1681" s="8" t="s">
        <v>232</v>
      </c>
      <c r="I1681" s="6">
        <v>765</v>
      </c>
      <c r="L1681" s="14">
        <v>11968</v>
      </c>
      <c r="M1681" s="15">
        <v>5110</v>
      </c>
    </row>
    <row r="1682" spans="8:13" x14ac:dyDescent="0.25">
      <c r="H1682" s="5">
        <v>10841</v>
      </c>
      <c r="I1682" s="6">
        <v>3913</v>
      </c>
      <c r="L1682" s="8" t="s">
        <v>376</v>
      </c>
      <c r="M1682" s="6">
        <v>5110</v>
      </c>
    </row>
    <row r="1683" spans="8:13" x14ac:dyDescent="0.25">
      <c r="H1683" s="8" t="s">
        <v>233</v>
      </c>
      <c r="I1683" s="6">
        <v>3913</v>
      </c>
      <c r="L1683" s="14">
        <v>11469</v>
      </c>
      <c r="M1683" s="15">
        <v>5106</v>
      </c>
    </row>
    <row r="1684" spans="8:13" x14ac:dyDescent="0.25">
      <c r="H1684" s="5">
        <v>10842</v>
      </c>
      <c r="I1684" s="6">
        <v>1316</v>
      </c>
      <c r="L1684" s="8" t="s">
        <v>205</v>
      </c>
      <c r="M1684" s="6">
        <v>5106</v>
      </c>
    </row>
    <row r="1685" spans="8:13" x14ac:dyDescent="0.25">
      <c r="H1685" s="8" t="s">
        <v>234</v>
      </c>
      <c r="I1685" s="6">
        <v>1316</v>
      </c>
      <c r="L1685" s="14">
        <v>11408</v>
      </c>
      <c r="M1685" s="15">
        <v>5092</v>
      </c>
    </row>
    <row r="1686" spans="8:13" x14ac:dyDescent="0.25">
      <c r="H1686" s="5">
        <v>10843</v>
      </c>
      <c r="I1686" s="6">
        <v>107</v>
      </c>
      <c r="L1686" s="8" t="s">
        <v>146</v>
      </c>
      <c r="M1686" s="6">
        <v>5092</v>
      </c>
    </row>
    <row r="1687" spans="8:13" x14ac:dyDescent="0.25">
      <c r="H1687" s="8" t="s">
        <v>235</v>
      </c>
      <c r="I1687" s="6">
        <v>107</v>
      </c>
      <c r="L1687" s="14">
        <v>10264</v>
      </c>
      <c r="M1687" s="15">
        <v>5087</v>
      </c>
    </row>
    <row r="1688" spans="8:13" x14ac:dyDescent="0.25">
      <c r="H1688" s="5">
        <v>10844</v>
      </c>
      <c r="I1688" s="6">
        <v>6756</v>
      </c>
      <c r="L1688" s="8" t="s">
        <v>312</v>
      </c>
      <c r="M1688" s="6">
        <v>5087</v>
      </c>
    </row>
    <row r="1689" spans="8:13" x14ac:dyDescent="0.25">
      <c r="H1689" s="8" t="s">
        <v>236</v>
      </c>
      <c r="I1689" s="6">
        <v>6756</v>
      </c>
      <c r="L1689" s="14">
        <v>11843</v>
      </c>
      <c r="M1689" s="15">
        <v>5085</v>
      </c>
    </row>
    <row r="1690" spans="8:13" x14ac:dyDescent="0.25">
      <c r="H1690" s="5">
        <v>10845</v>
      </c>
      <c r="I1690" s="6">
        <v>6803</v>
      </c>
      <c r="L1690" s="8" t="s">
        <v>251</v>
      </c>
      <c r="M1690" s="6">
        <v>5085</v>
      </c>
    </row>
    <row r="1691" spans="8:13" x14ac:dyDescent="0.25">
      <c r="H1691" s="8" t="s">
        <v>237</v>
      </c>
      <c r="I1691" s="6">
        <v>6803</v>
      </c>
      <c r="L1691" s="14">
        <v>11770</v>
      </c>
      <c r="M1691" s="15">
        <v>5083</v>
      </c>
    </row>
    <row r="1692" spans="8:13" x14ac:dyDescent="0.25">
      <c r="H1692" s="5">
        <v>10846</v>
      </c>
      <c r="I1692" s="6">
        <v>6354</v>
      </c>
      <c r="L1692" s="8" t="s">
        <v>179</v>
      </c>
      <c r="M1692" s="6">
        <v>5083</v>
      </c>
    </row>
    <row r="1693" spans="8:13" x14ac:dyDescent="0.25">
      <c r="H1693" s="8" t="s">
        <v>238</v>
      </c>
      <c r="I1693" s="6">
        <v>6354</v>
      </c>
      <c r="L1693" s="14">
        <v>11418</v>
      </c>
      <c r="M1693" s="15">
        <v>5082</v>
      </c>
    </row>
    <row r="1694" spans="8:13" x14ac:dyDescent="0.25">
      <c r="H1694" s="5">
        <v>10847</v>
      </c>
      <c r="I1694" s="6">
        <v>3070</v>
      </c>
      <c r="L1694" s="8" t="s">
        <v>156</v>
      </c>
      <c r="M1694" s="6">
        <v>5082</v>
      </c>
    </row>
    <row r="1695" spans="8:13" x14ac:dyDescent="0.25">
      <c r="H1695" s="8" t="s">
        <v>239</v>
      </c>
      <c r="I1695" s="6">
        <v>3070</v>
      </c>
      <c r="L1695" s="14">
        <v>11596</v>
      </c>
      <c r="M1695" s="15">
        <v>5076</v>
      </c>
    </row>
    <row r="1696" spans="8:13" x14ac:dyDescent="0.25">
      <c r="H1696" s="5">
        <v>10848</v>
      </c>
      <c r="I1696" s="6">
        <v>5673</v>
      </c>
      <c r="L1696" s="8" t="s">
        <v>332</v>
      </c>
      <c r="M1696" s="6">
        <v>5076</v>
      </c>
    </row>
    <row r="1697" spans="8:13" x14ac:dyDescent="0.25">
      <c r="H1697" s="8" t="s">
        <v>240</v>
      </c>
      <c r="I1697" s="6">
        <v>5673</v>
      </c>
      <c r="L1697" s="14">
        <v>11775</v>
      </c>
      <c r="M1697" s="15">
        <v>5076</v>
      </c>
    </row>
    <row r="1698" spans="8:13" x14ac:dyDescent="0.25">
      <c r="H1698" s="5">
        <v>10849</v>
      </c>
      <c r="I1698" s="6">
        <v>706</v>
      </c>
      <c r="L1698" s="8" t="s">
        <v>184</v>
      </c>
      <c r="M1698" s="6">
        <v>5076</v>
      </c>
    </row>
    <row r="1699" spans="8:13" x14ac:dyDescent="0.25">
      <c r="H1699" s="8" t="s">
        <v>241</v>
      </c>
      <c r="I1699" s="6">
        <v>706</v>
      </c>
      <c r="L1699" s="14">
        <v>11867</v>
      </c>
      <c r="M1699" s="15">
        <v>5066</v>
      </c>
    </row>
    <row r="1700" spans="8:13" x14ac:dyDescent="0.25">
      <c r="H1700" s="5">
        <v>10850</v>
      </c>
      <c r="I1700" s="6">
        <v>1931</v>
      </c>
      <c r="L1700" s="8" t="s">
        <v>275</v>
      </c>
      <c r="M1700" s="6">
        <v>5066</v>
      </c>
    </row>
    <row r="1701" spans="8:13" x14ac:dyDescent="0.25">
      <c r="H1701" s="8" t="s">
        <v>242</v>
      </c>
      <c r="I1701" s="6">
        <v>1931</v>
      </c>
      <c r="L1701" s="14">
        <v>11997</v>
      </c>
      <c r="M1701" s="15">
        <v>5055</v>
      </c>
    </row>
    <row r="1702" spans="8:13" x14ac:dyDescent="0.25">
      <c r="H1702" s="5">
        <v>10851</v>
      </c>
      <c r="I1702" s="6">
        <v>3222</v>
      </c>
      <c r="L1702" s="8" t="s">
        <v>79</v>
      </c>
      <c r="M1702" s="6">
        <v>5055</v>
      </c>
    </row>
    <row r="1703" spans="8:13" x14ac:dyDescent="0.25">
      <c r="H1703" s="8" t="s">
        <v>243</v>
      </c>
      <c r="I1703" s="6">
        <v>3222</v>
      </c>
      <c r="L1703" s="14">
        <v>11594</v>
      </c>
      <c r="M1703" s="15">
        <v>5051</v>
      </c>
    </row>
    <row r="1704" spans="8:13" x14ac:dyDescent="0.25">
      <c r="H1704" s="5">
        <v>10852</v>
      </c>
      <c r="I1704" s="6">
        <v>6242</v>
      </c>
      <c r="L1704" s="8" t="s">
        <v>330</v>
      </c>
      <c r="M1704" s="6">
        <v>5051</v>
      </c>
    </row>
    <row r="1705" spans="8:13" x14ac:dyDescent="0.25">
      <c r="H1705" s="8" t="s">
        <v>244</v>
      </c>
      <c r="I1705" s="6">
        <v>6242</v>
      </c>
      <c r="L1705" s="14">
        <v>11682</v>
      </c>
      <c r="M1705" s="15">
        <v>5049</v>
      </c>
    </row>
    <row r="1706" spans="8:13" x14ac:dyDescent="0.25">
      <c r="H1706" s="5">
        <v>10853</v>
      </c>
      <c r="I1706" s="6">
        <v>6617</v>
      </c>
      <c r="L1706" s="8" t="s">
        <v>92</v>
      </c>
      <c r="M1706" s="6">
        <v>5049</v>
      </c>
    </row>
    <row r="1707" spans="8:13" x14ac:dyDescent="0.25">
      <c r="H1707" s="8" t="s">
        <v>245</v>
      </c>
      <c r="I1707" s="6">
        <v>6617</v>
      </c>
      <c r="L1707" s="14">
        <v>11895</v>
      </c>
      <c r="M1707" s="15">
        <v>5046</v>
      </c>
    </row>
    <row r="1708" spans="8:13" x14ac:dyDescent="0.25">
      <c r="H1708" s="5">
        <v>10854</v>
      </c>
      <c r="I1708" s="6">
        <v>8508</v>
      </c>
      <c r="L1708" s="8" t="s">
        <v>303</v>
      </c>
      <c r="M1708" s="6">
        <v>5046</v>
      </c>
    </row>
    <row r="1709" spans="8:13" x14ac:dyDescent="0.25">
      <c r="H1709" s="8" t="s">
        <v>246</v>
      </c>
      <c r="I1709" s="6">
        <v>8508</v>
      </c>
      <c r="L1709" s="14">
        <v>11615</v>
      </c>
      <c r="M1709" s="15">
        <v>5030</v>
      </c>
    </row>
    <row r="1710" spans="8:13" x14ac:dyDescent="0.25">
      <c r="H1710" s="5">
        <v>10855</v>
      </c>
      <c r="I1710" s="6">
        <v>8527</v>
      </c>
      <c r="L1710" s="8" t="s">
        <v>351</v>
      </c>
      <c r="M1710" s="6">
        <v>5030</v>
      </c>
    </row>
    <row r="1711" spans="8:13" x14ac:dyDescent="0.25">
      <c r="H1711" s="8" t="s">
        <v>247</v>
      </c>
      <c r="I1711" s="6">
        <v>8527</v>
      </c>
      <c r="L1711" s="14">
        <v>11648</v>
      </c>
      <c r="M1711" s="15">
        <v>5028</v>
      </c>
    </row>
    <row r="1712" spans="8:13" x14ac:dyDescent="0.25">
      <c r="H1712" s="5">
        <v>10856</v>
      </c>
      <c r="I1712" s="6">
        <v>7194</v>
      </c>
      <c r="L1712" s="8" t="s">
        <v>43</v>
      </c>
      <c r="M1712" s="6">
        <v>5028</v>
      </c>
    </row>
    <row r="1713" spans="8:13" x14ac:dyDescent="0.25">
      <c r="H1713" s="8" t="s">
        <v>248</v>
      </c>
      <c r="I1713" s="6">
        <v>7194</v>
      </c>
      <c r="L1713" s="14">
        <v>11293</v>
      </c>
      <c r="M1713" s="15">
        <v>5026</v>
      </c>
    </row>
    <row r="1714" spans="8:13" x14ac:dyDescent="0.25">
      <c r="H1714" s="5">
        <v>10857</v>
      </c>
      <c r="I1714" s="6">
        <v>4125</v>
      </c>
      <c r="L1714" s="8" t="s">
        <v>357</v>
      </c>
      <c r="M1714" s="6">
        <v>5026</v>
      </c>
    </row>
    <row r="1715" spans="8:13" x14ac:dyDescent="0.25">
      <c r="H1715" s="8" t="s">
        <v>249</v>
      </c>
      <c r="I1715" s="6">
        <v>4125</v>
      </c>
      <c r="L1715" s="14">
        <v>10289</v>
      </c>
      <c r="M1715" s="15">
        <v>5022</v>
      </c>
    </row>
    <row r="1716" spans="8:13" x14ac:dyDescent="0.25">
      <c r="H1716" s="5">
        <v>10858</v>
      </c>
      <c r="I1716" s="6">
        <v>3885</v>
      </c>
      <c r="L1716" s="8" t="s">
        <v>337</v>
      </c>
      <c r="M1716" s="6">
        <v>5022</v>
      </c>
    </row>
    <row r="1717" spans="8:13" x14ac:dyDescent="0.25">
      <c r="H1717" s="8" t="s">
        <v>250</v>
      </c>
      <c r="I1717" s="6">
        <v>3885</v>
      </c>
      <c r="L1717" s="14">
        <v>11108</v>
      </c>
      <c r="M1717" s="15">
        <v>5015</v>
      </c>
    </row>
    <row r="1718" spans="8:13" x14ac:dyDescent="0.25">
      <c r="H1718" s="5">
        <v>10859</v>
      </c>
      <c r="I1718" s="6">
        <v>2385</v>
      </c>
      <c r="L1718" s="8" t="s">
        <v>173</v>
      </c>
      <c r="M1718" s="6">
        <v>5015</v>
      </c>
    </row>
    <row r="1719" spans="8:13" x14ac:dyDescent="0.25">
      <c r="H1719" s="8" t="s">
        <v>251</v>
      </c>
      <c r="I1719" s="6">
        <v>2385</v>
      </c>
      <c r="L1719" s="14">
        <v>10292</v>
      </c>
      <c r="M1719" s="15">
        <v>5013</v>
      </c>
    </row>
    <row r="1720" spans="8:13" x14ac:dyDescent="0.25">
      <c r="H1720" s="5">
        <v>10860</v>
      </c>
      <c r="I1720" s="6">
        <v>5494</v>
      </c>
      <c r="L1720" s="8" t="s">
        <v>340</v>
      </c>
      <c r="M1720" s="6">
        <v>5013</v>
      </c>
    </row>
    <row r="1721" spans="8:13" x14ac:dyDescent="0.25">
      <c r="H1721" s="8" t="s">
        <v>252</v>
      </c>
      <c r="I1721" s="6">
        <v>5494</v>
      </c>
      <c r="L1721" s="14">
        <v>10819</v>
      </c>
      <c r="M1721" s="15">
        <v>4994</v>
      </c>
    </row>
    <row r="1722" spans="8:13" x14ac:dyDescent="0.25">
      <c r="H1722" s="5">
        <v>10861</v>
      </c>
      <c r="I1722" s="6">
        <v>4753</v>
      </c>
      <c r="L1722" s="8" t="s">
        <v>211</v>
      </c>
      <c r="M1722" s="6">
        <v>4994</v>
      </c>
    </row>
    <row r="1723" spans="8:13" x14ac:dyDescent="0.25">
      <c r="H1723" s="8" t="s">
        <v>253</v>
      </c>
      <c r="I1723" s="6">
        <v>4753</v>
      </c>
      <c r="L1723" s="14">
        <v>10779</v>
      </c>
      <c r="M1723" s="15">
        <v>4990</v>
      </c>
    </row>
    <row r="1724" spans="8:13" x14ac:dyDescent="0.25">
      <c r="H1724" s="5">
        <v>10862</v>
      </c>
      <c r="I1724" s="6">
        <v>3054</v>
      </c>
      <c r="L1724" s="8" t="s">
        <v>172</v>
      </c>
      <c r="M1724" s="6">
        <v>4990</v>
      </c>
    </row>
    <row r="1725" spans="8:13" x14ac:dyDescent="0.25">
      <c r="H1725" s="8" t="s">
        <v>254</v>
      </c>
      <c r="I1725" s="6">
        <v>3054</v>
      </c>
      <c r="L1725" s="14">
        <v>11257</v>
      </c>
      <c r="M1725" s="15">
        <v>4985</v>
      </c>
    </row>
    <row r="1726" spans="8:13" x14ac:dyDescent="0.25">
      <c r="H1726" s="5">
        <v>10863</v>
      </c>
      <c r="I1726" s="6">
        <v>6114</v>
      </c>
      <c r="L1726" s="8" t="s">
        <v>321</v>
      </c>
      <c r="M1726" s="6">
        <v>4985</v>
      </c>
    </row>
    <row r="1727" spans="8:13" x14ac:dyDescent="0.25">
      <c r="H1727" s="8" t="s">
        <v>255</v>
      </c>
      <c r="I1727" s="6">
        <v>6114</v>
      </c>
      <c r="L1727" s="14">
        <v>10418</v>
      </c>
      <c r="M1727" s="15">
        <v>4982</v>
      </c>
    </row>
    <row r="1728" spans="8:13" x14ac:dyDescent="0.25">
      <c r="H1728" s="5">
        <v>10864</v>
      </c>
      <c r="I1728" s="6">
        <v>2839</v>
      </c>
      <c r="L1728" s="8" t="s">
        <v>140</v>
      </c>
      <c r="M1728" s="6">
        <v>4982</v>
      </c>
    </row>
    <row r="1729" spans="8:13" x14ac:dyDescent="0.25">
      <c r="H1729" s="8" t="s">
        <v>256</v>
      </c>
      <c r="I1729" s="6">
        <v>2839</v>
      </c>
      <c r="L1729" s="14">
        <v>10411</v>
      </c>
      <c r="M1729" s="15">
        <v>4978</v>
      </c>
    </row>
    <row r="1730" spans="8:13" x14ac:dyDescent="0.25">
      <c r="H1730" s="5">
        <v>10865</v>
      </c>
      <c r="I1730" s="6">
        <v>3491</v>
      </c>
      <c r="L1730" s="8" t="s">
        <v>133</v>
      </c>
      <c r="M1730" s="6">
        <v>4978</v>
      </c>
    </row>
    <row r="1731" spans="8:13" x14ac:dyDescent="0.25">
      <c r="H1731" s="8" t="s">
        <v>257</v>
      </c>
      <c r="I1731" s="6">
        <v>3491</v>
      </c>
      <c r="L1731" s="14">
        <v>11998</v>
      </c>
      <c r="M1731" s="15">
        <v>4974</v>
      </c>
    </row>
    <row r="1732" spans="8:13" x14ac:dyDescent="0.25">
      <c r="H1732" s="5">
        <v>10866</v>
      </c>
      <c r="I1732" s="6">
        <v>8520</v>
      </c>
      <c r="L1732" s="8" t="s">
        <v>80</v>
      </c>
      <c r="M1732" s="6">
        <v>4974</v>
      </c>
    </row>
    <row r="1733" spans="8:13" x14ac:dyDescent="0.25">
      <c r="H1733" s="8" t="s">
        <v>258</v>
      </c>
      <c r="I1733" s="6">
        <v>8520</v>
      </c>
      <c r="L1733" s="14">
        <v>11888</v>
      </c>
      <c r="M1733" s="15">
        <v>4971</v>
      </c>
    </row>
    <row r="1734" spans="8:13" x14ac:dyDescent="0.25">
      <c r="H1734" s="5">
        <v>10867</v>
      </c>
      <c r="I1734" s="6">
        <v>5227</v>
      </c>
      <c r="L1734" s="8" t="s">
        <v>296</v>
      </c>
      <c r="M1734" s="6">
        <v>4971</v>
      </c>
    </row>
    <row r="1735" spans="8:13" x14ac:dyDescent="0.25">
      <c r="H1735" s="8" t="s">
        <v>259</v>
      </c>
      <c r="I1735" s="6">
        <v>5227</v>
      </c>
      <c r="L1735" s="14">
        <v>11007</v>
      </c>
      <c r="M1735" s="15">
        <v>4967</v>
      </c>
    </row>
    <row r="1736" spans="8:13" x14ac:dyDescent="0.25">
      <c r="H1736" s="5">
        <v>10868</v>
      </c>
      <c r="I1736" s="6">
        <v>8923</v>
      </c>
      <c r="L1736" s="8" t="s">
        <v>73</v>
      </c>
      <c r="M1736" s="6">
        <v>4967</v>
      </c>
    </row>
    <row r="1737" spans="8:13" x14ac:dyDescent="0.25">
      <c r="H1737" s="8" t="s">
        <v>260</v>
      </c>
      <c r="I1737" s="6">
        <v>8923</v>
      </c>
      <c r="L1737" s="14">
        <v>10877</v>
      </c>
      <c r="M1737" s="15">
        <v>4963</v>
      </c>
    </row>
    <row r="1738" spans="8:13" x14ac:dyDescent="0.25">
      <c r="H1738" s="5">
        <v>10869</v>
      </c>
      <c r="I1738" s="6">
        <v>3403</v>
      </c>
      <c r="L1738" s="8" t="s">
        <v>269</v>
      </c>
      <c r="M1738" s="6">
        <v>4963</v>
      </c>
    </row>
    <row r="1739" spans="8:13" x14ac:dyDescent="0.25">
      <c r="H1739" s="8" t="s">
        <v>261</v>
      </c>
      <c r="I1739" s="6">
        <v>3403</v>
      </c>
      <c r="L1739" s="14">
        <v>10579</v>
      </c>
      <c r="M1739" s="15">
        <v>4961</v>
      </c>
    </row>
    <row r="1740" spans="8:13" x14ac:dyDescent="0.25">
      <c r="H1740" s="5">
        <v>10870</v>
      </c>
      <c r="I1740" s="6">
        <v>5205</v>
      </c>
      <c r="L1740" s="8" t="s">
        <v>299</v>
      </c>
      <c r="M1740" s="6">
        <v>4961</v>
      </c>
    </row>
    <row r="1741" spans="8:13" x14ac:dyDescent="0.25">
      <c r="H1741" s="8" t="s">
        <v>262</v>
      </c>
      <c r="I1741" s="6">
        <v>5205</v>
      </c>
      <c r="L1741" s="14">
        <v>11582</v>
      </c>
      <c r="M1741" s="15">
        <v>4959</v>
      </c>
    </row>
    <row r="1742" spans="8:13" x14ac:dyDescent="0.25">
      <c r="H1742" s="5">
        <v>10871</v>
      </c>
      <c r="I1742" s="6">
        <v>-1912</v>
      </c>
      <c r="L1742" s="8" t="s">
        <v>318</v>
      </c>
      <c r="M1742" s="6">
        <v>4959</v>
      </c>
    </row>
    <row r="1743" spans="8:13" x14ac:dyDescent="0.25">
      <c r="H1743" s="8" t="s">
        <v>263</v>
      </c>
      <c r="I1743" s="6">
        <v>-1912</v>
      </c>
      <c r="L1743" s="14">
        <v>10716</v>
      </c>
      <c r="M1743" s="15">
        <v>4956</v>
      </c>
    </row>
    <row r="1744" spans="8:13" x14ac:dyDescent="0.25">
      <c r="H1744" s="5">
        <v>10872</v>
      </c>
      <c r="I1744" s="6">
        <v>2455</v>
      </c>
      <c r="L1744" s="8" t="s">
        <v>110</v>
      </c>
      <c r="M1744" s="6">
        <v>4956</v>
      </c>
    </row>
    <row r="1745" spans="8:13" x14ac:dyDescent="0.25">
      <c r="H1745" s="8" t="s">
        <v>264</v>
      </c>
      <c r="I1745" s="6">
        <v>2455</v>
      </c>
      <c r="L1745" s="14">
        <v>10875</v>
      </c>
      <c r="M1745" s="15">
        <v>4955</v>
      </c>
    </row>
    <row r="1746" spans="8:13" x14ac:dyDescent="0.25">
      <c r="H1746" s="5">
        <v>10873</v>
      </c>
      <c r="I1746" s="6">
        <v>6286</v>
      </c>
      <c r="L1746" s="8" t="s">
        <v>267</v>
      </c>
      <c r="M1746" s="6">
        <v>4955</v>
      </c>
    </row>
    <row r="1747" spans="8:13" x14ac:dyDescent="0.25">
      <c r="H1747" s="8" t="s">
        <v>265</v>
      </c>
      <c r="I1747" s="6">
        <v>6286</v>
      </c>
      <c r="L1747" s="14">
        <v>10305</v>
      </c>
      <c r="M1747" s="15">
        <v>4947</v>
      </c>
    </row>
    <row r="1748" spans="8:13" x14ac:dyDescent="0.25">
      <c r="H1748" s="5">
        <v>10874</v>
      </c>
      <c r="I1748" s="6">
        <v>5828</v>
      </c>
      <c r="L1748" s="8" t="s">
        <v>353</v>
      </c>
      <c r="M1748" s="6">
        <v>4947</v>
      </c>
    </row>
    <row r="1749" spans="8:13" x14ac:dyDescent="0.25">
      <c r="H1749" s="8" t="s">
        <v>266</v>
      </c>
      <c r="I1749" s="6">
        <v>5828</v>
      </c>
      <c r="L1749" s="14">
        <v>10101</v>
      </c>
      <c r="M1749" s="15">
        <v>4937</v>
      </c>
    </row>
    <row r="1750" spans="8:13" x14ac:dyDescent="0.25">
      <c r="H1750" s="5">
        <v>10875</v>
      </c>
      <c r="I1750" s="6">
        <v>4955</v>
      </c>
      <c r="L1750" s="8" t="s">
        <v>151</v>
      </c>
      <c r="M1750" s="6">
        <v>4937</v>
      </c>
    </row>
    <row r="1751" spans="8:13" x14ac:dyDescent="0.25">
      <c r="H1751" s="8" t="s">
        <v>267</v>
      </c>
      <c r="I1751" s="6">
        <v>4955</v>
      </c>
      <c r="L1751" s="14">
        <v>11209</v>
      </c>
      <c r="M1751" s="15">
        <v>4931</v>
      </c>
    </row>
    <row r="1752" spans="8:13" x14ac:dyDescent="0.25">
      <c r="H1752" s="5">
        <v>10876</v>
      </c>
      <c r="I1752" s="6">
        <v>8796</v>
      </c>
      <c r="L1752" s="8" t="s">
        <v>273</v>
      </c>
      <c r="M1752" s="6">
        <v>4931</v>
      </c>
    </row>
    <row r="1753" spans="8:13" x14ac:dyDescent="0.25">
      <c r="H1753" s="8" t="s">
        <v>268</v>
      </c>
      <c r="I1753" s="6">
        <v>8796</v>
      </c>
      <c r="L1753" s="14">
        <v>11458</v>
      </c>
      <c r="M1753" s="15">
        <v>4931</v>
      </c>
    </row>
    <row r="1754" spans="8:13" x14ac:dyDescent="0.25">
      <c r="H1754" s="5">
        <v>10877</v>
      </c>
      <c r="I1754" s="6">
        <v>4963</v>
      </c>
      <c r="L1754" s="8" t="s">
        <v>194</v>
      </c>
      <c r="M1754" s="6">
        <v>4931</v>
      </c>
    </row>
    <row r="1755" spans="8:13" x14ac:dyDescent="0.25">
      <c r="H1755" s="8" t="s">
        <v>269</v>
      </c>
      <c r="I1755" s="6">
        <v>4963</v>
      </c>
      <c r="L1755" s="14">
        <v>11745</v>
      </c>
      <c r="M1755" s="15">
        <v>4930</v>
      </c>
    </row>
    <row r="1756" spans="8:13" x14ac:dyDescent="0.25">
      <c r="H1756" s="5">
        <v>10878</v>
      </c>
      <c r="I1756" s="6">
        <v>5415</v>
      </c>
      <c r="L1756" s="8" t="s">
        <v>155</v>
      </c>
      <c r="M1756" s="6">
        <v>4930</v>
      </c>
    </row>
    <row r="1757" spans="8:13" x14ac:dyDescent="0.25">
      <c r="H1757" s="8" t="s">
        <v>270</v>
      </c>
      <c r="I1757" s="6">
        <v>5415</v>
      </c>
      <c r="L1757" s="14">
        <v>10892</v>
      </c>
      <c r="M1757" s="15">
        <v>4929</v>
      </c>
    </row>
    <row r="1758" spans="8:13" x14ac:dyDescent="0.25">
      <c r="H1758" s="5">
        <v>10879</v>
      </c>
      <c r="I1758" s="6">
        <v>8104</v>
      </c>
      <c r="L1758" s="8" t="s">
        <v>284</v>
      </c>
      <c r="M1758" s="6">
        <v>4929</v>
      </c>
    </row>
    <row r="1759" spans="8:13" x14ac:dyDescent="0.25">
      <c r="H1759" s="8" t="s">
        <v>271</v>
      </c>
      <c r="I1759" s="6">
        <v>8104</v>
      </c>
      <c r="L1759" s="14">
        <v>10204</v>
      </c>
      <c r="M1759" s="15">
        <v>4927</v>
      </c>
    </row>
    <row r="1760" spans="8:13" x14ac:dyDescent="0.25">
      <c r="H1760" s="5">
        <v>10880</v>
      </c>
      <c r="I1760" s="6">
        <v>7501</v>
      </c>
      <c r="L1760" s="8" t="s">
        <v>252</v>
      </c>
      <c r="M1760" s="6">
        <v>4927</v>
      </c>
    </row>
    <row r="1761" spans="8:13" x14ac:dyDescent="0.25">
      <c r="H1761" s="8" t="s">
        <v>272</v>
      </c>
      <c r="I1761" s="6">
        <v>7501</v>
      </c>
      <c r="L1761" s="14">
        <v>10545</v>
      </c>
      <c r="M1761" s="15">
        <v>4927</v>
      </c>
    </row>
    <row r="1762" spans="8:13" x14ac:dyDescent="0.25">
      <c r="H1762" s="5">
        <v>10881</v>
      </c>
      <c r="I1762" s="6">
        <v>8079</v>
      </c>
      <c r="L1762" s="8" t="s">
        <v>265</v>
      </c>
      <c r="M1762" s="6">
        <v>4927</v>
      </c>
    </row>
    <row r="1763" spans="8:13" x14ac:dyDescent="0.25">
      <c r="H1763" s="8" t="s">
        <v>273</v>
      </c>
      <c r="I1763" s="6">
        <v>8079</v>
      </c>
      <c r="L1763" s="14">
        <v>11611</v>
      </c>
      <c r="M1763" s="15">
        <v>4926</v>
      </c>
    </row>
    <row r="1764" spans="8:13" x14ac:dyDescent="0.25">
      <c r="H1764" s="5">
        <v>10882</v>
      </c>
      <c r="I1764" s="6">
        <v>8935</v>
      </c>
      <c r="L1764" s="8" t="s">
        <v>347</v>
      </c>
      <c r="M1764" s="6">
        <v>4926</v>
      </c>
    </row>
    <row r="1765" spans="8:13" x14ac:dyDescent="0.25">
      <c r="H1765" s="8" t="s">
        <v>274</v>
      </c>
      <c r="I1765" s="6">
        <v>8935</v>
      </c>
      <c r="L1765" s="14">
        <v>11079</v>
      </c>
      <c r="M1765" s="15">
        <v>4923</v>
      </c>
    </row>
    <row r="1766" spans="8:13" x14ac:dyDescent="0.25">
      <c r="H1766" s="5">
        <v>10883</v>
      </c>
      <c r="I1766" s="6">
        <v>8722</v>
      </c>
      <c r="L1766" s="8" t="s">
        <v>145</v>
      </c>
      <c r="M1766" s="6">
        <v>4923</v>
      </c>
    </row>
    <row r="1767" spans="8:13" x14ac:dyDescent="0.25">
      <c r="H1767" s="8" t="s">
        <v>275</v>
      </c>
      <c r="I1767" s="6">
        <v>8722</v>
      </c>
      <c r="L1767" s="14">
        <v>10673</v>
      </c>
      <c r="M1767" s="15">
        <v>4922</v>
      </c>
    </row>
    <row r="1768" spans="8:13" x14ac:dyDescent="0.25">
      <c r="H1768" s="5">
        <v>10884</v>
      </c>
      <c r="I1768" s="6">
        <v>166</v>
      </c>
      <c r="L1768" s="8" t="s">
        <v>62</v>
      </c>
      <c r="M1768" s="6">
        <v>4922</v>
      </c>
    </row>
    <row r="1769" spans="8:13" x14ac:dyDescent="0.25">
      <c r="H1769" s="8" t="s">
        <v>276</v>
      </c>
      <c r="I1769" s="6">
        <v>166</v>
      </c>
      <c r="L1769" s="14">
        <v>10956</v>
      </c>
      <c r="M1769" s="15">
        <v>4915</v>
      </c>
    </row>
    <row r="1770" spans="8:13" x14ac:dyDescent="0.25">
      <c r="H1770" s="5">
        <v>10885</v>
      </c>
      <c r="I1770" s="6">
        <v>1449</v>
      </c>
      <c r="L1770" s="8" t="s">
        <v>348</v>
      </c>
      <c r="M1770" s="6">
        <v>4915</v>
      </c>
    </row>
    <row r="1771" spans="8:13" x14ac:dyDescent="0.25">
      <c r="H1771" s="8" t="s">
        <v>277</v>
      </c>
      <c r="I1771" s="6">
        <v>1449</v>
      </c>
      <c r="L1771" s="14">
        <v>10038</v>
      </c>
      <c r="M1771" s="15">
        <v>4911</v>
      </c>
    </row>
    <row r="1772" spans="8:13" x14ac:dyDescent="0.25">
      <c r="H1772" s="5">
        <v>10886</v>
      </c>
      <c r="I1772" s="6">
        <v>2102</v>
      </c>
      <c r="L1772" s="8" t="s">
        <v>88</v>
      </c>
      <c r="M1772" s="6">
        <v>4911</v>
      </c>
    </row>
    <row r="1773" spans="8:13" x14ac:dyDescent="0.25">
      <c r="H1773" s="8" t="s">
        <v>278</v>
      </c>
      <c r="I1773" s="6">
        <v>2102</v>
      </c>
      <c r="L1773" s="14">
        <v>11878</v>
      </c>
      <c r="M1773" s="15">
        <v>4890</v>
      </c>
    </row>
    <row r="1774" spans="8:13" x14ac:dyDescent="0.25">
      <c r="H1774" s="5">
        <v>10887</v>
      </c>
      <c r="I1774" s="6">
        <v>-2173</v>
      </c>
      <c r="L1774" s="8" t="s">
        <v>286</v>
      </c>
      <c r="M1774" s="6">
        <v>4890</v>
      </c>
    </row>
    <row r="1775" spans="8:13" x14ac:dyDescent="0.25">
      <c r="H1775" s="8" t="s">
        <v>279</v>
      </c>
      <c r="I1775" s="6">
        <v>-2173</v>
      </c>
      <c r="L1775" s="14">
        <v>11640</v>
      </c>
      <c r="M1775" s="15">
        <v>4876</v>
      </c>
    </row>
    <row r="1776" spans="8:13" x14ac:dyDescent="0.25">
      <c r="H1776" s="5">
        <v>10888</v>
      </c>
      <c r="I1776" s="6">
        <v>4792</v>
      </c>
      <c r="L1776" s="8" t="s">
        <v>376</v>
      </c>
      <c r="M1776" s="6">
        <v>4876</v>
      </c>
    </row>
    <row r="1777" spans="8:13" x14ac:dyDescent="0.25">
      <c r="H1777" s="8" t="s">
        <v>280</v>
      </c>
      <c r="I1777" s="6">
        <v>4792</v>
      </c>
      <c r="L1777" s="14">
        <v>10744</v>
      </c>
      <c r="M1777" s="15">
        <v>4869</v>
      </c>
    </row>
    <row r="1778" spans="8:13" x14ac:dyDescent="0.25">
      <c r="H1778" s="5">
        <v>10889</v>
      </c>
      <c r="I1778" s="6">
        <v>709</v>
      </c>
      <c r="L1778" s="8" t="s">
        <v>138</v>
      </c>
      <c r="M1778" s="6">
        <v>4869</v>
      </c>
    </row>
    <row r="1779" spans="8:13" x14ac:dyDescent="0.25">
      <c r="H1779" s="8" t="s">
        <v>281</v>
      </c>
      <c r="I1779" s="6">
        <v>709</v>
      </c>
      <c r="L1779" s="14">
        <v>11641</v>
      </c>
      <c r="M1779" s="15">
        <v>4861</v>
      </c>
    </row>
    <row r="1780" spans="8:13" x14ac:dyDescent="0.25">
      <c r="H1780" s="5">
        <v>10890</v>
      </c>
      <c r="I1780" s="6">
        <v>6626</v>
      </c>
      <c r="L1780" s="8" t="s">
        <v>18</v>
      </c>
      <c r="M1780" s="6">
        <v>4861</v>
      </c>
    </row>
    <row r="1781" spans="8:13" x14ac:dyDescent="0.25">
      <c r="H1781" s="8" t="s">
        <v>282</v>
      </c>
      <c r="I1781" s="6">
        <v>6626</v>
      </c>
      <c r="L1781" s="14">
        <v>10210</v>
      </c>
      <c r="M1781" s="15">
        <v>4854</v>
      </c>
    </row>
    <row r="1782" spans="8:13" x14ac:dyDescent="0.25">
      <c r="H1782" s="5">
        <v>10891</v>
      </c>
      <c r="I1782" s="6">
        <v>4657</v>
      </c>
      <c r="L1782" s="8" t="s">
        <v>258</v>
      </c>
      <c r="M1782" s="6">
        <v>4854</v>
      </c>
    </row>
    <row r="1783" spans="8:13" x14ac:dyDescent="0.25">
      <c r="H1783" s="8" t="s">
        <v>283</v>
      </c>
      <c r="I1783" s="6">
        <v>4657</v>
      </c>
      <c r="L1783" s="14">
        <v>10322</v>
      </c>
      <c r="M1783" s="15">
        <v>4854</v>
      </c>
    </row>
    <row r="1784" spans="8:13" x14ac:dyDescent="0.25">
      <c r="H1784" s="5">
        <v>10892</v>
      </c>
      <c r="I1784" s="6">
        <v>4929</v>
      </c>
      <c r="L1784" s="8" t="s">
        <v>370</v>
      </c>
      <c r="M1784" s="6">
        <v>4854</v>
      </c>
    </row>
    <row r="1785" spans="8:13" x14ac:dyDescent="0.25">
      <c r="H1785" s="8" t="s">
        <v>284</v>
      </c>
      <c r="I1785" s="6">
        <v>4929</v>
      </c>
      <c r="L1785" s="14">
        <v>11865</v>
      </c>
      <c r="M1785" s="15">
        <v>4851</v>
      </c>
    </row>
    <row r="1786" spans="8:13" x14ac:dyDescent="0.25">
      <c r="H1786" s="5">
        <v>10893</v>
      </c>
      <c r="I1786" s="6">
        <v>5695</v>
      </c>
      <c r="L1786" s="8" t="s">
        <v>273</v>
      </c>
      <c r="M1786" s="6">
        <v>4851</v>
      </c>
    </row>
    <row r="1787" spans="8:13" x14ac:dyDescent="0.25">
      <c r="H1787" s="8" t="s">
        <v>285</v>
      </c>
      <c r="I1787" s="6">
        <v>5695</v>
      </c>
      <c r="L1787" s="14">
        <v>10927</v>
      </c>
      <c r="M1787" s="15">
        <v>4849</v>
      </c>
    </row>
    <row r="1788" spans="8:13" x14ac:dyDescent="0.25">
      <c r="H1788" s="5">
        <v>10894</v>
      </c>
      <c r="I1788" s="6">
        <v>4823</v>
      </c>
      <c r="L1788" s="8" t="s">
        <v>319</v>
      </c>
      <c r="M1788" s="6">
        <v>4849</v>
      </c>
    </row>
    <row r="1789" spans="8:13" x14ac:dyDescent="0.25">
      <c r="H1789" s="8" t="s">
        <v>286</v>
      </c>
      <c r="I1789" s="6">
        <v>4823</v>
      </c>
      <c r="L1789" s="14">
        <v>11232</v>
      </c>
      <c r="M1789" s="15">
        <v>4845</v>
      </c>
    </row>
    <row r="1790" spans="8:13" x14ac:dyDescent="0.25">
      <c r="H1790" s="5">
        <v>10895</v>
      </c>
      <c r="I1790" s="6">
        <v>7945</v>
      </c>
      <c r="L1790" s="8" t="s">
        <v>296</v>
      </c>
      <c r="M1790" s="6">
        <v>4845</v>
      </c>
    </row>
    <row r="1791" spans="8:13" x14ac:dyDescent="0.25">
      <c r="H1791" s="8" t="s">
        <v>287</v>
      </c>
      <c r="I1791" s="6">
        <v>7945</v>
      </c>
      <c r="L1791" s="14">
        <v>11522</v>
      </c>
      <c r="M1791" s="15">
        <v>4843</v>
      </c>
    </row>
    <row r="1792" spans="8:13" x14ac:dyDescent="0.25">
      <c r="H1792" s="5">
        <v>10896</v>
      </c>
      <c r="I1792" s="6">
        <v>6047</v>
      </c>
      <c r="L1792" s="8" t="s">
        <v>258</v>
      </c>
      <c r="M1792" s="6">
        <v>4843</v>
      </c>
    </row>
    <row r="1793" spans="8:13" x14ac:dyDescent="0.25">
      <c r="H1793" s="8" t="s">
        <v>288</v>
      </c>
      <c r="I1793" s="6">
        <v>6047</v>
      </c>
      <c r="L1793" s="14">
        <v>10449</v>
      </c>
      <c r="M1793" s="15">
        <v>4829</v>
      </c>
    </row>
    <row r="1794" spans="8:13" x14ac:dyDescent="0.25">
      <c r="H1794" s="5">
        <v>10897</v>
      </c>
      <c r="I1794" s="6">
        <v>7948</v>
      </c>
      <c r="L1794" s="8" t="s">
        <v>170</v>
      </c>
      <c r="M1794" s="6">
        <v>4829</v>
      </c>
    </row>
    <row r="1795" spans="8:13" x14ac:dyDescent="0.25">
      <c r="H1795" s="8" t="s">
        <v>289</v>
      </c>
      <c r="I1795" s="6">
        <v>7948</v>
      </c>
      <c r="L1795" s="14">
        <v>11169</v>
      </c>
      <c r="M1795" s="15">
        <v>4828</v>
      </c>
    </row>
    <row r="1796" spans="8:13" x14ac:dyDescent="0.25">
      <c r="H1796" s="5">
        <v>10898</v>
      </c>
      <c r="I1796" s="6">
        <v>5557</v>
      </c>
      <c r="L1796" s="8" t="s">
        <v>233</v>
      </c>
      <c r="M1796" s="6">
        <v>4828</v>
      </c>
    </row>
    <row r="1797" spans="8:13" x14ac:dyDescent="0.25">
      <c r="H1797" s="8" t="s">
        <v>290</v>
      </c>
      <c r="I1797" s="6">
        <v>5557</v>
      </c>
      <c r="L1797" s="14">
        <v>10785</v>
      </c>
      <c r="M1797" s="15">
        <v>4826</v>
      </c>
    </row>
    <row r="1798" spans="8:13" x14ac:dyDescent="0.25">
      <c r="H1798" s="5">
        <v>10899</v>
      </c>
      <c r="I1798" s="6">
        <v>-1320</v>
      </c>
      <c r="L1798" s="8" t="s">
        <v>178</v>
      </c>
      <c r="M1798" s="6">
        <v>4826</v>
      </c>
    </row>
    <row r="1799" spans="8:13" x14ac:dyDescent="0.25">
      <c r="H1799" s="8" t="s">
        <v>291</v>
      </c>
      <c r="I1799" s="6">
        <v>-1320</v>
      </c>
      <c r="L1799" s="14">
        <v>10894</v>
      </c>
      <c r="M1799" s="15">
        <v>4823</v>
      </c>
    </row>
    <row r="1800" spans="8:13" x14ac:dyDescent="0.25">
      <c r="H1800" s="5">
        <v>10900</v>
      </c>
      <c r="I1800" s="6">
        <v>8186</v>
      </c>
      <c r="L1800" s="8" t="s">
        <v>286</v>
      </c>
      <c r="M1800" s="6">
        <v>4823</v>
      </c>
    </row>
    <row r="1801" spans="8:13" x14ac:dyDescent="0.25">
      <c r="H1801" s="8" t="s">
        <v>292</v>
      </c>
      <c r="I1801" s="6">
        <v>8186</v>
      </c>
      <c r="L1801" s="14">
        <v>10714</v>
      </c>
      <c r="M1801" s="15">
        <v>4804</v>
      </c>
    </row>
    <row r="1802" spans="8:13" x14ac:dyDescent="0.25">
      <c r="H1802" s="5">
        <v>10901</v>
      </c>
      <c r="I1802" s="6">
        <v>-2774</v>
      </c>
      <c r="L1802" s="8" t="s">
        <v>108</v>
      </c>
      <c r="M1802" s="6">
        <v>4804</v>
      </c>
    </row>
    <row r="1803" spans="8:13" x14ac:dyDescent="0.25">
      <c r="H1803" s="8" t="s">
        <v>293</v>
      </c>
      <c r="I1803" s="6">
        <v>-2774</v>
      </c>
      <c r="L1803" s="14">
        <v>10569</v>
      </c>
      <c r="M1803" s="15">
        <v>4803</v>
      </c>
    </row>
    <row r="1804" spans="8:13" x14ac:dyDescent="0.25">
      <c r="H1804" s="5">
        <v>10902</v>
      </c>
      <c r="I1804" s="6">
        <v>6882</v>
      </c>
      <c r="L1804" s="8" t="s">
        <v>289</v>
      </c>
      <c r="M1804" s="6">
        <v>4803</v>
      </c>
    </row>
    <row r="1805" spans="8:13" x14ac:dyDescent="0.25">
      <c r="H1805" s="8" t="s">
        <v>294</v>
      </c>
      <c r="I1805" s="6">
        <v>6882</v>
      </c>
      <c r="L1805" s="14">
        <v>11280</v>
      </c>
      <c r="M1805" s="15">
        <v>4798</v>
      </c>
    </row>
    <row r="1806" spans="8:13" x14ac:dyDescent="0.25">
      <c r="H1806" s="5">
        <v>10903</v>
      </c>
      <c r="I1806" s="6">
        <v>2015</v>
      </c>
      <c r="L1806" s="8" t="s">
        <v>344</v>
      </c>
      <c r="M1806" s="6">
        <v>4798</v>
      </c>
    </row>
    <row r="1807" spans="8:13" x14ac:dyDescent="0.25">
      <c r="H1807" s="8" t="s">
        <v>295</v>
      </c>
      <c r="I1807" s="6">
        <v>2015</v>
      </c>
      <c r="L1807" s="14">
        <v>10946</v>
      </c>
      <c r="M1807" s="15">
        <v>4794</v>
      </c>
    </row>
    <row r="1808" spans="8:13" x14ac:dyDescent="0.25">
      <c r="H1808" s="5">
        <v>10904</v>
      </c>
      <c r="I1808" s="6">
        <v>2373</v>
      </c>
      <c r="L1808" s="8" t="s">
        <v>338</v>
      </c>
      <c r="M1808" s="6">
        <v>4794</v>
      </c>
    </row>
    <row r="1809" spans="8:13" x14ac:dyDescent="0.25">
      <c r="H1809" s="8" t="s">
        <v>296</v>
      </c>
      <c r="I1809" s="6">
        <v>2373</v>
      </c>
      <c r="L1809" s="14">
        <v>11141</v>
      </c>
      <c r="M1809" s="15">
        <v>4794</v>
      </c>
    </row>
    <row r="1810" spans="8:13" x14ac:dyDescent="0.25">
      <c r="H1810" s="5">
        <v>10905</v>
      </c>
      <c r="I1810" s="6">
        <v>2434</v>
      </c>
      <c r="L1810" s="8" t="s">
        <v>205</v>
      </c>
      <c r="M1810" s="6">
        <v>4794</v>
      </c>
    </row>
    <row r="1811" spans="8:13" x14ac:dyDescent="0.25">
      <c r="H1811" s="8" t="s">
        <v>297</v>
      </c>
      <c r="I1811" s="6">
        <v>2434</v>
      </c>
      <c r="L1811" s="14">
        <v>10888</v>
      </c>
      <c r="M1811" s="15">
        <v>4792</v>
      </c>
    </row>
    <row r="1812" spans="8:13" x14ac:dyDescent="0.25">
      <c r="H1812" s="5">
        <v>10906</v>
      </c>
      <c r="I1812" s="6">
        <v>3714</v>
      </c>
      <c r="L1812" s="8" t="s">
        <v>280</v>
      </c>
      <c r="M1812" s="6">
        <v>4792</v>
      </c>
    </row>
    <row r="1813" spans="8:13" x14ac:dyDescent="0.25">
      <c r="H1813" s="8" t="s">
        <v>298</v>
      </c>
      <c r="I1813" s="6">
        <v>3714</v>
      </c>
      <c r="L1813" s="14">
        <v>11318</v>
      </c>
      <c r="M1813" s="15">
        <v>4781</v>
      </c>
    </row>
    <row r="1814" spans="8:13" x14ac:dyDescent="0.25">
      <c r="H1814" s="5">
        <v>10907</v>
      </c>
      <c r="I1814" s="6">
        <v>5410</v>
      </c>
      <c r="L1814" s="8" t="s">
        <v>38</v>
      </c>
      <c r="M1814" s="6">
        <v>4781</v>
      </c>
    </row>
    <row r="1815" spans="8:13" x14ac:dyDescent="0.25">
      <c r="H1815" s="8" t="s">
        <v>299</v>
      </c>
      <c r="I1815" s="6">
        <v>5410</v>
      </c>
      <c r="L1815" s="14">
        <v>10249</v>
      </c>
      <c r="M1815" s="15">
        <v>4774</v>
      </c>
    </row>
    <row r="1816" spans="8:13" x14ac:dyDescent="0.25">
      <c r="H1816" s="5">
        <v>10908</v>
      </c>
      <c r="I1816" s="6">
        <v>4056</v>
      </c>
      <c r="L1816" s="8" t="s">
        <v>297</v>
      </c>
      <c r="M1816" s="6">
        <v>4774</v>
      </c>
    </row>
    <row r="1817" spans="8:13" x14ac:dyDescent="0.25">
      <c r="H1817" s="8" t="s">
        <v>300</v>
      </c>
      <c r="I1817" s="6">
        <v>4056</v>
      </c>
      <c r="L1817" s="14">
        <v>11795</v>
      </c>
      <c r="M1817" s="15">
        <v>4767</v>
      </c>
    </row>
    <row r="1818" spans="8:13" x14ac:dyDescent="0.25">
      <c r="H1818" s="5">
        <v>10909</v>
      </c>
      <c r="I1818" s="6">
        <v>7959</v>
      </c>
      <c r="L1818" s="8" t="s">
        <v>203</v>
      </c>
      <c r="M1818" s="6">
        <v>4767</v>
      </c>
    </row>
    <row r="1819" spans="8:13" x14ac:dyDescent="0.25">
      <c r="H1819" s="8" t="s">
        <v>301</v>
      </c>
      <c r="I1819" s="6">
        <v>7959</v>
      </c>
      <c r="L1819" s="14">
        <v>10417</v>
      </c>
      <c r="M1819" s="15">
        <v>4766</v>
      </c>
    </row>
    <row r="1820" spans="8:13" x14ac:dyDescent="0.25">
      <c r="H1820" s="5">
        <v>10910</v>
      </c>
      <c r="I1820" s="6">
        <v>7307</v>
      </c>
      <c r="L1820" s="8" t="s">
        <v>139</v>
      </c>
      <c r="M1820" s="6">
        <v>4766</v>
      </c>
    </row>
    <row r="1821" spans="8:13" x14ac:dyDescent="0.25">
      <c r="H1821" s="8" t="s">
        <v>302</v>
      </c>
      <c r="I1821" s="6">
        <v>7307</v>
      </c>
      <c r="L1821" s="14">
        <v>10361</v>
      </c>
      <c r="M1821" s="15">
        <v>4763</v>
      </c>
    </row>
    <row r="1822" spans="8:13" x14ac:dyDescent="0.25">
      <c r="H1822" s="5">
        <v>10911</v>
      </c>
      <c r="I1822" s="6">
        <v>6622</v>
      </c>
      <c r="L1822" s="8" t="s">
        <v>83</v>
      </c>
      <c r="M1822" s="6">
        <v>4763</v>
      </c>
    </row>
    <row r="1823" spans="8:13" x14ac:dyDescent="0.25">
      <c r="H1823" s="8" t="s">
        <v>303</v>
      </c>
      <c r="I1823" s="6">
        <v>6622</v>
      </c>
      <c r="L1823" s="14">
        <v>10832</v>
      </c>
      <c r="M1823" s="15">
        <v>4763</v>
      </c>
    </row>
    <row r="1824" spans="8:13" x14ac:dyDescent="0.25">
      <c r="H1824" s="5">
        <v>10912</v>
      </c>
      <c r="I1824" s="6">
        <v>6643</v>
      </c>
      <c r="L1824" s="8" t="s">
        <v>224</v>
      </c>
      <c r="M1824" s="6">
        <v>4763</v>
      </c>
    </row>
    <row r="1825" spans="8:13" x14ac:dyDescent="0.25">
      <c r="H1825" s="8" t="s">
        <v>304</v>
      </c>
      <c r="I1825" s="6">
        <v>6643</v>
      </c>
      <c r="L1825" s="14">
        <v>10427</v>
      </c>
      <c r="M1825" s="15">
        <v>4756</v>
      </c>
    </row>
    <row r="1826" spans="8:13" x14ac:dyDescent="0.25">
      <c r="H1826" s="5">
        <v>10913</v>
      </c>
      <c r="I1826" s="6">
        <v>3575</v>
      </c>
      <c r="L1826" s="8" t="s">
        <v>149</v>
      </c>
      <c r="M1826" s="6">
        <v>4756</v>
      </c>
    </row>
    <row r="1827" spans="8:13" x14ac:dyDescent="0.25">
      <c r="H1827" s="8" t="s">
        <v>305</v>
      </c>
      <c r="I1827" s="6">
        <v>3575</v>
      </c>
      <c r="L1827" s="14">
        <v>10861</v>
      </c>
      <c r="M1827" s="15">
        <v>4753</v>
      </c>
    </row>
    <row r="1828" spans="8:13" x14ac:dyDescent="0.25">
      <c r="H1828" s="5">
        <v>10914</v>
      </c>
      <c r="I1828" s="6">
        <v>40</v>
      </c>
      <c r="L1828" s="8" t="s">
        <v>253</v>
      </c>
      <c r="M1828" s="6">
        <v>4753</v>
      </c>
    </row>
    <row r="1829" spans="8:13" x14ac:dyDescent="0.25">
      <c r="H1829" s="8" t="s">
        <v>306</v>
      </c>
      <c r="I1829" s="6">
        <v>40</v>
      </c>
      <c r="L1829" s="14">
        <v>10968</v>
      </c>
      <c r="M1829" s="15">
        <v>4752</v>
      </c>
    </row>
    <row r="1830" spans="8:13" x14ac:dyDescent="0.25">
      <c r="H1830" s="5">
        <v>10915</v>
      </c>
      <c r="I1830" s="6">
        <v>210</v>
      </c>
      <c r="L1830" s="8" t="s">
        <v>360</v>
      </c>
      <c r="M1830" s="6">
        <v>4752</v>
      </c>
    </row>
    <row r="1831" spans="8:13" x14ac:dyDescent="0.25">
      <c r="H1831" s="8" t="s">
        <v>307</v>
      </c>
      <c r="I1831" s="6">
        <v>210</v>
      </c>
      <c r="L1831" s="14">
        <v>11277</v>
      </c>
      <c r="M1831" s="15">
        <v>4745</v>
      </c>
    </row>
    <row r="1832" spans="8:13" x14ac:dyDescent="0.25">
      <c r="H1832" s="5">
        <v>10916</v>
      </c>
      <c r="I1832" s="6">
        <v>4224</v>
      </c>
      <c r="L1832" s="8" t="s">
        <v>341</v>
      </c>
      <c r="M1832" s="6">
        <v>4745</v>
      </c>
    </row>
    <row r="1833" spans="8:13" x14ac:dyDescent="0.25">
      <c r="H1833" s="8" t="s">
        <v>308</v>
      </c>
      <c r="I1833" s="6">
        <v>4224</v>
      </c>
      <c r="L1833" s="14">
        <v>11359</v>
      </c>
      <c r="M1833" s="15">
        <v>4729</v>
      </c>
    </row>
    <row r="1834" spans="8:13" x14ac:dyDescent="0.25">
      <c r="H1834" s="5">
        <v>10917</v>
      </c>
      <c r="I1834" s="6">
        <v>215</v>
      </c>
      <c r="L1834" s="8" t="s">
        <v>97</v>
      </c>
      <c r="M1834" s="6">
        <v>4729</v>
      </c>
    </row>
    <row r="1835" spans="8:13" x14ac:dyDescent="0.25">
      <c r="H1835" s="8" t="s">
        <v>309</v>
      </c>
      <c r="I1835" s="6">
        <v>215</v>
      </c>
      <c r="L1835" s="14">
        <v>10679</v>
      </c>
      <c r="M1835" s="15">
        <v>4725</v>
      </c>
    </row>
    <row r="1836" spans="8:13" x14ac:dyDescent="0.25">
      <c r="H1836" s="5">
        <v>10918</v>
      </c>
      <c r="I1836" s="6">
        <v>5819</v>
      </c>
      <c r="L1836" s="8" t="s">
        <v>73</v>
      </c>
      <c r="M1836" s="6">
        <v>4725</v>
      </c>
    </row>
    <row r="1837" spans="8:13" x14ac:dyDescent="0.25">
      <c r="H1837" s="8" t="s">
        <v>310</v>
      </c>
      <c r="I1837" s="6">
        <v>5819</v>
      </c>
      <c r="L1837" s="14">
        <v>11906</v>
      </c>
      <c r="M1837" s="15">
        <v>4713</v>
      </c>
    </row>
    <row r="1838" spans="8:13" x14ac:dyDescent="0.25">
      <c r="H1838" s="5">
        <v>10919</v>
      </c>
      <c r="I1838" s="6">
        <v>2144</v>
      </c>
      <c r="L1838" s="8" t="s">
        <v>314</v>
      </c>
      <c r="M1838" s="6">
        <v>4713</v>
      </c>
    </row>
    <row r="1839" spans="8:13" x14ac:dyDescent="0.25">
      <c r="H1839" s="8" t="s">
        <v>311</v>
      </c>
      <c r="I1839" s="6">
        <v>2144</v>
      </c>
      <c r="L1839" s="14">
        <v>11598</v>
      </c>
      <c r="M1839" s="15">
        <v>4701</v>
      </c>
    </row>
    <row r="1840" spans="8:13" x14ac:dyDescent="0.25">
      <c r="H1840" s="5">
        <v>10920</v>
      </c>
      <c r="I1840" s="6">
        <v>1708</v>
      </c>
      <c r="L1840" s="8" t="s">
        <v>334</v>
      </c>
      <c r="M1840" s="6">
        <v>4701</v>
      </c>
    </row>
    <row r="1841" spans="8:13" x14ac:dyDescent="0.25">
      <c r="H1841" s="8" t="s">
        <v>312</v>
      </c>
      <c r="I1841" s="6">
        <v>1708</v>
      </c>
      <c r="L1841" s="14">
        <v>10678</v>
      </c>
      <c r="M1841" s="15">
        <v>4697</v>
      </c>
    </row>
    <row r="1842" spans="8:13" x14ac:dyDescent="0.25">
      <c r="H1842" s="5">
        <v>10921</v>
      </c>
      <c r="I1842" s="6">
        <v>3541</v>
      </c>
      <c r="L1842" s="8" t="s">
        <v>72</v>
      </c>
      <c r="M1842" s="6">
        <v>4697</v>
      </c>
    </row>
    <row r="1843" spans="8:13" x14ac:dyDescent="0.25">
      <c r="H1843" s="8" t="s">
        <v>313</v>
      </c>
      <c r="I1843" s="6">
        <v>3541</v>
      </c>
      <c r="L1843" s="14">
        <v>11627</v>
      </c>
      <c r="M1843" s="15">
        <v>4696</v>
      </c>
    </row>
    <row r="1844" spans="8:13" x14ac:dyDescent="0.25">
      <c r="H1844" s="5">
        <v>10922</v>
      </c>
      <c r="I1844" s="6">
        <v>2921</v>
      </c>
      <c r="L1844" s="8" t="s">
        <v>363</v>
      </c>
      <c r="M1844" s="6">
        <v>4696</v>
      </c>
    </row>
    <row r="1845" spans="8:13" x14ac:dyDescent="0.25">
      <c r="H1845" s="8" t="s">
        <v>314</v>
      </c>
      <c r="I1845" s="6">
        <v>2921</v>
      </c>
      <c r="L1845" s="14">
        <v>11805</v>
      </c>
      <c r="M1845" s="15">
        <v>4695</v>
      </c>
    </row>
    <row r="1846" spans="8:13" x14ac:dyDescent="0.25">
      <c r="H1846" s="5">
        <v>10923</v>
      </c>
      <c r="I1846" s="6">
        <v>1027</v>
      </c>
      <c r="L1846" s="8" t="s">
        <v>213</v>
      </c>
      <c r="M1846" s="6">
        <v>4695</v>
      </c>
    </row>
    <row r="1847" spans="8:13" x14ac:dyDescent="0.25">
      <c r="H1847" s="8" t="s">
        <v>315</v>
      </c>
      <c r="I1847" s="6">
        <v>1027</v>
      </c>
      <c r="L1847" s="14">
        <v>10685</v>
      </c>
      <c r="M1847" s="15">
        <v>4690</v>
      </c>
    </row>
    <row r="1848" spans="8:13" x14ac:dyDescent="0.25">
      <c r="H1848" s="5">
        <v>10924</v>
      </c>
      <c r="I1848" s="6">
        <v>7258</v>
      </c>
      <c r="L1848" s="8" t="s">
        <v>79</v>
      </c>
      <c r="M1848" s="6">
        <v>4690</v>
      </c>
    </row>
    <row r="1849" spans="8:13" x14ac:dyDescent="0.25">
      <c r="H1849" s="8" t="s">
        <v>316</v>
      </c>
      <c r="I1849" s="6">
        <v>7258</v>
      </c>
      <c r="L1849" s="14">
        <v>11225</v>
      </c>
      <c r="M1849" s="15">
        <v>4689</v>
      </c>
    </row>
    <row r="1850" spans="8:13" x14ac:dyDescent="0.25">
      <c r="H1850" s="5">
        <v>10925</v>
      </c>
      <c r="I1850" s="6">
        <v>1092</v>
      </c>
      <c r="L1850" s="8" t="s">
        <v>289</v>
      </c>
      <c r="M1850" s="6">
        <v>4689</v>
      </c>
    </row>
    <row r="1851" spans="8:13" x14ac:dyDescent="0.25">
      <c r="H1851" s="8" t="s">
        <v>317</v>
      </c>
      <c r="I1851" s="6">
        <v>1092</v>
      </c>
      <c r="L1851" s="14">
        <v>11466</v>
      </c>
      <c r="M1851" s="15">
        <v>4679</v>
      </c>
    </row>
    <row r="1852" spans="8:13" x14ac:dyDescent="0.25">
      <c r="H1852" s="5">
        <v>10926</v>
      </c>
      <c r="I1852" s="6">
        <v>2265</v>
      </c>
      <c r="L1852" s="8" t="s">
        <v>202</v>
      </c>
      <c r="M1852" s="6">
        <v>4679</v>
      </c>
    </row>
    <row r="1853" spans="8:13" x14ac:dyDescent="0.25">
      <c r="H1853" s="8" t="s">
        <v>318</v>
      </c>
      <c r="I1853" s="6">
        <v>2265</v>
      </c>
      <c r="L1853" s="14">
        <v>11958</v>
      </c>
      <c r="M1853" s="15">
        <v>4673</v>
      </c>
    </row>
    <row r="1854" spans="8:13" x14ac:dyDescent="0.25">
      <c r="H1854" s="5">
        <v>10927</v>
      </c>
      <c r="I1854" s="6">
        <v>4849</v>
      </c>
      <c r="L1854" s="8" t="s">
        <v>366</v>
      </c>
      <c r="M1854" s="6">
        <v>4673</v>
      </c>
    </row>
    <row r="1855" spans="8:13" x14ac:dyDescent="0.25">
      <c r="H1855" s="8" t="s">
        <v>319</v>
      </c>
      <c r="I1855" s="6">
        <v>4849</v>
      </c>
      <c r="L1855" s="14">
        <v>10352</v>
      </c>
      <c r="M1855" s="15">
        <v>4672</v>
      </c>
    </row>
    <row r="1856" spans="8:13" x14ac:dyDescent="0.25">
      <c r="H1856" s="5">
        <v>10928</v>
      </c>
      <c r="I1856" s="6">
        <v>5773</v>
      </c>
      <c r="L1856" s="8" t="s">
        <v>74</v>
      </c>
      <c r="M1856" s="6">
        <v>4672</v>
      </c>
    </row>
    <row r="1857" spans="8:13" x14ac:dyDescent="0.25">
      <c r="H1857" s="8" t="s">
        <v>320</v>
      </c>
      <c r="I1857" s="6">
        <v>5773</v>
      </c>
      <c r="L1857" s="14">
        <v>10421</v>
      </c>
      <c r="M1857" s="15">
        <v>4666</v>
      </c>
    </row>
    <row r="1858" spans="8:13" x14ac:dyDescent="0.25">
      <c r="H1858" s="5">
        <v>10929</v>
      </c>
      <c r="I1858" s="6">
        <v>1711</v>
      </c>
      <c r="L1858" s="8" t="s">
        <v>143</v>
      </c>
      <c r="M1858" s="6">
        <v>4666</v>
      </c>
    </row>
    <row r="1859" spans="8:13" x14ac:dyDescent="0.25">
      <c r="H1859" s="8" t="s">
        <v>321</v>
      </c>
      <c r="I1859" s="6">
        <v>1711</v>
      </c>
      <c r="L1859" s="14">
        <v>11186</v>
      </c>
      <c r="M1859" s="15">
        <v>4665</v>
      </c>
    </row>
    <row r="1860" spans="8:13" x14ac:dyDescent="0.25">
      <c r="H1860" s="5">
        <v>10930</v>
      </c>
      <c r="I1860" s="6">
        <v>8015</v>
      </c>
      <c r="L1860" s="8" t="s">
        <v>250</v>
      </c>
      <c r="M1860" s="6">
        <v>4665</v>
      </c>
    </row>
    <row r="1861" spans="8:13" x14ac:dyDescent="0.25">
      <c r="H1861" s="8" t="s">
        <v>322</v>
      </c>
      <c r="I1861" s="6">
        <v>8015</v>
      </c>
      <c r="L1861" s="14">
        <v>11444</v>
      </c>
      <c r="M1861" s="15">
        <v>4658</v>
      </c>
    </row>
    <row r="1862" spans="8:13" x14ac:dyDescent="0.25">
      <c r="H1862" s="5">
        <v>10931</v>
      </c>
      <c r="I1862" s="6">
        <v>1632</v>
      </c>
      <c r="L1862" s="8" t="s">
        <v>181</v>
      </c>
      <c r="M1862" s="6">
        <v>4658</v>
      </c>
    </row>
    <row r="1863" spans="8:13" x14ac:dyDescent="0.25">
      <c r="H1863" s="8" t="s">
        <v>323</v>
      </c>
      <c r="I1863" s="6">
        <v>1632</v>
      </c>
      <c r="L1863" s="14">
        <v>10891</v>
      </c>
      <c r="M1863" s="15">
        <v>4657</v>
      </c>
    </row>
    <row r="1864" spans="8:13" x14ac:dyDescent="0.25">
      <c r="H1864" s="5">
        <v>10932</v>
      </c>
      <c r="I1864" s="6">
        <v>6710</v>
      </c>
      <c r="L1864" s="8" t="s">
        <v>283</v>
      </c>
      <c r="M1864" s="6">
        <v>4657</v>
      </c>
    </row>
    <row r="1865" spans="8:13" x14ac:dyDescent="0.25">
      <c r="H1865" s="8" t="s">
        <v>324</v>
      </c>
      <c r="I1865" s="6">
        <v>6710</v>
      </c>
      <c r="L1865" s="14">
        <v>11828</v>
      </c>
      <c r="M1865" s="15">
        <v>4655</v>
      </c>
    </row>
    <row r="1866" spans="8:13" x14ac:dyDescent="0.25">
      <c r="H1866" s="5">
        <v>10933</v>
      </c>
      <c r="I1866" s="6">
        <v>2685</v>
      </c>
      <c r="L1866" s="8" t="s">
        <v>236</v>
      </c>
      <c r="M1866" s="6">
        <v>4655</v>
      </c>
    </row>
    <row r="1867" spans="8:13" x14ac:dyDescent="0.25">
      <c r="H1867" s="8" t="s">
        <v>325</v>
      </c>
      <c r="I1867" s="6">
        <v>2685</v>
      </c>
      <c r="L1867" s="14">
        <v>10009</v>
      </c>
      <c r="M1867" s="15">
        <v>4654</v>
      </c>
    </row>
    <row r="1868" spans="8:13" x14ac:dyDescent="0.25">
      <c r="H1868" s="5">
        <v>10934</v>
      </c>
      <c r="I1868" s="6">
        <v>5599</v>
      </c>
      <c r="L1868" s="8" t="s">
        <v>45</v>
      </c>
      <c r="M1868" s="6">
        <v>4654</v>
      </c>
    </row>
    <row r="1869" spans="8:13" x14ac:dyDescent="0.25">
      <c r="H1869" s="8" t="s">
        <v>326</v>
      </c>
      <c r="I1869" s="6">
        <v>5599</v>
      </c>
      <c r="L1869" s="14">
        <v>11034</v>
      </c>
      <c r="M1869" s="15">
        <v>4646</v>
      </c>
    </row>
    <row r="1870" spans="8:13" x14ac:dyDescent="0.25">
      <c r="H1870" s="5">
        <v>10935</v>
      </c>
      <c r="I1870" s="6">
        <v>4453</v>
      </c>
      <c r="L1870" s="8" t="s">
        <v>100</v>
      </c>
      <c r="M1870" s="6">
        <v>4646</v>
      </c>
    </row>
    <row r="1871" spans="8:13" x14ac:dyDescent="0.25">
      <c r="H1871" s="8" t="s">
        <v>327</v>
      </c>
      <c r="I1871" s="6">
        <v>4453</v>
      </c>
      <c r="L1871" s="14">
        <v>11324</v>
      </c>
      <c r="M1871" s="15">
        <v>4642</v>
      </c>
    </row>
    <row r="1872" spans="8:13" x14ac:dyDescent="0.25">
      <c r="H1872" s="5">
        <v>10936</v>
      </c>
      <c r="I1872" s="6">
        <v>3126</v>
      </c>
      <c r="L1872" s="8" t="s">
        <v>53</v>
      </c>
      <c r="M1872" s="6">
        <v>4642</v>
      </c>
    </row>
    <row r="1873" spans="8:13" x14ac:dyDescent="0.25">
      <c r="H1873" s="8" t="s">
        <v>328</v>
      </c>
      <c r="I1873" s="6">
        <v>3126</v>
      </c>
      <c r="L1873" s="14">
        <v>10759</v>
      </c>
      <c r="M1873" s="15">
        <v>4631</v>
      </c>
    </row>
    <row r="1874" spans="8:13" x14ac:dyDescent="0.25">
      <c r="H1874" s="5">
        <v>10937</v>
      </c>
      <c r="I1874" s="6">
        <v>721</v>
      </c>
      <c r="L1874" s="8" t="s">
        <v>153</v>
      </c>
      <c r="M1874" s="6">
        <v>4631</v>
      </c>
    </row>
    <row r="1875" spans="8:13" x14ac:dyDescent="0.25">
      <c r="H1875" s="8" t="s">
        <v>329</v>
      </c>
      <c r="I1875" s="6">
        <v>721</v>
      </c>
      <c r="L1875" s="14">
        <v>11868</v>
      </c>
      <c r="M1875" s="15">
        <v>4624</v>
      </c>
    </row>
    <row r="1876" spans="8:13" x14ac:dyDescent="0.25">
      <c r="H1876" s="5">
        <v>10938</v>
      </c>
      <c r="I1876" s="6">
        <v>3901</v>
      </c>
      <c r="L1876" s="8" t="s">
        <v>276</v>
      </c>
      <c r="M1876" s="6">
        <v>4624</v>
      </c>
    </row>
    <row r="1877" spans="8:13" x14ac:dyDescent="0.25">
      <c r="H1877" s="8" t="s">
        <v>330</v>
      </c>
      <c r="I1877" s="6">
        <v>3901</v>
      </c>
      <c r="L1877" s="14">
        <v>11279</v>
      </c>
      <c r="M1877" s="15">
        <v>4621</v>
      </c>
    </row>
    <row r="1878" spans="8:13" x14ac:dyDescent="0.25">
      <c r="H1878" s="5">
        <v>10939</v>
      </c>
      <c r="I1878" s="6">
        <v>1797</v>
      </c>
      <c r="L1878" s="8" t="s">
        <v>343</v>
      </c>
      <c r="M1878" s="6">
        <v>4621</v>
      </c>
    </row>
    <row r="1879" spans="8:13" x14ac:dyDescent="0.25">
      <c r="H1879" s="8" t="s">
        <v>331</v>
      </c>
      <c r="I1879" s="6">
        <v>1797</v>
      </c>
      <c r="L1879" s="14">
        <v>11027</v>
      </c>
      <c r="M1879" s="15">
        <v>4614</v>
      </c>
    </row>
    <row r="1880" spans="8:13" x14ac:dyDescent="0.25">
      <c r="H1880" s="5">
        <v>10940</v>
      </c>
      <c r="I1880" s="6">
        <v>6058</v>
      </c>
      <c r="L1880" s="8" t="s">
        <v>93</v>
      </c>
      <c r="M1880" s="6">
        <v>4614</v>
      </c>
    </row>
    <row r="1881" spans="8:13" x14ac:dyDescent="0.25">
      <c r="H1881" s="8" t="s">
        <v>332</v>
      </c>
      <c r="I1881" s="6">
        <v>6058</v>
      </c>
      <c r="L1881" s="14">
        <v>10618</v>
      </c>
      <c r="M1881" s="15">
        <v>4613</v>
      </c>
    </row>
    <row r="1882" spans="8:13" x14ac:dyDescent="0.25">
      <c r="H1882" s="5">
        <v>10941</v>
      </c>
      <c r="I1882" s="6">
        <v>8311</v>
      </c>
      <c r="L1882" s="8" t="s">
        <v>338</v>
      </c>
      <c r="M1882" s="6">
        <v>4613</v>
      </c>
    </row>
    <row r="1883" spans="8:13" x14ac:dyDescent="0.25">
      <c r="H1883" s="8" t="s">
        <v>333</v>
      </c>
      <c r="I1883" s="6">
        <v>8311</v>
      </c>
      <c r="L1883" s="14">
        <v>11031</v>
      </c>
      <c r="M1883" s="15">
        <v>4613</v>
      </c>
    </row>
    <row r="1884" spans="8:13" x14ac:dyDescent="0.25">
      <c r="H1884" s="5">
        <v>10942</v>
      </c>
      <c r="I1884" s="6">
        <v>8195</v>
      </c>
      <c r="L1884" s="8" t="s">
        <v>97</v>
      </c>
      <c r="M1884" s="6">
        <v>4613</v>
      </c>
    </row>
    <row r="1885" spans="8:13" x14ac:dyDescent="0.25">
      <c r="H1885" s="8" t="s">
        <v>334</v>
      </c>
      <c r="I1885" s="6">
        <v>8195</v>
      </c>
      <c r="L1885" s="14">
        <v>10649</v>
      </c>
      <c r="M1885" s="15">
        <v>4610</v>
      </c>
    </row>
    <row r="1886" spans="8:13" x14ac:dyDescent="0.25">
      <c r="H1886" s="5">
        <v>10943</v>
      </c>
      <c r="I1886" s="6">
        <v>3487</v>
      </c>
      <c r="L1886" s="8" t="s">
        <v>369</v>
      </c>
      <c r="M1886" s="6">
        <v>4610</v>
      </c>
    </row>
    <row r="1887" spans="8:13" x14ac:dyDescent="0.25">
      <c r="H1887" s="8" t="s">
        <v>335</v>
      </c>
      <c r="I1887" s="6">
        <v>3487</v>
      </c>
      <c r="L1887" s="14">
        <v>10118</v>
      </c>
      <c r="M1887" s="15">
        <v>4608</v>
      </c>
    </row>
    <row r="1888" spans="8:13" x14ac:dyDescent="0.25">
      <c r="H1888" s="5">
        <v>10944</v>
      </c>
      <c r="I1888" s="6">
        <v>4392</v>
      </c>
      <c r="L1888" s="8" t="s">
        <v>167</v>
      </c>
      <c r="M1888" s="6">
        <v>4608</v>
      </c>
    </row>
    <row r="1889" spans="8:13" x14ac:dyDescent="0.25">
      <c r="H1889" s="8" t="s">
        <v>336</v>
      </c>
      <c r="I1889" s="6">
        <v>4392</v>
      </c>
      <c r="L1889" s="14">
        <v>11266</v>
      </c>
      <c r="M1889" s="15">
        <v>4608</v>
      </c>
    </row>
    <row r="1890" spans="8:13" x14ac:dyDescent="0.25">
      <c r="H1890" s="5">
        <v>10945</v>
      </c>
      <c r="I1890" s="6">
        <v>13410</v>
      </c>
      <c r="L1890" s="8" t="s">
        <v>330</v>
      </c>
      <c r="M1890" s="6">
        <v>4608</v>
      </c>
    </row>
    <row r="1891" spans="8:13" x14ac:dyDescent="0.25">
      <c r="H1891" s="8" t="s">
        <v>337</v>
      </c>
      <c r="I1891" s="6">
        <v>13410</v>
      </c>
      <c r="L1891" s="14">
        <v>10837</v>
      </c>
      <c r="M1891" s="15">
        <v>4601</v>
      </c>
    </row>
    <row r="1892" spans="8:13" x14ac:dyDescent="0.25">
      <c r="H1892" s="5">
        <v>10946</v>
      </c>
      <c r="I1892" s="6">
        <v>4794</v>
      </c>
      <c r="L1892" s="8" t="s">
        <v>229</v>
      </c>
      <c r="M1892" s="6">
        <v>4601</v>
      </c>
    </row>
    <row r="1893" spans="8:13" x14ac:dyDescent="0.25">
      <c r="H1893" s="8" t="s">
        <v>338</v>
      </c>
      <c r="I1893" s="6">
        <v>4794</v>
      </c>
      <c r="L1893" s="14">
        <v>11374</v>
      </c>
      <c r="M1893" s="15">
        <v>4599</v>
      </c>
    </row>
    <row r="1894" spans="8:13" x14ac:dyDescent="0.25">
      <c r="H1894" s="5">
        <v>10947</v>
      </c>
      <c r="I1894" s="6">
        <v>8476</v>
      </c>
      <c r="L1894" s="8" t="s">
        <v>112</v>
      </c>
      <c r="M1894" s="6">
        <v>4599</v>
      </c>
    </row>
    <row r="1895" spans="8:13" x14ac:dyDescent="0.25">
      <c r="H1895" s="8" t="s">
        <v>339</v>
      </c>
      <c r="I1895" s="6">
        <v>8476</v>
      </c>
      <c r="L1895" s="14">
        <v>10387</v>
      </c>
      <c r="M1895" s="15">
        <v>4591</v>
      </c>
    </row>
    <row r="1896" spans="8:13" x14ac:dyDescent="0.25">
      <c r="H1896" s="5">
        <v>10948</v>
      </c>
      <c r="I1896" s="6">
        <v>5256</v>
      </c>
      <c r="L1896" s="8" t="s">
        <v>109</v>
      </c>
      <c r="M1896" s="6">
        <v>4591</v>
      </c>
    </row>
    <row r="1897" spans="8:13" x14ac:dyDescent="0.25">
      <c r="H1897" s="8" t="s">
        <v>340</v>
      </c>
      <c r="I1897" s="6">
        <v>5256</v>
      </c>
      <c r="L1897" s="14">
        <v>11160</v>
      </c>
      <c r="M1897" s="15">
        <v>4586</v>
      </c>
    </row>
    <row r="1898" spans="8:13" x14ac:dyDescent="0.25">
      <c r="H1898" s="5">
        <v>10949</v>
      </c>
      <c r="I1898" s="6">
        <v>7512</v>
      </c>
      <c r="L1898" s="8" t="s">
        <v>224</v>
      </c>
      <c r="M1898" s="6">
        <v>4586</v>
      </c>
    </row>
    <row r="1899" spans="8:13" x14ac:dyDescent="0.25">
      <c r="H1899" s="8" t="s">
        <v>341</v>
      </c>
      <c r="I1899" s="6">
        <v>7512</v>
      </c>
      <c r="L1899" s="14">
        <v>10114</v>
      </c>
      <c r="M1899" s="15">
        <v>4572</v>
      </c>
    </row>
    <row r="1900" spans="8:13" x14ac:dyDescent="0.25">
      <c r="H1900" s="5">
        <v>10950</v>
      </c>
      <c r="I1900" s="6">
        <v>2060</v>
      </c>
      <c r="L1900" s="8" t="s">
        <v>163</v>
      </c>
      <c r="M1900" s="6">
        <v>4572</v>
      </c>
    </row>
    <row r="1901" spans="8:13" x14ac:dyDescent="0.25">
      <c r="H1901" s="8" t="s">
        <v>342</v>
      </c>
      <c r="I1901" s="6">
        <v>2060</v>
      </c>
      <c r="L1901" s="14">
        <v>10726</v>
      </c>
      <c r="M1901" s="15">
        <v>4557</v>
      </c>
    </row>
    <row r="1902" spans="8:13" x14ac:dyDescent="0.25">
      <c r="H1902" s="5">
        <v>10951</v>
      </c>
      <c r="I1902" s="6">
        <v>3966</v>
      </c>
      <c r="L1902" s="8" t="s">
        <v>120</v>
      </c>
      <c r="M1902" s="6">
        <v>4557</v>
      </c>
    </row>
    <row r="1903" spans="8:13" x14ac:dyDescent="0.25">
      <c r="H1903" s="8" t="s">
        <v>343</v>
      </c>
      <c r="I1903" s="6">
        <v>3966</v>
      </c>
      <c r="L1903" s="14">
        <v>10199</v>
      </c>
      <c r="M1903" s="15">
        <v>4550</v>
      </c>
    </row>
    <row r="1904" spans="8:13" x14ac:dyDescent="0.25">
      <c r="H1904" s="5">
        <v>10952</v>
      </c>
      <c r="I1904" s="6">
        <v>2006</v>
      </c>
      <c r="L1904" s="8" t="s">
        <v>247</v>
      </c>
      <c r="M1904" s="6">
        <v>4550</v>
      </c>
    </row>
    <row r="1905" spans="8:13" x14ac:dyDescent="0.25">
      <c r="H1905" s="8" t="s">
        <v>344</v>
      </c>
      <c r="I1905" s="6">
        <v>2006</v>
      </c>
      <c r="L1905" s="14">
        <v>11223</v>
      </c>
      <c r="M1905" s="15">
        <v>4545</v>
      </c>
    </row>
    <row r="1906" spans="8:13" x14ac:dyDescent="0.25">
      <c r="H1906" s="5">
        <v>10953</v>
      </c>
      <c r="I1906" s="6">
        <v>7001</v>
      </c>
      <c r="L1906" s="8" t="s">
        <v>287</v>
      </c>
      <c r="M1906" s="6">
        <v>4545</v>
      </c>
    </row>
    <row r="1907" spans="8:13" x14ac:dyDescent="0.25">
      <c r="H1907" s="8" t="s">
        <v>345</v>
      </c>
      <c r="I1907" s="6">
        <v>7001</v>
      </c>
      <c r="L1907" s="14">
        <v>10409</v>
      </c>
      <c r="M1907" s="15">
        <v>4540</v>
      </c>
    </row>
    <row r="1908" spans="8:13" x14ac:dyDescent="0.25">
      <c r="H1908" s="5">
        <v>10954</v>
      </c>
      <c r="I1908" s="6">
        <v>6946</v>
      </c>
      <c r="L1908" s="8" t="s">
        <v>131</v>
      </c>
      <c r="M1908" s="6">
        <v>4540</v>
      </c>
    </row>
    <row r="1909" spans="8:13" x14ac:dyDescent="0.25">
      <c r="H1909" s="8" t="s">
        <v>346</v>
      </c>
      <c r="I1909" s="6">
        <v>6946</v>
      </c>
      <c r="L1909" s="14">
        <v>10715</v>
      </c>
      <c r="M1909" s="15">
        <v>4540</v>
      </c>
    </row>
    <row r="1910" spans="8:13" x14ac:dyDescent="0.25">
      <c r="H1910" s="5">
        <v>10955</v>
      </c>
      <c r="I1910" s="6">
        <v>8611</v>
      </c>
      <c r="L1910" s="8" t="s">
        <v>109</v>
      </c>
      <c r="M1910" s="6">
        <v>4540</v>
      </c>
    </row>
    <row r="1911" spans="8:13" x14ac:dyDescent="0.25">
      <c r="H1911" s="8" t="s">
        <v>347</v>
      </c>
      <c r="I1911" s="6">
        <v>8611</v>
      </c>
      <c r="L1911" s="14">
        <v>11207</v>
      </c>
      <c r="M1911" s="15">
        <v>4539</v>
      </c>
    </row>
    <row r="1912" spans="8:13" x14ac:dyDescent="0.25">
      <c r="H1912" s="5">
        <v>10956</v>
      </c>
      <c r="I1912" s="6">
        <v>4915</v>
      </c>
      <c r="L1912" s="8" t="s">
        <v>271</v>
      </c>
      <c r="M1912" s="6">
        <v>4539</v>
      </c>
    </row>
    <row r="1913" spans="8:13" x14ac:dyDescent="0.25">
      <c r="H1913" s="8" t="s">
        <v>348</v>
      </c>
      <c r="I1913" s="6">
        <v>4915</v>
      </c>
      <c r="L1913" s="14">
        <v>11217</v>
      </c>
      <c r="M1913" s="15">
        <v>4536</v>
      </c>
    </row>
    <row r="1914" spans="8:13" x14ac:dyDescent="0.25">
      <c r="H1914" s="5">
        <v>10957</v>
      </c>
      <c r="I1914" s="6">
        <v>7168</v>
      </c>
      <c r="L1914" s="8" t="s">
        <v>281</v>
      </c>
      <c r="M1914" s="6">
        <v>4536</v>
      </c>
    </row>
    <row r="1915" spans="8:13" x14ac:dyDescent="0.25">
      <c r="H1915" s="8" t="s">
        <v>349</v>
      </c>
      <c r="I1915" s="6">
        <v>7168</v>
      </c>
      <c r="L1915" s="14">
        <v>10093</v>
      </c>
      <c r="M1915" s="15">
        <v>4534</v>
      </c>
    </row>
    <row r="1916" spans="8:13" x14ac:dyDescent="0.25">
      <c r="H1916" s="5">
        <v>10958</v>
      </c>
      <c r="I1916" s="6">
        <v>5575</v>
      </c>
      <c r="L1916" s="8" t="s">
        <v>143</v>
      </c>
      <c r="M1916" s="6">
        <v>4534</v>
      </c>
    </row>
    <row r="1917" spans="8:13" x14ac:dyDescent="0.25">
      <c r="H1917" s="8" t="s">
        <v>350</v>
      </c>
      <c r="I1917" s="6">
        <v>5575</v>
      </c>
      <c r="L1917" s="14">
        <v>10540</v>
      </c>
      <c r="M1917" s="15">
        <v>4530</v>
      </c>
    </row>
    <row r="1918" spans="8:13" x14ac:dyDescent="0.25">
      <c r="H1918" s="5">
        <v>10959</v>
      </c>
      <c r="I1918" s="6">
        <v>140</v>
      </c>
      <c r="L1918" s="8" t="s">
        <v>260</v>
      </c>
      <c r="M1918" s="6">
        <v>4530</v>
      </c>
    </row>
    <row r="1919" spans="8:13" x14ac:dyDescent="0.25">
      <c r="H1919" s="8" t="s">
        <v>351</v>
      </c>
      <c r="I1919" s="6">
        <v>140</v>
      </c>
      <c r="L1919" s="14">
        <v>10689</v>
      </c>
      <c r="M1919" s="15">
        <v>4527</v>
      </c>
    </row>
    <row r="1920" spans="8:13" x14ac:dyDescent="0.25">
      <c r="H1920" s="5">
        <v>10960</v>
      </c>
      <c r="I1920" s="6">
        <v>7855</v>
      </c>
      <c r="L1920" s="8" t="s">
        <v>83</v>
      </c>
      <c r="M1920" s="6">
        <v>4527</v>
      </c>
    </row>
    <row r="1921" spans="8:13" x14ac:dyDescent="0.25">
      <c r="H1921" s="8" t="s">
        <v>352</v>
      </c>
      <c r="I1921" s="6">
        <v>7855</v>
      </c>
      <c r="L1921" s="14">
        <v>10733</v>
      </c>
      <c r="M1921" s="15">
        <v>4526</v>
      </c>
    </row>
    <row r="1922" spans="8:13" x14ac:dyDescent="0.25">
      <c r="H1922" s="5">
        <v>10961</v>
      </c>
      <c r="I1922" s="6">
        <v>4431</v>
      </c>
      <c r="L1922" s="8" t="s">
        <v>127</v>
      </c>
      <c r="M1922" s="6">
        <v>4526</v>
      </c>
    </row>
    <row r="1923" spans="8:13" x14ac:dyDescent="0.25">
      <c r="H1923" s="8" t="s">
        <v>353</v>
      </c>
      <c r="I1923" s="6">
        <v>4431</v>
      </c>
      <c r="L1923" s="14">
        <v>10522</v>
      </c>
      <c r="M1923" s="15">
        <v>4523</v>
      </c>
    </row>
    <row r="1924" spans="8:13" x14ac:dyDescent="0.25">
      <c r="H1924" s="5">
        <v>10962</v>
      </c>
      <c r="I1924" s="6">
        <v>3254</v>
      </c>
      <c r="L1924" s="8" t="s">
        <v>242</v>
      </c>
      <c r="M1924" s="6">
        <v>4523</v>
      </c>
    </row>
    <row r="1925" spans="8:13" x14ac:dyDescent="0.25">
      <c r="H1925" s="8" t="s">
        <v>354</v>
      </c>
      <c r="I1925" s="6">
        <v>3254</v>
      </c>
      <c r="L1925" s="14">
        <v>11773</v>
      </c>
      <c r="M1925" s="15">
        <v>4520</v>
      </c>
    </row>
    <row r="1926" spans="8:13" x14ac:dyDescent="0.25">
      <c r="H1926" s="5">
        <v>10963</v>
      </c>
      <c r="I1926" s="6">
        <v>5621</v>
      </c>
      <c r="L1926" s="8" t="s">
        <v>182</v>
      </c>
      <c r="M1926" s="6">
        <v>4520</v>
      </c>
    </row>
    <row r="1927" spans="8:13" x14ac:dyDescent="0.25">
      <c r="H1927" s="8" t="s">
        <v>355</v>
      </c>
      <c r="I1927" s="6">
        <v>5621</v>
      </c>
      <c r="L1927" s="14">
        <v>10995</v>
      </c>
      <c r="M1927" s="15">
        <v>4519</v>
      </c>
    </row>
    <row r="1928" spans="8:13" x14ac:dyDescent="0.25">
      <c r="H1928" s="5">
        <v>10964</v>
      </c>
      <c r="I1928" s="6">
        <v>8692</v>
      </c>
      <c r="L1928" s="8" t="s">
        <v>51</v>
      </c>
      <c r="M1928" s="6">
        <v>4519</v>
      </c>
    </row>
    <row r="1929" spans="8:13" x14ac:dyDescent="0.25">
      <c r="H1929" s="8" t="s">
        <v>356</v>
      </c>
      <c r="I1929" s="6">
        <v>8692</v>
      </c>
      <c r="L1929" s="14">
        <v>10276</v>
      </c>
      <c r="M1929" s="15">
        <v>4515</v>
      </c>
    </row>
    <row r="1930" spans="8:13" x14ac:dyDescent="0.25">
      <c r="H1930" s="5">
        <v>10965</v>
      </c>
      <c r="I1930" s="6">
        <v>5322</v>
      </c>
      <c r="L1930" s="8" t="s">
        <v>324</v>
      </c>
      <c r="M1930" s="6">
        <v>4515</v>
      </c>
    </row>
    <row r="1931" spans="8:13" x14ac:dyDescent="0.25">
      <c r="H1931" s="8" t="s">
        <v>357</v>
      </c>
      <c r="I1931" s="6">
        <v>5322</v>
      </c>
      <c r="L1931" s="14">
        <v>11728</v>
      </c>
      <c r="M1931" s="15">
        <v>4508</v>
      </c>
    </row>
    <row r="1932" spans="8:13" x14ac:dyDescent="0.25">
      <c r="H1932" s="5">
        <v>10966</v>
      </c>
      <c r="I1932" s="6">
        <v>218</v>
      </c>
      <c r="L1932" s="8" t="s">
        <v>138</v>
      </c>
      <c r="M1932" s="6">
        <v>4508</v>
      </c>
    </row>
    <row r="1933" spans="8:13" x14ac:dyDescent="0.25">
      <c r="H1933" s="8" t="s">
        <v>358</v>
      </c>
      <c r="I1933" s="6">
        <v>218</v>
      </c>
      <c r="L1933" s="14">
        <v>10524</v>
      </c>
      <c r="M1933" s="15">
        <v>4503</v>
      </c>
    </row>
    <row r="1934" spans="8:13" x14ac:dyDescent="0.25">
      <c r="H1934" s="5">
        <v>10967</v>
      </c>
      <c r="I1934" s="6">
        <v>3166</v>
      </c>
      <c r="L1934" s="8" t="s">
        <v>244</v>
      </c>
      <c r="M1934" s="6">
        <v>4503</v>
      </c>
    </row>
    <row r="1935" spans="8:13" x14ac:dyDescent="0.25">
      <c r="H1935" s="8" t="s">
        <v>359</v>
      </c>
      <c r="I1935" s="6">
        <v>3166</v>
      </c>
      <c r="L1935" s="14">
        <v>11961</v>
      </c>
      <c r="M1935" s="15">
        <v>4497</v>
      </c>
    </row>
    <row r="1936" spans="8:13" x14ac:dyDescent="0.25">
      <c r="H1936" s="5">
        <v>10968</v>
      </c>
      <c r="I1936" s="6">
        <v>4752</v>
      </c>
      <c r="L1936" s="8" t="s">
        <v>369</v>
      </c>
      <c r="M1936" s="6">
        <v>4497</v>
      </c>
    </row>
    <row r="1937" spans="8:13" x14ac:dyDescent="0.25">
      <c r="H1937" s="8" t="s">
        <v>360</v>
      </c>
      <c r="I1937" s="6">
        <v>4752</v>
      </c>
      <c r="L1937" s="14">
        <v>10080</v>
      </c>
      <c r="M1937" s="15">
        <v>4495</v>
      </c>
    </row>
    <row r="1938" spans="8:13" x14ac:dyDescent="0.25">
      <c r="H1938" s="5">
        <v>10969</v>
      </c>
      <c r="I1938" s="6">
        <v>3832</v>
      </c>
      <c r="L1938" s="8" t="s">
        <v>130</v>
      </c>
      <c r="M1938" s="6">
        <v>4495</v>
      </c>
    </row>
    <row r="1939" spans="8:13" x14ac:dyDescent="0.25">
      <c r="H1939" s="8" t="s">
        <v>361</v>
      </c>
      <c r="I1939" s="6">
        <v>3832</v>
      </c>
      <c r="L1939" s="14">
        <v>11933</v>
      </c>
      <c r="M1939" s="15">
        <v>4495</v>
      </c>
    </row>
    <row r="1940" spans="8:13" x14ac:dyDescent="0.25">
      <c r="H1940" s="5">
        <v>10970</v>
      </c>
      <c r="I1940" s="6">
        <v>6025</v>
      </c>
      <c r="L1940" s="8" t="s">
        <v>341</v>
      </c>
      <c r="M1940" s="6">
        <v>4495</v>
      </c>
    </row>
    <row r="1941" spans="8:13" x14ac:dyDescent="0.25">
      <c r="H1941" s="8" t="s">
        <v>362</v>
      </c>
      <c r="I1941" s="6">
        <v>6025</v>
      </c>
      <c r="L1941" s="14">
        <v>11357</v>
      </c>
      <c r="M1941" s="15">
        <v>4485</v>
      </c>
    </row>
    <row r="1942" spans="8:13" x14ac:dyDescent="0.25">
      <c r="H1942" s="5">
        <v>10971</v>
      </c>
      <c r="I1942" s="6">
        <v>3463</v>
      </c>
      <c r="L1942" s="8" t="s">
        <v>95</v>
      </c>
      <c r="M1942" s="6">
        <v>4485</v>
      </c>
    </row>
    <row r="1943" spans="8:13" x14ac:dyDescent="0.25">
      <c r="H1943" s="8" t="s">
        <v>363</v>
      </c>
      <c r="I1943" s="6">
        <v>3463</v>
      </c>
      <c r="L1943" s="14">
        <v>11671</v>
      </c>
      <c r="M1943" s="15">
        <v>4483</v>
      </c>
    </row>
    <row r="1944" spans="8:13" x14ac:dyDescent="0.25">
      <c r="H1944" s="5">
        <v>10972</v>
      </c>
      <c r="I1944" s="6">
        <v>7841</v>
      </c>
      <c r="L1944" s="8" t="s">
        <v>81</v>
      </c>
      <c r="M1944" s="6">
        <v>4483</v>
      </c>
    </row>
    <row r="1945" spans="8:13" x14ac:dyDescent="0.25">
      <c r="H1945" s="8" t="s">
        <v>364</v>
      </c>
      <c r="I1945" s="6">
        <v>7841</v>
      </c>
      <c r="L1945" s="14">
        <v>11898</v>
      </c>
      <c r="M1945" s="15">
        <v>4480</v>
      </c>
    </row>
    <row r="1946" spans="8:13" x14ac:dyDescent="0.25">
      <c r="H1946" s="5">
        <v>10973</v>
      </c>
      <c r="I1946" s="6">
        <v>2835</v>
      </c>
      <c r="L1946" s="8" t="s">
        <v>306</v>
      </c>
      <c r="M1946" s="6">
        <v>4480</v>
      </c>
    </row>
    <row r="1947" spans="8:13" x14ac:dyDescent="0.25">
      <c r="H1947" s="8" t="s">
        <v>365</v>
      </c>
      <c r="I1947" s="6">
        <v>2835</v>
      </c>
      <c r="L1947" s="14">
        <v>10262</v>
      </c>
      <c r="M1947" s="15">
        <v>4478</v>
      </c>
    </row>
    <row r="1948" spans="8:13" x14ac:dyDescent="0.25">
      <c r="H1948" s="5">
        <v>10974</v>
      </c>
      <c r="I1948" s="6">
        <v>374</v>
      </c>
      <c r="L1948" s="8" t="s">
        <v>310</v>
      </c>
      <c r="M1948" s="6">
        <v>4478</v>
      </c>
    </row>
    <row r="1949" spans="8:13" x14ac:dyDescent="0.25">
      <c r="H1949" s="8" t="s">
        <v>366</v>
      </c>
      <c r="I1949" s="6">
        <v>374</v>
      </c>
      <c r="L1949" s="14">
        <v>11410</v>
      </c>
      <c r="M1949" s="15">
        <v>4474</v>
      </c>
    </row>
    <row r="1950" spans="8:13" x14ac:dyDescent="0.25">
      <c r="H1950" s="5">
        <v>10975</v>
      </c>
      <c r="I1950" s="6">
        <v>698</v>
      </c>
      <c r="L1950" s="8" t="s">
        <v>148</v>
      </c>
      <c r="M1950" s="6">
        <v>4474</v>
      </c>
    </row>
    <row r="1951" spans="8:13" x14ac:dyDescent="0.25">
      <c r="H1951" s="8" t="s">
        <v>367</v>
      </c>
      <c r="I1951" s="6">
        <v>698</v>
      </c>
      <c r="L1951" s="14">
        <v>10017</v>
      </c>
      <c r="M1951" s="15">
        <v>4471</v>
      </c>
    </row>
    <row r="1952" spans="8:13" x14ac:dyDescent="0.25">
      <c r="H1952" s="5">
        <v>10976</v>
      </c>
      <c r="I1952" s="6">
        <v>7963</v>
      </c>
      <c r="L1952" s="8" t="s">
        <v>62</v>
      </c>
      <c r="M1952" s="6">
        <v>4471</v>
      </c>
    </row>
    <row r="1953" spans="8:13" x14ac:dyDescent="0.25">
      <c r="H1953" s="8" t="s">
        <v>368</v>
      </c>
      <c r="I1953" s="6">
        <v>7963</v>
      </c>
      <c r="L1953" s="14">
        <v>11381</v>
      </c>
      <c r="M1953" s="15">
        <v>4469</v>
      </c>
    </row>
    <row r="1954" spans="8:13" x14ac:dyDescent="0.25">
      <c r="H1954" s="5">
        <v>10977</v>
      </c>
      <c r="I1954" s="6">
        <v>6366</v>
      </c>
      <c r="L1954" s="8" t="s">
        <v>119</v>
      </c>
      <c r="M1954" s="6">
        <v>4469</v>
      </c>
    </row>
    <row r="1955" spans="8:13" x14ac:dyDescent="0.25">
      <c r="H1955" s="8" t="s">
        <v>369</v>
      </c>
      <c r="I1955" s="6">
        <v>6366</v>
      </c>
      <c r="L1955" s="14">
        <v>10069</v>
      </c>
      <c r="M1955" s="15">
        <v>4454</v>
      </c>
    </row>
    <row r="1956" spans="8:13" x14ac:dyDescent="0.25">
      <c r="H1956" s="5">
        <v>10978</v>
      </c>
      <c r="I1956" s="6">
        <v>765</v>
      </c>
      <c r="L1956" s="8" t="s">
        <v>119</v>
      </c>
      <c r="M1956" s="6">
        <v>4454</v>
      </c>
    </row>
    <row r="1957" spans="8:13" x14ac:dyDescent="0.25">
      <c r="H1957" s="8" t="s">
        <v>370</v>
      </c>
      <c r="I1957" s="6">
        <v>765</v>
      </c>
      <c r="L1957" s="14">
        <v>10631</v>
      </c>
      <c r="M1957" s="15">
        <v>4453</v>
      </c>
    </row>
    <row r="1958" spans="8:13" x14ac:dyDescent="0.25">
      <c r="H1958" s="5">
        <v>10979</v>
      </c>
      <c r="I1958" s="6">
        <v>5859</v>
      </c>
      <c r="L1958" s="8" t="s">
        <v>351</v>
      </c>
      <c r="M1958" s="6">
        <v>4453</v>
      </c>
    </row>
    <row r="1959" spans="8:13" x14ac:dyDescent="0.25">
      <c r="H1959" s="8" t="s">
        <v>371</v>
      </c>
      <c r="I1959" s="6">
        <v>5859</v>
      </c>
      <c r="L1959" s="14">
        <v>10935</v>
      </c>
      <c r="M1959" s="15">
        <v>4453</v>
      </c>
    </row>
    <row r="1960" spans="8:13" x14ac:dyDescent="0.25">
      <c r="H1960" s="5">
        <v>10980</v>
      </c>
      <c r="I1960" s="6">
        <v>7730</v>
      </c>
      <c r="L1960" s="8" t="s">
        <v>327</v>
      </c>
      <c r="M1960" s="6">
        <v>4453</v>
      </c>
    </row>
    <row r="1961" spans="8:13" x14ac:dyDescent="0.25">
      <c r="H1961" s="8" t="s">
        <v>372</v>
      </c>
      <c r="I1961" s="6">
        <v>7730</v>
      </c>
      <c r="L1961" s="14">
        <v>10961</v>
      </c>
      <c r="M1961" s="15">
        <v>4431</v>
      </c>
    </row>
    <row r="1962" spans="8:13" x14ac:dyDescent="0.25">
      <c r="H1962" s="5">
        <v>10981</v>
      </c>
      <c r="I1962" s="6">
        <v>3138</v>
      </c>
      <c r="L1962" s="8" t="s">
        <v>353</v>
      </c>
      <c r="M1962" s="6">
        <v>4431</v>
      </c>
    </row>
    <row r="1963" spans="8:13" x14ac:dyDescent="0.25">
      <c r="H1963" s="8" t="s">
        <v>373</v>
      </c>
      <c r="I1963" s="6">
        <v>3138</v>
      </c>
      <c r="L1963" s="14">
        <v>11639</v>
      </c>
      <c r="M1963" s="15">
        <v>4431</v>
      </c>
    </row>
    <row r="1964" spans="8:13" x14ac:dyDescent="0.25">
      <c r="H1964" s="5">
        <v>10982</v>
      </c>
      <c r="I1964" s="6">
        <v>9800</v>
      </c>
      <c r="L1964" s="8" t="s">
        <v>375</v>
      </c>
      <c r="M1964" s="6">
        <v>4431</v>
      </c>
    </row>
    <row r="1965" spans="8:13" x14ac:dyDescent="0.25">
      <c r="H1965" s="8" t="s">
        <v>374</v>
      </c>
      <c r="I1965" s="6">
        <v>9800</v>
      </c>
      <c r="L1965" s="14">
        <v>11830</v>
      </c>
      <c r="M1965" s="15">
        <v>4430</v>
      </c>
    </row>
    <row r="1966" spans="8:13" x14ac:dyDescent="0.25">
      <c r="H1966" s="5">
        <v>10983</v>
      </c>
      <c r="I1966" s="6">
        <v>6638</v>
      </c>
      <c r="L1966" s="8" t="s">
        <v>238</v>
      </c>
      <c r="M1966" s="6">
        <v>4430</v>
      </c>
    </row>
    <row r="1967" spans="8:13" x14ac:dyDescent="0.25">
      <c r="H1967" s="8" t="s">
        <v>375</v>
      </c>
      <c r="I1967" s="6">
        <v>6638</v>
      </c>
      <c r="L1967" s="14">
        <v>11256</v>
      </c>
      <c r="M1967" s="15">
        <v>4412</v>
      </c>
    </row>
    <row r="1968" spans="8:13" x14ac:dyDescent="0.25">
      <c r="H1968" s="5">
        <v>10984</v>
      </c>
      <c r="I1968" s="6">
        <v>1098</v>
      </c>
      <c r="L1968" s="8" t="s">
        <v>320</v>
      </c>
      <c r="M1968" s="6">
        <v>4412</v>
      </c>
    </row>
    <row r="1969" spans="8:13" x14ac:dyDescent="0.25">
      <c r="H1969" s="8" t="s">
        <v>376</v>
      </c>
      <c r="I1969" s="6">
        <v>1098</v>
      </c>
      <c r="L1969" s="14">
        <v>11025</v>
      </c>
      <c r="M1969" s="15">
        <v>4403</v>
      </c>
    </row>
    <row r="1970" spans="8:13" x14ac:dyDescent="0.25">
      <c r="H1970" s="5">
        <v>10985</v>
      </c>
      <c r="I1970" s="6">
        <v>2153</v>
      </c>
      <c r="L1970" s="8" t="s">
        <v>91</v>
      </c>
      <c r="M1970" s="6">
        <v>4403</v>
      </c>
    </row>
    <row r="1971" spans="8:13" x14ac:dyDescent="0.25">
      <c r="H1971" s="8" t="s">
        <v>18</v>
      </c>
      <c r="I1971" s="6">
        <v>2153</v>
      </c>
      <c r="L1971" s="14">
        <v>11765</v>
      </c>
      <c r="M1971" s="15">
        <v>4402</v>
      </c>
    </row>
    <row r="1972" spans="8:13" x14ac:dyDescent="0.25">
      <c r="H1972" s="5">
        <v>10986</v>
      </c>
      <c r="I1972" s="6">
        <v>6342</v>
      </c>
      <c r="L1972" s="8" t="s">
        <v>174</v>
      </c>
      <c r="M1972" s="6">
        <v>4402</v>
      </c>
    </row>
    <row r="1973" spans="8:13" x14ac:dyDescent="0.25">
      <c r="H1973" s="8" t="s">
        <v>24</v>
      </c>
      <c r="I1973" s="6">
        <v>6342</v>
      </c>
      <c r="L1973" s="14">
        <v>11384</v>
      </c>
      <c r="M1973" s="15">
        <v>4394</v>
      </c>
    </row>
    <row r="1974" spans="8:13" x14ac:dyDescent="0.25">
      <c r="H1974" s="5">
        <v>10987</v>
      </c>
      <c r="I1974" s="6">
        <v>5815</v>
      </c>
      <c r="L1974" s="8" t="s">
        <v>122</v>
      </c>
      <c r="M1974" s="6">
        <v>4394</v>
      </c>
    </row>
    <row r="1975" spans="8:13" x14ac:dyDescent="0.25">
      <c r="H1975" s="8" t="s">
        <v>29</v>
      </c>
      <c r="I1975" s="6">
        <v>5815</v>
      </c>
      <c r="L1975" s="14">
        <v>10944</v>
      </c>
      <c r="M1975" s="15">
        <v>4392</v>
      </c>
    </row>
    <row r="1976" spans="8:13" x14ac:dyDescent="0.25">
      <c r="H1976" s="5">
        <v>10988</v>
      </c>
      <c r="I1976" s="6">
        <v>436</v>
      </c>
      <c r="L1976" s="8" t="s">
        <v>336</v>
      </c>
      <c r="M1976" s="6">
        <v>4392</v>
      </c>
    </row>
    <row r="1977" spans="8:13" x14ac:dyDescent="0.25">
      <c r="H1977" s="8" t="s">
        <v>31</v>
      </c>
      <c r="I1977" s="6">
        <v>436</v>
      </c>
      <c r="L1977" s="14">
        <v>11451</v>
      </c>
      <c r="M1977" s="15">
        <v>4388</v>
      </c>
    </row>
    <row r="1978" spans="8:13" x14ac:dyDescent="0.25">
      <c r="H1978" s="5">
        <v>10989</v>
      </c>
      <c r="I1978" s="6">
        <v>2112</v>
      </c>
      <c r="L1978" s="8" t="s">
        <v>188</v>
      </c>
      <c r="M1978" s="6">
        <v>4388</v>
      </c>
    </row>
    <row r="1979" spans="8:13" x14ac:dyDescent="0.25">
      <c r="H1979" s="8" t="s">
        <v>34</v>
      </c>
      <c r="I1979" s="6">
        <v>2112</v>
      </c>
      <c r="L1979" s="14">
        <v>11751</v>
      </c>
      <c r="M1979" s="15">
        <v>4386</v>
      </c>
    </row>
    <row r="1980" spans="8:13" x14ac:dyDescent="0.25">
      <c r="H1980" s="5">
        <v>10990</v>
      </c>
      <c r="I1980" s="6">
        <v>6194</v>
      </c>
      <c r="L1980" s="8" t="s">
        <v>161</v>
      </c>
      <c r="M1980" s="6">
        <v>4386</v>
      </c>
    </row>
    <row r="1981" spans="8:13" x14ac:dyDescent="0.25">
      <c r="H1981" s="8" t="s">
        <v>38</v>
      </c>
      <c r="I1981" s="6">
        <v>6194</v>
      </c>
      <c r="L1981" s="14">
        <v>11139</v>
      </c>
      <c r="M1981" s="15">
        <v>4380</v>
      </c>
    </row>
    <row r="1982" spans="8:13" x14ac:dyDescent="0.25">
      <c r="H1982" s="5">
        <v>10991</v>
      </c>
      <c r="I1982" s="6">
        <v>5456</v>
      </c>
      <c r="L1982" s="8" t="s">
        <v>203</v>
      </c>
      <c r="M1982" s="6">
        <v>4380</v>
      </c>
    </row>
    <row r="1983" spans="8:13" x14ac:dyDescent="0.25">
      <c r="H1983" s="8" t="s">
        <v>40</v>
      </c>
      <c r="I1983" s="6">
        <v>5456</v>
      </c>
      <c r="L1983" s="14">
        <v>11003</v>
      </c>
      <c r="M1983" s="15">
        <v>4379</v>
      </c>
    </row>
    <row r="1984" spans="8:13" x14ac:dyDescent="0.25">
      <c r="H1984" s="5">
        <v>10992</v>
      </c>
      <c r="I1984" s="6">
        <v>3743</v>
      </c>
      <c r="L1984" s="8" t="s">
        <v>66</v>
      </c>
      <c r="M1984" s="6">
        <v>4379</v>
      </c>
    </row>
    <row r="1985" spans="8:13" x14ac:dyDescent="0.25">
      <c r="H1985" s="8" t="s">
        <v>43</v>
      </c>
      <c r="I1985" s="6">
        <v>3743</v>
      </c>
      <c r="L1985" s="14">
        <v>10480</v>
      </c>
      <c r="M1985" s="15">
        <v>4367</v>
      </c>
    </row>
    <row r="1986" spans="8:13" x14ac:dyDescent="0.25">
      <c r="H1986" s="5">
        <v>10993</v>
      </c>
      <c r="I1986" s="6">
        <v>1587</v>
      </c>
      <c r="L1986" s="8" t="s">
        <v>200</v>
      </c>
      <c r="M1986" s="6">
        <v>4367</v>
      </c>
    </row>
    <row r="1987" spans="8:13" x14ac:dyDescent="0.25">
      <c r="H1987" s="8" t="s">
        <v>45</v>
      </c>
      <c r="I1987" s="6">
        <v>1587</v>
      </c>
      <c r="L1987" s="14">
        <v>11826</v>
      </c>
      <c r="M1987" s="15">
        <v>4367</v>
      </c>
    </row>
    <row r="1988" spans="8:13" x14ac:dyDescent="0.25">
      <c r="H1988" s="5">
        <v>10994</v>
      </c>
      <c r="I1988" s="6">
        <v>274</v>
      </c>
      <c r="L1988" s="8" t="s">
        <v>234</v>
      </c>
      <c r="M1988" s="6">
        <v>4367</v>
      </c>
    </row>
    <row r="1989" spans="8:13" x14ac:dyDescent="0.25">
      <c r="H1989" s="8" t="s">
        <v>48</v>
      </c>
      <c r="I1989" s="6">
        <v>274</v>
      </c>
      <c r="L1989" s="14">
        <v>10459</v>
      </c>
      <c r="M1989" s="15">
        <v>4363</v>
      </c>
    </row>
    <row r="1990" spans="8:13" x14ac:dyDescent="0.25">
      <c r="H1990" s="5">
        <v>10995</v>
      </c>
      <c r="I1990" s="6">
        <v>4519</v>
      </c>
      <c r="L1990" s="8" t="s">
        <v>180</v>
      </c>
      <c r="M1990" s="6">
        <v>4363</v>
      </c>
    </row>
    <row r="1991" spans="8:13" x14ac:dyDescent="0.25">
      <c r="H1991" s="8" t="s">
        <v>51</v>
      </c>
      <c r="I1991" s="6">
        <v>4519</v>
      </c>
      <c r="L1991" s="14">
        <v>11672</v>
      </c>
      <c r="M1991" s="15">
        <v>4351</v>
      </c>
    </row>
    <row r="1992" spans="8:13" x14ac:dyDescent="0.25">
      <c r="H1992" s="5">
        <v>10996</v>
      </c>
      <c r="I1992" s="6">
        <v>6395</v>
      </c>
      <c r="L1992" s="8" t="s">
        <v>82</v>
      </c>
      <c r="M1992" s="6">
        <v>4351</v>
      </c>
    </row>
    <row r="1993" spans="8:13" x14ac:dyDescent="0.25">
      <c r="H1993" s="8" t="s">
        <v>53</v>
      </c>
      <c r="I1993" s="6">
        <v>6395</v>
      </c>
      <c r="L1993" s="14">
        <v>10695</v>
      </c>
      <c r="M1993" s="15">
        <v>4346</v>
      </c>
    </row>
    <row r="1994" spans="8:13" x14ac:dyDescent="0.25">
      <c r="H1994" s="5">
        <v>10997</v>
      </c>
      <c r="I1994" s="6">
        <v>1342</v>
      </c>
      <c r="L1994" s="8" t="s">
        <v>89</v>
      </c>
      <c r="M1994" s="6">
        <v>4346</v>
      </c>
    </row>
    <row r="1995" spans="8:13" x14ac:dyDescent="0.25">
      <c r="H1995" s="8" t="s">
        <v>55</v>
      </c>
      <c r="I1995" s="6">
        <v>1342</v>
      </c>
      <c r="L1995" s="14">
        <v>11443</v>
      </c>
      <c r="M1995" s="15">
        <v>4345</v>
      </c>
    </row>
    <row r="1996" spans="8:13" x14ac:dyDescent="0.25">
      <c r="H1996" s="5">
        <v>10998</v>
      </c>
      <c r="I1996" s="6">
        <v>6900</v>
      </c>
      <c r="L1996" s="8" t="s">
        <v>180</v>
      </c>
      <c r="M1996" s="6">
        <v>4345</v>
      </c>
    </row>
    <row r="1997" spans="8:13" x14ac:dyDescent="0.25">
      <c r="H1997" s="8" t="s">
        <v>56</v>
      </c>
      <c r="I1997" s="6">
        <v>6900</v>
      </c>
      <c r="L1997" s="14">
        <v>10230</v>
      </c>
      <c r="M1997" s="15">
        <v>4343</v>
      </c>
    </row>
    <row r="1998" spans="8:13" x14ac:dyDescent="0.25">
      <c r="H1998" s="5">
        <v>10999</v>
      </c>
      <c r="I1998" s="6">
        <v>6370</v>
      </c>
      <c r="L1998" s="8" t="s">
        <v>278</v>
      </c>
      <c r="M1998" s="6">
        <v>4343</v>
      </c>
    </row>
    <row r="1999" spans="8:13" x14ac:dyDescent="0.25">
      <c r="H1999" s="8" t="s">
        <v>57</v>
      </c>
      <c r="I1999" s="6">
        <v>6370</v>
      </c>
      <c r="L1999" s="14">
        <v>10701</v>
      </c>
      <c r="M1999" s="15">
        <v>4341</v>
      </c>
    </row>
    <row r="2000" spans="8:13" x14ac:dyDescent="0.25">
      <c r="H2000" s="5">
        <v>11000</v>
      </c>
      <c r="I2000" s="6">
        <v>1660</v>
      </c>
      <c r="L2000" s="8" t="s">
        <v>95</v>
      </c>
      <c r="M2000" s="6">
        <v>4341</v>
      </c>
    </row>
    <row r="2001" spans="8:13" x14ac:dyDescent="0.25">
      <c r="H2001" s="8" t="s">
        <v>60</v>
      </c>
      <c r="I2001" s="6">
        <v>1660</v>
      </c>
      <c r="L2001" s="14">
        <v>11429</v>
      </c>
      <c r="M2001" s="15">
        <v>4340</v>
      </c>
    </row>
    <row r="2002" spans="8:13" x14ac:dyDescent="0.25">
      <c r="H2002" s="5">
        <v>11001</v>
      </c>
      <c r="I2002" s="6">
        <v>874</v>
      </c>
      <c r="L2002" s="8" t="s">
        <v>166</v>
      </c>
      <c r="M2002" s="6">
        <v>4340</v>
      </c>
    </row>
    <row r="2003" spans="8:13" x14ac:dyDescent="0.25">
      <c r="H2003" s="8" t="s">
        <v>62</v>
      </c>
      <c r="I2003" s="6">
        <v>874</v>
      </c>
      <c r="L2003" s="14">
        <v>10316</v>
      </c>
      <c r="M2003" s="15">
        <v>4337</v>
      </c>
    </row>
    <row r="2004" spans="8:13" x14ac:dyDescent="0.25">
      <c r="H2004" s="5">
        <v>11002</v>
      </c>
      <c r="I2004" s="6">
        <v>2169</v>
      </c>
      <c r="L2004" s="8" t="s">
        <v>364</v>
      </c>
      <c r="M2004" s="6">
        <v>4337</v>
      </c>
    </row>
    <row r="2005" spans="8:13" x14ac:dyDescent="0.25">
      <c r="H2005" s="8" t="s">
        <v>65</v>
      </c>
      <c r="I2005" s="6">
        <v>2169</v>
      </c>
      <c r="L2005" s="14">
        <v>11112</v>
      </c>
      <c r="M2005" s="15">
        <v>4337</v>
      </c>
    </row>
    <row r="2006" spans="8:13" x14ac:dyDescent="0.25">
      <c r="H2006" s="5">
        <v>11003</v>
      </c>
      <c r="I2006" s="6">
        <v>4379</v>
      </c>
      <c r="L2006" s="8" t="s">
        <v>177</v>
      </c>
      <c r="M2006" s="6">
        <v>4337</v>
      </c>
    </row>
    <row r="2007" spans="8:13" x14ac:dyDescent="0.25">
      <c r="H2007" s="8" t="s">
        <v>66</v>
      </c>
      <c r="I2007" s="6">
        <v>4379</v>
      </c>
      <c r="L2007" s="14">
        <v>10306</v>
      </c>
      <c r="M2007" s="15">
        <v>4336</v>
      </c>
    </row>
    <row r="2008" spans="8:13" x14ac:dyDescent="0.25">
      <c r="H2008" s="5">
        <v>11004</v>
      </c>
      <c r="I2008" s="6">
        <v>5385</v>
      </c>
      <c r="L2008" s="8" t="s">
        <v>354</v>
      </c>
      <c r="M2008" s="6">
        <v>4336</v>
      </c>
    </row>
    <row r="2009" spans="8:13" x14ac:dyDescent="0.25">
      <c r="H2009" s="8" t="s">
        <v>67</v>
      </c>
      <c r="I2009" s="6">
        <v>5385</v>
      </c>
      <c r="L2009" s="14">
        <v>10455</v>
      </c>
      <c r="M2009" s="15">
        <v>4334</v>
      </c>
    </row>
    <row r="2010" spans="8:13" x14ac:dyDescent="0.25">
      <c r="H2010" s="5">
        <v>11005</v>
      </c>
      <c r="I2010" s="6">
        <v>7877</v>
      </c>
      <c r="L2010" s="8" t="s">
        <v>176</v>
      </c>
      <c r="M2010" s="6">
        <v>4334</v>
      </c>
    </row>
    <row r="2011" spans="8:13" x14ac:dyDescent="0.25">
      <c r="H2011" s="8" t="s">
        <v>71</v>
      </c>
      <c r="I2011" s="6">
        <v>7877</v>
      </c>
      <c r="L2011" s="14">
        <v>11913</v>
      </c>
      <c r="M2011" s="15">
        <v>4334</v>
      </c>
    </row>
    <row r="2012" spans="8:13" x14ac:dyDescent="0.25">
      <c r="H2012" s="5">
        <v>11006</v>
      </c>
      <c r="I2012" s="6">
        <v>2480</v>
      </c>
      <c r="L2012" s="8" t="s">
        <v>321</v>
      </c>
      <c r="M2012" s="6">
        <v>4334</v>
      </c>
    </row>
    <row r="2013" spans="8:13" x14ac:dyDescent="0.25">
      <c r="H2013" s="8" t="s">
        <v>72</v>
      </c>
      <c r="I2013" s="6">
        <v>2480</v>
      </c>
      <c r="L2013" s="14">
        <v>10330</v>
      </c>
      <c r="M2013" s="15">
        <v>4328</v>
      </c>
    </row>
    <row r="2014" spans="8:13" x14ac:dyDescent="0.25">
      <c r="H2014" s="5">
        <v>11007</v>
      </c>
      <c r="I2014" s="6">
        <v>4967</v>
      </c>
      <c r="L2014" s="8" t="s">
        <v>24</v>
      </c>
      <c r="M2014" s="6">
        <v>4328</v>
      </c>
    </row>
    <row r="2015" spans="8:13" x14ac:dyDescent="0.25">
      <c r="H2015" s="8" t="s">
        <v>73</v>
      </c>
      <c r="I2015" s="6">
        <v>4967</v>
      </c>
      <c r="L2015" s="14">
        <v>10458</v>
      </c>
      <c r="M2015" s="15">
        <v>4319</v>
      </c>
    </row>
    <row r="2016" spans="8:13" x14ac:dyDescent="0.25">
      <c r="H2016" s="5">
        <v>11008</v>
      </c>
      <c r="I2016" s="6">
        <v>5487</v>
      </c>
      <c r="L2016" s="8" t="s">
        <v>179</v>
      </c>
      <c r="M2016" s="6">
        <v>4319</v>
      </c>
    </row>
    <row r="2017" spans="8:13" x14ac:dyDescent="0.25">
      <c r="H2017" s="8" t="s">
        <v>74</v>
      </c>
      <c r="I2017" s="6">
        <v>5487</v>
      </c>
      <c r="L2017" s="14">
        <v>10396</v>
      </c>
      <c r="M2017" s="15">
        <v>4316</v>
      </c>
    </row>
    <row r="2018" spans="8:13" x14ac:dyDescent="0.25">
      <c r="H2018" s="5">
        <v>11009</v>
      </c>
      <c r="I2018" s="6">
        <v>8346</v>
      </c>
      <c r="L2018" s="8" t="s">
        <v>118</v>
      </c>
      <c r="M2018" s="6">
        <v>4316</v>
      </c>
    </row>
    <row r="2019" spans="8:13" x14ac:dyDescent="0.25">
      <c r="H2019" s="8" t="s">
        <v>75</v>
      </c>
      <c r="I2019" s="6">
        <v>8346</v>
      </c>
      <c r="L2019" s="14">
        <v>10509</v>
      </c>
      <c r="M2019" s="15">
        <v>4316</v>
      </c>
    </row>
    <row r="2020" spans="8:13" x14ac:dyDescent="0.25">
      <c r="H2020" s="5">
        <v>11010</v>
      </c>
      <c r="I2020" s="6">
        <v>7050</v>
      </c>
      <c r="L2020" s="8" t="s">
        <v>229</v>
      </c>
      <c r="M2020" s="6">
        <v>4316</v>
      </c>
    </row>
    <row r="2021" spans="8:13" x14ac:dyDescent="0.25">
      <c r="H2021" s="8" t="s">
        <v>76</v>
      </c>
      <c r="I2021" s="6">
        <v>7050</v>
      </c>
      <c r="L2021" s="14">
        <v>11661</v>
      </c>
      <c r="M2021" s="15">
        <v>4315</v>
      </c>
    </row>
    <row r="2022" spans="8:13" x14ac:dyDescent="0.25">
      <c r="H2022" s="5">
        <v>11011</v>
      </c>
      <c r="I2022" s="6">
        <v>3937</v>
      </c>
      <c r="L2022" s="8" t="s">
        <v>71</v>
      </c>
      <c r="M2022" s="6">
        <v>4315</v>
      </c>
    </row>
    <row r="2023" spans="8:13" x14ac:dyDescent="0.25">
      <c r="H2023" s="8" t="s">
        <v>77</v>
      </c>
      <c r="I2023" s="6">
        <v>3937</v>
      </c>
      <c r="L2023" s="14">
        <v>11038</v>
      </c>
      <c r="M2023" s="15">
        <v>4311</v>
      </c>
    </row>
    <row r="2024" spans="8:13" x14ac:dyDescent="0.25">
      <c r="H2024" s="5">
        <v>11012</v>
      </c>
      <c r="I2024" s="6">
        <v>3113</v>
      </c>
      <c r="L2024" s="8" t="s">
        <v>104</v>
      </c>
      <c r="M2024" s="6">
        <v>4311</v>
      </c>
    </row>
    <row r="2025" spans="8:13" x14ac:dyDescent="0.25">
      <c r="H2025" s="8" t="s">
        <v>78</v>
      </c>
      <c r="I2025" s="6">
        <v>3113</v>
      </c>
      <c r="L2025" s="14">
        <v>11985</v>
      </c>
      <c r="M2025" s="15">
        <v>4300</v>
      </c>
    </row>
    <row r="2026" spans="8:13" x14ac:dyDescent="0.25">
      <c r="H2026" s="5">
        <v>11013</v>
      </c>
      <c r="I2026" s="6">
        <v>5146</v>
      </c>
      <c r="L2026" s="8" t="s">
        <v>62</v>
      </c>
      <c r="M2026" s="6">
        <v>4300</v>
      </c>
    </row>
    <row r="2027" spans="8:13" x14ac:dyDescent="0.25">
      <c r="H2027" s="8" t="s">
        <v>79</v>
      </c>
      <c r="I2027" s="6">
        <v>5146</v>
      </c>
      <c r="L2027" s="14">
        <v>11048</v>
      </c>
      <c r="M2027" s="15">
        <v>4299</v>
      </c>
    </row>
    <row r="2028" spans="8:13" x14ac:dyDescent="0.25">
      <c r="H2028" s="5">
        <v>11014</v>
      </c>
      <c r="I2028" s="6">
        <v>10155</v>
      </c>
      <c r="L2028" s="8" t="s">
        <v>114</v>
      </c>
      <c r="M2028" s="6">
        <v>4299</v>
      </c>
    </row>
    <row r="2029" spans="8:13" x14ac:dyDescent="0.25">
      <c r="H2029" s="8" t="s">
        <v>80</v>
      </c>
      <c r="I2029" s="6">
        <v>10155</v>
      </c>
      <c r="L2029" s="14">
        <v>11667</v>
      </c>
      <c r="M2029" s="15">
        <v>4295</v>
      </c>
    </row>
    <row r="2030" spans="8:13" x14ac:dyDescent="0.25">
      <c r="H2030" s="5">
        <v>11015</v>
      </c>
      <c r="I2030" s="6">
        <v>3740</v>
      </c>
      <c r="L2030" s="8" t="s">
        <v>77</v>
      </c>
      <c r="M2030" s="6">
        <v>4295</v>
      </c>
    </row>
    <row r="2031" spans="8:13" x14ac:dyDescent="0.25">
      <c r="H2031" s="8" t="s">
        <v>81</v>
      </c>
      <c r="I2031" s="6">
        <v>3740</v>
      </c>
      <c r="L2031" s="14">
        <v>11213</v>
      </c>
      <c r="M2031" s="15">
        <v>4286</v>
      </c>
    </row>
    <row r="2032" spans="8:13" x14ac:dyDescent="0.25">
      <c r="H2032" s="5">
        <v>11016</v>
      </c>
      <c r="I2032" s="6">
        <v>6834</v>
      </c>
      <c r="L2032" s="8" t="s">
        <v>277</v>
      </c>
      <c r="M2032" s="6">
        <v>4286</v>
      </c>
    </row>
    <row r="2033" spans="8:13" x14ac:dyDescent="0.25">
      <c r="H2033" s="8" t="s">
        <v>82</v>
      </c>
      <c r="I2033" s="6">
        <v>6834</v>
      </c>
      <c r="L2033" s="14">
        <v>11698</v>
      </c>
      <c r="M2033" s="15">
        <v>4281</v>
      </c>
    </row>
    <row r="2034" spans="8:13" x14ac:dyDescent="0.25">
      <c r="H2034" s="5">
        <v>11017</v>
      </c>
      <c r="I2034" s="6">
        <v>6905</v>
      </c>
      <c r="L2034" s="8" t="s">
        <v>108</v>
      </c>
      <c r="M2034" s="6">
        <v>4281</v>
      </c>
    </row>
    <row r="2035" spans="8:13" x14ac:dyDescent="0.25">
      <c r="H2035" s="8" t="s">
        <v>83</v>
      </c>
      <c r="I2035" s="6">
        <v>6905</v>
      </c>
      <c r="L2035" s="14">
        <v>11928</v>
      </c>
      <c r="M2035" s="15">
        <v>4279</v>
      </c>
    </row>
    <row r="2036" spans="8:13" x14ac:dyDescent="0.25">
      <c r="H2036" s="5">
        <v>11018</v>
      </c>
      <c r="I2036" s="6">
        <v>7120</v>
      </c>
      <c r="L2036" s="8" t="s">
        <v>336</v>
      </c>
      <c r="M2036" s="6">
        <v>4279</v>
      </c>
    </row>
    <row r="2037" spans="8:13" x14ac:dyDescent="0.25">
      <c r="H2037" s="8" t="s">
        <v>84</v>
      </c>
      <c r="I2037" s="6">
        <v>7120</v>
      </c>
      <c r="L2037" s="14">
        <v>10501</v>
      </c>
      <c r="M2037" s="15">
        <v>4273</v>
      </c>
    </row>
    <row r="2038" spans="8:13" x14ac:dyDescent="0.25">
      <c r="H2038" s="5">
        <v>11019</v>
      </c>
      <c r="I2038" s="6">
        <v>2574</v>
      </c>
      <c r="L2038" s="8" t="s">
        <v>221</v>
      </c>
      <c r="M2038" s="6">
        <v>4273</v>
      </c>
    </row>
    <row r="2039" spans="8:13" x14ac:dyDescent="0.25">
      <c r="H2039" s="8" t="s">
        <v>85</v>
      </c>
      <c r="I2039" s="6">
        <v>2574</v>
      </c>
      <c r="L2039" s="14">
        <v>10782</v>
      </c>
      <c r="M2039" s="15">
        <v>4268</v>
      </c>
    </row>
    <row r="2040" spans="8:13" x14ac:dyDescent="0.25">
      <c r="H2040" s="5">
        <v>11020</v>
      </c>
      <c r="I2040" s="6">
        <v>7580</v>
      </c>
      <c r="L2040" s="8" t="s">
        <v>175</v>
      </c>
      <c r="M2040" s="6">
        <v>4268</v>
      </c>
    </row>
    <row r="2041" spans="8:13" x14ac:dyDescent="0.25">
      <c r="H2041" s="8" t="s">
        <v>86</v>
      </c>
      <c r="I2041" s="6">
        <v>7580</v>
      </c>
      <c r="L2041" s="14">
        <v>10272</v>
      </c>
      <c r="M2041" s="15">
        <v>4259</v>
      </c>
    </row>
    <row r="2042" spans="8:13" x14ac:dyDescent="0.25">
      <c r="H2042" s="5">
        <v>11021</v>
      </c>
      <c r="I2042" s="6">
        <v>5446</v>
      </c>
      <c r="L2042" s="8" t="s">
        <v>320</v>
      </c>
      <c r="M2042" s="6">
        <v>4259</v>
      </c>
    </row>
    <row r="2043" spans="8:13" x14ac:dyDescent="0.25">
      <c r="H2043" s="8" t="s">
        <v>87</v>
      </c>
      <c r="I2043" s="6">
        <v>5446</v>
      </c>
      <c r="L2043" s="14">
        <v>11386</v>
      </c>
      <c r="M2043" s="15">
        <v>4259</v>
      </c>
    </row>
    <row r="2044" spans="8:13" x14ac:dyDescent="0.25">
      <c r="H2044" s="5">
        <v>11022</v>
      </c>
      <c r="I2044" s="6">
        <v>650</v>
      </c>
      <c r="L2044" s="8" t="s">
        <v>124</v>
      </c>
      <c r="M2044" s="6">
        <v>4259</v>
      </c>
    </row>
    <row r="2045" spans="8:13" x14ac:dyDescent="0.25">
      <c r="H2045" s="8" t="s">
        <v>88</v>
      </c>
      <c r="I2045" s="6">
        <v>650</v>
      </c>
      <c r="L2045" s="14">
        <v>10108</v>
      </c>
      <c r="M2045" s="15">
        <v>4258</v>
      </c>
    </row>
    <row r="2046" spans="8:13" x14ac:dyDescent="0.25">
      <c r="H2046" s="5">
        <v>11023</v>
      </c>
      <c r="I2046" s="6">
        <v>7647</v>
      </c>
      <c r="L2046" s="8" t="s">
        <v>158</v>
      </c>
      <c r="M2046" s="6">
        <v>4258</v>
      </c>
    </row>
    <row r="2047" spans="8:13" x14ac:dyDescent="0.25">
      <c r="H2047" s="8" t="s">
        <v>89</v>
      </c>
      <c r="I2047" s="6">
        <v>7647</v>
      </c>
      <c r="L2047" s="14">
        <v>10051</v>
      </c>
      <c r="M2047" s="15">
        <v>4255</v>
      </c>
    </row>
    <row r="2048" spans="8:13" x14ac:dyDescent="0.25">
      <c r="H2048" s="5">
        <v>11024</v>
      </c>
      <c r="I2048" s="6">
        <v>2767</v>
      </c>
      <c r="L2048" s="8" t="s">
        <v>101</v>
      </c>
      <c r="M2048" s="6">
        <v>4255</v>
      </c>
    </row>
    <row r="2049" spans="8:13" x14ac:dyDescent="0.25">
      <c r="H2049" s="8" t="s">
        <v>90</v>
      </c>
      <c r="I2049" s="6">
        <v>2767</v>
      </c>
      <c r="L2049" s="14">
        <v>11227</v>
      </c>
      <c r="M2049" s="15">
        <v>4247</v>
      </c>
    </row>
    <row r="2050" spans="8:13" x14ac:dyDescent="0.25">
      <c r="H2050" s="5">
        <v>11025</v>
      </c>
      <c r="I2050" s="6">
        <v>4403</v>
      </c>
      <c r="L2050" s="8" t="s">
        <v>291</v>
      </c>
      <c r="M2050" s="6">
        <v>4247</v>
      </c>
    </row>
    <row r="2051" spans="8:13" x14ac:dyDescent="0.25">
      <c r="H2051" s="8" t="s">
        <v>91</v>
      </c>
      <c r="I2051" s="6">
        <v>4403</v>
      </c>
      <c r="L2051" s="14">
        <v>11850</v>
      </c>
      <c r="M2051" s="15">
        <v>4247</v>
      </c>
    </row>
    <row r="2052" spans="8:13" x14ac:dyDescent="0.25">
      <c r="H2052" s="5">
        <v>11026</v>
      </c>
      <c r="I2052" s="6">
        <v>8306</v>
      </c>
      <c r="L2052" s="8" t="s">
        <v>258</v>
      </c>
      <c r="M2052" s="6">
        <v>4247</v>
      </c>
    </row>
    <row r="2053" spans="8:13" x14ac:dyDescent="0.25">
      <c r="H2053" s="8" t="s">
        <v>92</v>
      </c>
      <c r="I2053" s="6">
        <v>8306</v>
      </c>
      <c r="L2053" s="14">
        <v>10810</v>
      </c>
      <c r="M2053" s="15">
        <v>4244</v>
      </c>
    </row>
    <row r="2054" spans="8:13" x14ac:dyDescent="0.25">
      <c r="H2054" s="5">
        <v>11027</v>
      </c>
      <c r="I2054" s="6">
        <v>4614</v>
      </c>
      <c r="L2054" s="8" t="s">
        <v>202</v>
      </c>
      <c r="M2054" s="6">
        <v>4244</v>
      </c>
    </row>
    <row r="2055" spans="8:13" x14ac:dyDescent="0.25">
      <c r="H2055" s="8" t="s">
        <v>93</v>
      </c>
      <c r="I2055" s="6">
        <v>4614</v>
      </c>
      <c r="L2055" s="14">
        <v>10162</v>
      </c>
      <c r="M2055" s="15">
        <v>4241</v>
      </c>
    </row>
    <row r="2056" spans="8:13" x14ac:dyDescent="0.25">
      <c r="H2056" s="5">
        <v>11028</v>
      </c>
      <c r="I2056" s="6">
        <v>3320</v>
      </c>
      <c r="L2056" s="8" t="s">
        <v>210</v>
      </c>
      <c r="M2056" s="6">
        <v>4241</v>
      </c>
    </row>
    <row r="2057" spans="8:13" x14ac:dyDescent="0.25">
      <c r="H2057" s="8" t="s">
        <v>94</v>
      </c>
      <c r="I2057" s="6">
        <v>3320</v>
      </c>
      <c r="L2057" s="14">
        <v>11602</v>
      </c>
      <c r="M2057" s="15">
        <v>4240</v>
      </c>
    </row>
    <row r="2058" spans="8:13" x14ac:dyDescent="0.25">
      <c r="H2058" s="5">
        <v>11029</v>
      </c>
      <c r="I2058" s="6">
        <v>5607</v>
      </c>
      <c r="L2058" s="8" t="s">
        <v>338</v>
      </c>
      <c r="M2058" s="6">
        <v>4240</v>
      </c>
    </row>
    <row r="2059" spans="8:13" x14ac:dyDescent="0.25">
      <c r="H2059" s="8" t="s">
        <v>95</v>
      </c>
      <c r="I2059" s="6">
        <v>5607</v>
      </c>
      <c r="L2059" s="14">
        <v>11756</v>
      </c>
      <c r="M2059" s="15">
        <v>4229</v>
      </c>
    </row>
    <row r="2060" spans="8:13" x14ac:dyDescent="0.25">
      <c r="H2060" s="5">
        <v>11030</v>
      </c>
      <c r="I2060" s="6">
        <v>5785</v>
      </c>
      <c r="L2060" s="8" t="s">
        <v>165</v>
      </c>
      <c r="M2060" s="6">
        <v>4229</v>
      </c>
    </row>
    <row r="2061" spans="8:13" x14ac:dyDescent="0.25">
      <c r="H2061" s="8" t="s">
        <v>96</v>
      </c>
      <c r="I2061" s="6">
        <v>5785</v>
      </c>
      <c r="L2061" s="14">
        <v>10916</v>
      </c>
      <c r="M2061" s="15">
        <v>4224</v>
      </c>
    </row>
    <row r="2062" spans="8:13" x14ac:dyDescent="0.25">
      <c r="H2062" s="5">
        <v>11031</v>
      </c>
      <c r="I2062" s="6">
        <v>4613</v>
      </c>
      <c r="L2062" s="8" t="s">
        <v>308</v>
      </c>
      <c r="M2062" s="6">
        <v>4224</v>
      </c>
    </row>
    <row r="2063" spans="8:13" x14ac:dyDescent="0.25">
      <c r="H2063" s="8" t="s">
        <v>97</v>
      </c>
      <c r="I2063" s="6">
        <v>4613</v>
      </c>
      <c r="L2063" s="14">
        <v>11364</v>
      </c>
      <c r="M2063" s="15">
        <v>4215</v>
      </c>
    </row>
    <row r="2064" spans="8:13" x14ac:dyDescent="0.25">
      <c r="H2064" s="5">
        <v>11032</v>
      </c>
      <c r="I2064" s="6">
        <v>-2054</v>
      </c>
      <c r="L2064" s="8" t="s">
        <v>102</v>
      </c>
      <c r="M2064" s="6">
        <v>4215</v>
      </c>
    </row>
    <row r="2065" spans="8:13" x14ac:dyDescent="0.25">
      <c r="H2065" s="8" t="s">
        <v>98</v>
      </c>
      <c r="I2065" s="6">
        <v>-2054</v>
      </c>
      <c r="L2065" s="14">
        <v>11588</v>
      </c>
      <c r="M2065" s="15">
        <v>4215</v>
      </c>
    </row>
    <row r="2066" spans="8:13" x14ac:dyDescent="0.25">
      <c r="H2066" s="5">
        <v>11033</v>
      </c>
      <c r="I2066" s="6">
        <v>1727</v>
      </c>
      <c r="L2066" s="8" t="s">
        <v>324</v>
      </c>
      <c r="M2066" s="6">
        <v>4215</v>
      </c>
    </row>
    <row r="2067" spans="8:13" x14ac:dyDescent="0.25">
      <c r="H2067" s="8" t="s">
        <v>99</v>
      </c>
      <c r="I2067" s="6">
        <v>1727</v>
      </c>
      <c r="L2067" s="14">
        <v>11739</v>
      </c>
      <c r="M2067" s="15">
        <v>4214</v>
      </c>
    </row>
    <row r="2068" spans="8:13" x14ac:dyDescent="0.25">
      <c r="H2068" s="5">
        <v>11034</v>
      </c>
      <c r="I2068" s="6">
        <v>4646</v>
      </c>
      <c r="L2068" s="8" t="s">
        <v>149</v>
      </c>
      <c r="M2068" s="6">
        <v>4214</v>
      </c>
    </row>
    <row r="2069" spans="8:13" x14ac:dyDescent="0.25">
      <c r="H2069" s="8" t="s">
        <v>100</v>
      </c>
      <c r="I2069" s="6">
        <v>4646</v>
      </c>
      <c r="L2069" s="14">
        <v>11687</v>
      </c>
      <c r="M2069" s="15">
        <v>4213</v>
      </c>
    </row>
    <row r="2070" spans="8:13" x14ac:dyDescent="0.25">
      <c r="H2070" s="5">
        <v>11035</v>
      </c>
      <c r="I2070" s="6">
        <v>7794</v>
      </c>
      <c r="L2070" s="8" t="s">
        <v>97</v>
      </c>
      <c r="M2070" s="6">
        <v>4213</v>
      </c>
    </row>
    <row r="2071" spans="8:13" x14ac:dyDescent="0.25">
      <c r="H2071" s="8" t="s">
        <v>101</v>
      </c>
      <c r="I2071" s="6">
        <v>7794</v>
      </c>
      <c r="L2071" s="14">
        <v>10233</v>
      </c>
      <c r="M2071" s="15">
        <v>4191</v>
      </c>
    </row>
    <row r="2072" spans="8:13" x14ac:dyDescent="0.25">
      <c r="H2072" s="5">
        <v>11036</v>
      </c>
      <c r="I2072" s="6">
        <v>236</v>
      </c>
      <c r="L2072" s="8" t="s">
        <v>281</v>
      </c>
      <c r="M2072" s="6">
        <v>4191</v>
      </c>
    </row>
    <row r="2073" spans="8:13" x14ac:dyDescent="0.25">
      <c r="H2073" s="8" t="s">
        <v>102</v>
      </c>
      <c r="I2073" s="6">
        <v>236</v>
      </c>
      <c r="L2073" s="14">
        <v>10189</v>
      </c>
      <c r="M2073" s="15">
        <v>4181</v>
      </c>
    </row>
    <row r="2074" spans="8:13" x14ac:dyDescent="0.25">
      <c r="H2074" s="5">
        <v>11037</v>
      </c>
      <c r="I2074" s="6">
        <v>2034</v>
      </c>
      <c r="L2074" s="8" t="s">
        <v>237</v>
      </c>
      <c r="M2074" s="6">
        <v>4181</v>
      </c>
    </row>
    <row r="2075" spans="8:13" x14ac:dyDescent="0.25">
      <c r="H2075" s="8" t="s">
        <v>103</v>
      </c>
      <c r="I2075" s="6">
        <v>2034</v>
      </c>
      <c r="L2075" s="14">
        <v>11706</v>
      </c>
      <c r="M2075" s="15">
        <v>4176</v>
      </c>
    </row>
    <row r="2076" spans="8:13" x14ac:dyDescent="0.25">
      <c r="H2076" s="5">
        <v>11038</v>
      </c>
      <c r="I2076" s="6">
        <v>4311</v>
      </c>
      <c r="L2076" s="8" t="s">
        <v>116</v>
      </c>
      <c r="M2076" s="6">
        <v>4176</v>
      </c>
    </row>
    <row r="2077" spans="8:13" x14ac:dyDescent="0.25">
      <c r="H2077" s="8" t="s">
        <v>104</v>
      </c>
      <c r="I2077" s="6">
        <v>4311</v>
      </c>
      <c r="L2077" s="14">
        <v>11313</v>
      </c>
      <c r="M2077" s="15">
        <v>4175</v>
      </c>
    </row>
    <row r="2078" spans="8:13" x14ac:dyDescent="0.25">
      <c r="H2078" s="5">
        <v>11039</v>
      </c>
      <c r="I2078" s="6">
        <v>10586</v>
      </c>
      <c r="L2078" s="8" t="s">
        <v>18</v>
      </c>
      <c r="M2078" s="6">
        <v>4175</v>
      </c>
    </row>
    <row r="2079" spans="8:13" x14ac:dyDescent="0.25">
      <c r="H2079" s="8" t="s">
        <v>105</v>
      </c>
      <c r="I2079" s="6">
        <v>10586</v>
      </c>
      <c r="L2079" s="14">
        <v>10253</v>
      </c>
      <c r="M2079" s="15">
        <v>4172</v>
      </c>
    </row>
    <row r="2080" spans="8:13" x14ac:dyDescent="0.25">
      <c r="H2080" s="5">
        <v>11040</v>
      </c>
      <c r="I2080" s="6">
        <v>604</v>
      </c>
      <c r="L2080" s="8" t="s">
        <v>301</v>
      </c>
      <c r="M2080" s="6">
        <v>4172</v>
      </c>
    </row>
    <row r="2081" spans="8:13" x14ac:dyDescent="0.25">
      <c r="H2081" s="8" t="s">
        <v>106</v>
      </c>
      <c r="I2081" s="6">
        <v>604</v>
      </c>
      <c r="L2081" s="14">
        <v>10702</v>
      </c>
      <c r="M2081" s="15">
        <v>4170</v>
      </c>
    </row>
    <row r="2082" spans="8:13" x14ac:dyDescent="0.25">
      <c r="H2082" s="5">
        <v>11041</v>
      </c>
      <c r="I2082" s="6">
        <v>7614</v>
      </c>
      <c r="L2082" s="8" t="s">
        <v>96</v>
      </c>
      <c r="M2082" s="6">
        <v>4170</v>
      </c>
    </row>
    <row r="2083" spans="8:13" x14ac:dyDescent="0.25">
      <c r="H2083" s="8" t="s">
        <v>107</v>
      </c>
      <c r="I2083" s="6">
        <v>7614</v>
      </c>
      <c r="L2083" s="14">
        <v>10288</v>
      </c>
      <c r="M2083" s="15">
        <v>4168</v>
      </c>
    </row>
    <row r="2084" spans="8:13" x14ac:dyDescent="0.25">
      <c r="H2084" s="5">
        <v>11042</v>
      </c>
      <c r="I2084" s="6">
        <v>8186</v>
      </c>
      <c r="L2084" s="8" t="s">
        <v>336</v>
      </c>
      <c r="M2084" s="6">
        <v>4168</v>
      </c>
    </row>
    <row r="2085" spans="8:13" x14ac:dyDescent="0.25">
      <c r="H2085" s="8" t="s">
        <v>108</v>
      </c>
      <c r="I2085" s="6">
        <v>8186</v>
      </c>
      <c r="L2085" s="14">
        <v>11086</v>
      </c>
      <c r="M2085" s="15">
        <v>4160</v>
      </c>
    </row>
    <row r="2086" spans="8:13" x14ac:dyDescent="0.25">
      <c r="H2086" s="5">
        <v>11043</v>
      </c>
      <c r="I2086" s="6">
        <v>10865</v>
      </c>
      <c r="L2086" s="8" t="s">
        <v>152</v>
      </c>
      <c r="M2086" s="6">
        <v>4160</v>
      </c>
    </row>
    <row r="2087" spans="8:13" x14ac:dyDescent="0.25">
      <c r="H2087" s="8" t="s">
        <v>109</v>
      </c>
      <c r="I2087" s="6">
        <v>10865</v>
      </c>
      <c r="L2087" s="14">
        <v>11400</v>
      </c>
      <c r="M2087" s="15">
        <v>4159</v>
      </c>
    </row>
    <row r="2088" spans="8:13" x14ac:dyDescent="0.25">
      <c r="H2088" s="5">
        <v>11044</v>
      </c>
      <c r="I2088" s="6">
        <v>2231</v>
      </c>
      <c r="L2088" s="8" t="s">
        <v>138</v>
      </c>
      <c r="M2088" s="6">
        <v>4159</v>
      </c>
    </row>
    <row r="2089" spans="8:13" x14ac:dyDescent="0.25">
      <c r="H2089" s="8" t="s">
        <v>110</v>
      </c>
      <c r="I2089" s="6">
        <v>2231</v>
      </c>
      <c r="L2089" s="14">
        <v>10577</v>
      </c>
      <c r="M2089" s="15">
        <v>4156</v>
      </c>
    </row>
    <row r="2090" spans="8:13" x14ac:dyDescent="0.25">
      <c r="H2090" s="5">
        <v>11045</v>
      </c>
      <c r="I2090" s="6">
        <v>7397</v>
      </c>
      <c r="L2090" s="8" t="s">
        <v>297</v>
      </c>
      <c r="M2090" s="6">
        <v>4156</v>
      </c>
    </row>
    <row r="2091" spans="8:13" x14ac:dyDescent="0.25">
      <c r="H2091" s="8" t="s">
        <v>111</v>
      </c>
      <c r="I2091" s="6">
        <v>7397</v>
      </c>
      <c r="L2091" s="14">
        <v>10295</v>
      </c>
      <c r="M2091" s="15">
        <v>4153</v>
      </c>
    </row>
    <row r="2092" spans="8:13" x14ac:dyDescent="0.25">
      <c r="H2092" s="5">
        <v>11046</v>
      </c>
      <c r="I2092" s="6">
        <v>742</v>
      </c>
      <c r="L2092" s="8" t="s">
        <v>343</v>
      </c>
      <c r="M2092" s="6">
        <v>4153</v>
      </c>
    </row>
    <row r="2093" spans="8:13" x14ac:dyDescent="0.25">
      <c r="H2093" s="8" t="s">
        <v>112</v>
      </c>
      <c r="I2093" s="6">
        <v>742</v>
      </c>
      <c r="L2093" s="14">
        <v>10055</v>
      </c>
      <c r="M2093" s="15">
        <v>4147</v>
      </c>
    </row>
    <row r="2094" spans="8:13" x14ac:dyDescent="0.25">
      <c r="H2094" s="5">
        <v>11047</v>
      </c>
      <c r="I2094" s="6">
        <v>6156</v>
      </c>
      <c r="L2094" s="8" t="s">
        <v>105</v>
      </c>
      <c r="M2094" s="6">
        <v>4147</v>
      </c>
    </row>
    <row r="2095" spans="8:13" x14ac:dyDescent="0.25">
      <c r="H2095" s="8" t="s">
        <v>113</v>
      </c>
      <c r="I2095" s="6">
        <v>6156</v>
      </c>
      <c r="L2095" s="14">
        <v>11800</v>
      </c>
      <c r="M2095" s="15">
        <v>4146</v>
      </c>
    </row>
    <row r="2096" spans="8:13" x14ac:dyDescent="0.25">
      <c r="H2096" s="5">
        <v>11048</v>
      </c>
      <c r="I2096" s="6">
        <v>4299</v>
      </c>
      <c r="L2096" s="8" t="s">
        <v>208</v>
      </c>
      <c r="M2096" s="6">
        <v>4146</v>
      </c>
    </row>
    <row r="2097" spans="8:13" x14ac:dyDescent="0.25">
      <c r="H2097" s="8" t="s">
        <v>114</v>
      </c>
      <c r="I2097" s="6">
        <v>4299</v>
      </c>
      <c r="L2097" s="14">
        <v>12000</v>
      </c>
      <c r="M2097" s="15">
        <v>4140</v>
      </c>
    </row>
    <row r="2098" spans="8:13" x14ac:dyDescent="0.25">
      <c r="H2098" s="5">
        <v>11049</v>
      </c>
      <c r="I2098" s="6">
        <v>6751</v>
      </c>
      <c r="L2098" s="8" t="s">
        <v>82</v>
      </c>
      <c r="M2098" s="6">
        <v>4140</v>
      </c>
    </row>
    <row r="2099" spans="8:13" x14ac:dyDescent="0.25">
      <c r="H2099" s="8" t="s">
        <v>115</v>
      </c>
      <c r="I2099" s="6">
        <v>6751</v>
      </c>
      <c r="L2099" s="14">
        <v>11781</v>
      </c>
      <c r="M2099" s="15">
        <v>4137</v>
      </c>
    </row>
    <row r="2100" spans="8:13" x14ac:dyDescent="0.25">
      <c r="H2100" s="5">
        <v>11050</v>
      </c>
      <c r="I2100" s="6">
        <v>6077</v>
      </c>
      <c r="L2100" s="8" t="s">
        <v>190</v>
      </c>
      <c r="M2100" s="6">
        <v>4137</v>
      </c>
    </row>
    <row r="2101" spans="8:13" x14ac:dyDescent="0.25">
      <c r="H2101" s="8" t="s">
        <v>116</v>
      </c>
      <c r="I2101" s="6">
        <v>6077</v>
      </c>
      <c r="L2101" s="14">
        <v>11516</v>
      </c>
      <c r="M2101" s="15">
        <v>4135</v>
      </c>
    </row>
    <row r="2102" spans="8:13" x14ac:dyDescent="0.25">
      <c r="H2102" s="5">
        <v>11051</v>
      </c>
      <c r="I2102" s="6">
        <v>1338</v>
      </c>
      <c r="L2102" s="8" t="s">
        <v>252</v>
      </c>
      <c r="M2102" s="6">
        <v>4135</v>
      </c>
    </row>
    <row r="2103" spans="8:13" x14ac:dyDescent="0.25">
      <c r="H2103" s="8" t="s">
        <v>117</v>
      </c>
      <c r="I2103" s="6">
        <v>1338</v>
      </c>
      <c r="L2103" s="14">
        <v>10121</v>
      </c>
      <c r="M2103" s="15">
        <v>4129</v>
      </c>
    </row>
    <row r="2104" spans="8:13" x14ac:dyDescent="0.25">
      <c r="H2104" s="5">
        <v>11052</v>
      </c>
      <c r="I2104" s="6">
        <v>281</v>
      </c>
      <c r="L2104" s="8" t="s">
        <v>170</v>
      </c>
      <c r="M2104" s="6">
        <v>4129</v>
      </c>
    </row>
    <row r="2105" spans="8:13" x14ac:dyDescent="0.25">
      <c r="H2105" s="8" t="s">
        <v>118</v>
      </c>
      <c r="I2105" s="6">
        <v>281</v>
      </c>
      <c r="L2105" s="14">
        <v>10572</v>
      </c>
      <c r="M2105" s="15">
        <v>4125</v>
      </c>
    </row>
    <row r="2106" spans="8:13" x14ac:dyDescent="0.25">
      <c r="H2106" s="5">
        <v>11053</v>
      </c>
      <c r="I2106" s="6">
        <v>2737</v>
      </c>
      <c r="L2106" s="8" t="s">
        <v>292</v>
      </c>
      <c r="M2106" s="6">
        <v>4125</v>
      </c>
    </row>
    <row r="2107" spans="8:13" x14ac:dyDescent="0.25">
      <c r="H2107" s="8" t="s">
        <v>119</v>
      </c>
      <c r="I2107" s="6">
        <v>2737</v>
      </c>
      <c r="L2107" s="14">
        <v>10857</v>
      </c>
      <c r="M2107" s="15">
        <v>4125</v>
      </c>
    </row>
    <row r="2108" spans="8:13" x14ac:dyDescent="0.25">
      <c r="H2108" s="5">
        <v>11054</v>
      </c>
      <c r="I2108" s="6">
        <v>8465</v>
      </c>
      <c r="L2108" s="8" t="s">
        <v>249</v>
      </c>
      <c r="M2108" s="6">
        <v>4125</v>
      </c>
    </row>
    <row r="2109" spans="8:13" x14ac:dyDescent="0.25">
      <c r="H2109" s="8" t="s">
        <v>120</v>
      </c>
      <c r="I2109" s="6">
        <v>8465</v>
      </c>
      <c r="L2109" s="14">
        <v>11401</v>
      </c>
      <c r="M2109" s="15">
        <v>4118</v>
      </c>
    </row>
    <row r="2110" spans="8:13" x14ac:dyDescent="0.25">
      <c r="H2110" s="5">
        <v>11055</v>
      </c>
      <c r="I2110" s="6">
        <v>946</v>
      </c>
      <c r="L2110" s="8" t="s">
        <v>139</v>
      </c>
      <c r="M2110" s="6">
        <v>4118</v>
      </c>
    </row>
    <row r="2111" spans="8:13" x14ac:dyDescent="0.25">
      <c r="H2111" s="8" t="s">
        <v>121</v>
      </c>
      <c r="I2111" s="6">
        <v>946</v>
      </c>
      <c r="L2111" s="14">
        <v>10231</v>
      </c>
      <c r="M2111" s="15">
        <v>4113</v>
      </c>
    </row>
    <row r="2112" spans="8:13" x14ac:dyDescent="0.25">
      <c r="H2112" s="5">
        <v>11056</v>
      </c>
      <c r="I2112" s="6">
        <v>3566</v>
      </c>
      <c r="L2112" s="8" t="s">
        <v>279</v>
      </c>
      <c r="M2112" s="6">
        <v>4113</v>
      </c>
    </row>
    <row r="2113" spans="8:13" x14ac:dyDescent="0.25">
      <c r="H2113" s="8" t="s">
        <v>122</v>
      </c>
      <c r="I2113" s="6">
        <v>3566</v>
      </c>
      <c r="L2113" s="14">
        <v>10010</v>
      </c>
      <c r="M2113" s="15">
        <v>4107</v>
      </c>
    </row>
    <row r="2114" spans="8:13" x14ac:dyDescent="0.25">
      <c r="H2114" s="5">
        <v>11057</v>
      </c>
      <c r="I2114" s="6">
        <v>3952</v>
      </c>
      <c r="L2114" s="8" t="s">
        <v>48</v>
      </c>
      <c r="M2114" s="6">
        <v>4107</v>
      </c>
    </row>
    <row r="2115" spans="8:13" x14ac:dyDescent="0.25">
      <c r="H2115" s="8" t="s">
        <v>123</v>
      </c>
      <c r="I2115" s="6">
        <v>3952</v>
      </c>
      <c r="L2115" s="14">
        <v>10181</v>
      </c>
      <c r="M2115" s="15">
        <v>4106</v>
      </c>
    </row>
    <row r="2116" spans="8:13" x14ac:dyDescent="0.25">
      <c r="H2116" s="5">
        <v>11058</v>
      </c>
      <c r="I2116" s="6">
        <v>8643</v>
      </c>
      <c r="L2116" s="8" t="s">
        <v>229</v>
      </c>
      <c r="M2116" s="6">
        <v>4106</v>
      </c>
    </row>
    <row r="2117" spans="8:13" x14ac:dyDescent="0.25">
      <c r="H2117" s="8" t="s">
        <v>124</v>
      </c>
      <c r="I2117" s="6">
        <v>8643</v>
      </c>
      <c r="L2117" s="14">
        <v>10343</v>
      </c>
      <c r="M2117" s="15">
        <v>4100</v>
      </c>
    </row>
    <row r="2118" spans="8:13" x14ac:dyDescent="0.25">
      <c r="H2118" s="5">
        <v>11059</v>
      </c>
      <c r="I2118" s="6">
        <v>-513</v>
      </c>
      <c r="L2118" s="8" t="s">
        <v>57</v>
      </c>
      <c r="M2118" s="6">
        <v>4100</v>
      </c>
    </row>
    <row r="2119" spans="8:13" x14ac:dyDescent="0.25">
      <c r="H2119" s="8" t="s">
        <v>125</v>
      </c>
      <c r="I2119" s="6">
        <v>-513</v>
      </c>
      <c r="L2119" s="14">
        <v>11619</v>
      </c>
      <c r="M2119" s="15">
        <v>4100</v>
      </c>
    </row>
    <row r="2120" spans="8:13" x14ac:dyDescent="0.25">
      <c r="H2120" s="5">
        <v>11060</v>
      </c>
      <c r="I2120" s="6">
        <v>6808</v>
      </c>
      <c r="L2120" s="8" t="s">
        <v>355</v>
      </c>
      <c r="M2120" s="6">
        <v>4100</v>
      </c>
    </row>
    <row r="2121" spans="8:13" x14ac:dyDescent="0.25">
      <c r="H2121" s="8" t="s">
        <v>126</v>
      </c>
      <c r="I2121" s="6">
        <v>6808</v>
      </c>
      <c r="L2121" s="14">
        <v>10574</v>
      </c>
      <c r="M2121" s="15">
        <v>4094</v>
      </c>
    </row>
    <row r="2122" spans="8:13" x14ac:dyDescent="0.25">
      <c r="H2122" s="5">
        <v>11061</v>
      </c>
      <c r="I2122" s="6">
        <v>4081</v>
      </c>
      <c r="L2122" s="8" t="s">
        <v>294</v>
      </c>
      <c r="M2122" s="6">
        <v>4094</v>
      </c>
    </row>
    <row r="2123" spans="8:13" x14ac:dyDescent="0.25">
      <c r="H2123" s="8" t="s">
        <v>127</v>
      </c>
      <c r="I2123" s="6">
        <v>4081</v>
      </c>
      <c r="L2123" s="14">
        <v>10466</v>
      </c>
      <c r="M2123" s="15">
        <v>4093</v>
      </c>
    </row>
    <row r="2124" spans="8:13" x14ac:dyDescent="0.25">
      <c r="H2124" s="5">
        <v>11062</v>
      </c>
      <c r="I2124" s="6">
        <v>5743</v>
      </c>
      <c r="L2124" s="8" t="s">
        <v>187</v>
      </c>
      <c r="M2124" s="6">
        <v>4093</v>
      </c>
    </row>
    <row r="2125" spans="8:13" x14ac:dyDescent="0.25">
      <c r="H2125" s="8" t="s">
        <v>128</v>
      </c>
      <c r="I2125" s="6">
        <v>5743</v>
      </c>
      <c r="L2125" s="14">
        <v>11061</v>
      </c>
      <c r="M2125" s="15">
        <v>4081</v>
      </c>
    </row>
    <row r="2126" spans="8:13" x14ac:dyDescent="0.25">
      <c r="H2126" s="5">
        <v>11063</v>
      </c>
      <c r="I2126" s="6">
        <v>7238</v>
      </c>
      <c r="L2126" s="8" t="s">
        <v>127</v>
      </c>
      <c r="M2126" s="6">
        <v>4081</v>
      </c>
    </row>
    <row r="2127" spans="8:13" x14ac:dyDescent="0.25">
      <c r="H2127" s="8" t="s">
        <v>129</v>
      </c>
      <c r="I2127" s="6">
        <v>7238</v>
      </c>
      <c r="L2127" s="14">
        <v>10022</v>
      </c>
      <c r="M2127" s="15">
        <v>4080</v>
      </c>
    </row>
    <row r="2128" spans="8:13" x14ac:dyDescent="0.25">
      <c r="H2128" s="5">
        <v>11064</v>
      </c>
      <c r="I2128" s="6">
        <v>-485</v>
      </c>
      <c r="L2128" s="8" t="s">
        <v>72</v>
      </c>
      <c r="M2128" s="6">
        <v>4080</v>
      </c>
    </row>
    <row r="2129" spans="8:13" x14ac:dyDescent="0.25">
      <c r="H2129" s="8" t="s">
        <v>130</v>
      </c>
      <c r="I2129" s="6">
        <v>-485</v>
      </c>
      <c r="L2129" s="14">
        <v>10665</v>
      </c>
      <c r="M2129" s="15">
        <v>4071</v>
      </c>
    </row>
    <row r="2130" spans="8:13" x14ac:dyDescent="0.25">
      <c r="H2130" s="5">
        <v>11065</v>
      </c>
      <c r="I2130" s="6">
        <v>8438</v>
      </c>
      <c r="L2130" s="8" t="s">
        <v>45</v>
      </c>
      <c r="M2130" s="6">
        <v>4071</v>
      </c>
    </row>
    <row r="2131" spans="8:13" x14ac:dyDescent="0.25">
      <c r="H2131" s="8" t="s">
        <v>131</v>
      </c>
      <c r="I2131" s="6">
        <v>8438</v>
      </c>
      <c r="L2131" s="14">
        <v>11556</v>
      </c>
      <c r="M2131" s="15">
        <v>4070</v>
      </c>
    </row>
    <row r="2132" spans="8:13" x14ac:dyDescent="0.25">
      <c r="H2132" s="5">
        <v>11066</v>
      </c>
      <c r="I2132" s="6">
        <v>-1641</v>
      </c>
      <c r="L2132" s="8" t="s">
        <v>292</v>
      </c>
      <c r="M2132" s="6">
        <v>4070</v>
      </c>
    </row>
    <row r="2133" spans="8:13" x14ac:dyDescent="0.25">
      <c r="H2133" s="8" t="s">
        <v>132</v>
      </c>
      <c r="I2133" s="6">
        <v>-1641</v>
      </c>
      <c r="L2133" s="14">
        <v>11534</v>
      </c>
      <c r="M2133" s="15">
        <v>4062</v>
      </c>
    </row>
    <row r="2134" spans="8:13" x14ac:dyDescent="0.25">
      <c r="H2134" s="5">
        <v>11067</v>
      </c>
      <c r="I2134" s="6">
        <v>7620</v>
      </c>
      <c r="L2134" s="8" t="s">
        <v>270</v>
      </c>
      <c r="M2134" s="6">
        <v>4062</v>
      </c>
    </row>
    <row r="2135" spans="8:13" x14ac:dyDescent="0.25">
      <c r="H2135" s="8" t="s">
        <v>133</v>
      </c>
      <c r="I2135" s="6">
        <v>7620</v>
      </c>
      <c r="L2135" s="14">
        <v>11344</v>
      </c>
      <c r="M2135" s="15">
        <v>4058</v>
      </c>
    </row>
    <row r="2136" spans="8:13" x14ac:dyDescent="0.25">
      <c r="H2136" s="5">
        <v>11068</v>
      </c>
      <c r="I2136" s="6">
        <v>11626</v>
      </c>
      <c r="L2136" s="8" t="s">
        <v>82</v>
      </c>
      <c r="M2136" s="6">
        <v>4058</v>
      </c>
    </row>
    <row r="2137" spans="8:13" x14ac:dyDescent="0.25">
      <c r="H2137" s="8" t="s">
        <v>134</v>
      </c>
      <c r="I2137" s="6">
        <v>11626</v>
      </c>
      <c r="L2137" s="14">
        <v>10908</v>
      </c>
      <c r="M2137" s="15">
        <v>4056</v>
      </c>
    </row>
    <row r="2138" spans="8:13" x14ac:dyDescent="0.25">
      <c r="H2138" s="5">
        <v>11069</v>
      </c>
      <c r="I2138" s="6">
        <v>3969</v>
      </c>
      <c r="L2138" s="8" t="s">
        <v>300</v>
      </c>
      <c r="M2138" s="6">
        <v>4056</v>
      </c>
    </row>
    <row r="2139" spans="8:13" x14ac:dyDescent="0.25">
      <c r="H2139" s="8" t="s">
        <v>135</v>
      </c>
      <c r="I2139" s="6">
        <v>3969</v>
      </c>
      <c r="L2139" s="14">
        <v>11659</v>
      </c>
      <c r="M2139" s="15">
        <v>4055</v>
      </c>
    </row>
    <row r="2140" spans="8:13" x14ac:dyDescent="0.25">
      <c r="H2140" s="5">
        <v>11070</v>
      </c>
      <c r="I2140" s="6">
        <v>7857</v>
      </c>
      <c r="L2140" s="8" t="s">
        <v>66</v>
      </c>
      <c r="M2140" s="6">
        <v>4055</v>
      </c>
    </row>
    <row r="2141" spans="8:13" x14ac:dyDescent="0.25">
      <c r="H2141" s="8" t="s">
        <v>136</v>
      </c>
      <c r="I2141" s="6">
        <v>7857</v>
      </c>
      <c r="L2141" s="14">
        <v>10477</v>
      </c>
      <c r="M2141" s="15">
        <v>4050</v>
      </c>
    </row>
    <row r="2142" spans="8:13" x14ac:dyDescent="0.25">
      <c r="H2142" s="5">
        <v>11071</v>
      </c>
      <c r="I2142" s="6">
        <v>-1735</v>
      </c>
      <c r="L2142" s="8" t="s">
        <v>197</v>
      </c>
      <c r="M2142" s="6">
        <v>4050</v>
      </c>
    </row>
    <row r="2143" spans="8:13" x14ac:dyDescent="0.25">
      <c r="H2143" s="8" t="s">
        <v>137</v>
      </c>
      <c r="I2143" s="6">
        <v>-1735</v>
      </c>
      <c r="L2143" s="14">
        <v>10309</v>
      </c>
      <c r="M2143" s="15">
        <v>4045</v>
      </c>
    </row>
    <row r="2144" spans="8:13" x14ac:dyDescent="0.25">
      <c r="H2144" s="5">
        <v>11072</v>
      </c>
      <c r="I2144" s="6">
        <v>2967</v>
      </c>
      <c r="L2144" s="8" t="s">
        <v>357</v>
      </c>
      <c r="M2144" s="6">
        <v>4045</v>
      </c>
    </row>
    <row r="2145" spans="8:13" x14ac:dyDescent="0.25">
      <c r="H2145" s="8" t="s">
        <v>138</v>
      </c>
      <c r="I2145" s="6">
        <v>2967</v>
      </c>
      <c r="L2145" s="14">
        <v>11893</v>
      </c>
      <c r="M2145" s="15">
        <v>4031</v>
      </c>
    </row>
    <row r="2146" spans="8:13" x14ac:dyDescent="0.25">
      <c r="H2146" s="5">
        <v>11073</v>
      </c>
      <c r="I2146" s="6">
        <v>1013</v>
      </c>
      <c r="L2146" s="8" t="s">
        <v>301</v>
      </c>
      <c r="M2146" s="6">
        <v>4031</v>
      </c>
    </row>
    <row r="2147" spans="8:13" x14ac:dyDescent="0.25">
      <c r="H2147" s="8" t="s">
        <v>139</v>
      </c>
      <c r="I2147" s="6">
        <v>1013</v>
      </c>
      <c r="L2147" s="14">
        <v>11076</v>
      </c>
      <c r="M2147" s="15">
        <v>4016</v>
      </c>
    </row>
    <row r="2148" spans="8:13" x14ac:dyDescent="0.25">
      <c r="H2148" s="5">
        <v>11074</v>
      </c>
      <c r="I2148" s="6">
        <v>5534</v>
      </c>
      <c r="L2148" s="8" t="s">
        <v>142</v>
      </c>
      <c r="M2148" s="6">
        <v>4016</v>
      </c>
    </row>
    <row r="2149" spans="8:13" x14ac:dyDescent="0.25">
      <c r="H2149" s="8" t="s">
        <v>140</v>
      </c>
      <c r="I2149" s="6">
        <v>5534</v>
      </c>
      <c r="L2149" s="14">
        <v>11899</v>
      </c>
      <c r="M2149" s="15">
        <v>4016</v>
      </c>
    </row>
    <row r="2150" spans="8:13" x14ac:dyDescent="0.25">
      <c r="H2150" s="5">
        <v>11075</v>
      </c>
      <c r="I2150" s="6">
        <v>758</v>
      </c>
      <c r="L2150" s="8" t="s">
        <v>307</v>
      </c>
      <c r="M2150" s="6">
        <v>4016</v>
      </c>
    </row>
    <row r="2151" spans="8:13" x14ac:dyDescent="0.25">
      <c r="H2151" s="8" t="s">
        <v>141</v>
      </c>
      <c r="I2151" s="6">
        <v>758</v>
      </c>
      <c r="L2151" s="14">
        <v>11741</v>
      </c>
      <c r="M2151" s="15">
        <v>4003</v>
      </c>
    </row>
    <row r="2152" spans="8:13" x14ac:dyDescent="0.25">
      <c r="H2152" s="5">
        <v>11076</v>
      </c>
      <c r="I2152" s="6">
        <v>4016</v>
      </c>
      <c r="L2152" s="8" t="s">
        <v>151</v>
      </c>
      <c r="M2152" s="6">
        <v>4003</v>
      </c>
    </row>
    <row r="2153" spans="8:13" x14ac:dyDescent="0.25">
      <c r="H2153" s="8" t="s">
        <v>142</v>
      </c>
      <c r="I2153" s="6">
        <v>4016</v>
      </c>
      <c r="L2153" s="14">
        <v>10531</v>
      </c>
      <c r="M2153" s="15">
        <v>3981</v>
      </c>
    </row>
    <row r="2154" spans="8:13" x14ac:dyDescent="0.25">
      <c r="H2154" s="5">
        <v>11077</v>
      </c>
      <c r="I2154" s="6">
        <v>7028</v>
      </c>
      <c r="L2154" s="8" t="s">
        <v>251</v>
      </c>
      <c r="M2154" s="6">
        <v>3981</v>
      </c>
    </row>
    <row r="2155" spans="8:13" x14ac:dyDescent="0.25">
      <c r="H2155" s="8" t="s">
        <v>143</v>
      </c>
      <c r="I2155" s="6">
        <v>7028</v>
      </c>
      <c r="L2155" s="14">
        <v>10012</v>
      </c>
      <c r="M2155" s="15">
        <v>3978</v>
      </c>
    </row>
    <row r="2156" spans="8:13" x14ac:dyDescent="0.25">
      <c r="H2156" s="5">
        <v>11078</v>
      </c>
      <c r="I2156" s="6">
        <v>8642</v>
      </c>
      <c r="L2156" s="8" t="s">
        <v>53</v>
      </c>
      <c r="M2156" s="6">
        <v>3978</v>
      </c>
    </row>
    <row r="2157" spans="8:13" x14ac:dyDescent="0.25">
      <c r="H2157" s="8" t="s">
        <v>144</v>
      </c>
      <c r="I2157" s="6">
        <v>8642</v>
      </c>
      <c r="L2157" s="14">
        <v>11148</v>
      </c>
      <c r="M2157" s="15">
        <v>3975</v>
      </c>
    </row>
    <row r="2158" spans="8:13" x14ac:dyDescent="0.25">
      <c r="H2158" s="5">
        <v>11079</v>
      </c>
      <c r="I2158" s="6">
        <v>4923</v>
      </c>
      <c r="L2158" s="8" t="s">
        <v>212</v>
      </c>
      <c r="M2158" s="6">
        <v>3975</v>
      </c>
    </row>
    <row r="2159" spans="8:13" x14ac:dyDescent="0.25">
      <c r="H2159" s="8" t="s">
        <v>145</v>
      </c>
      <c r="I2159" s="6">
        <v>4923</v>
      </c>
      <c r="L2159" s="14">
        <v>11175</v>
      </c>
      <c r="M2159" s="15">
        <v>3973</v>
      </c>
    </row>
    <row r="2160" spans="8:13" x14ac:dyDescent="0.25">
      <c r="H2160" s="5">
        <v>11080</v>
      </c>
      <c r="I2160" s="6">
        <v>6180</v>
      </c>
      <c r="L2160" s="8" t="s">
        <v>239</v>
      </c>
      <c r="M2160" s="6">
        <v>3973</v>
      </c>
    </row>
    <row r="2161" spans="8:13" x14ac:dyDescent="0.25">
      <c r="H2161" s="8" t="s">
        <v>146</v>
      </c>
      <c r="I2161" s="6">
        <v>6180</v>
      </c>
      <c r="L2161" s="14">
        <v>11402</v>
      </c>
      <c r="M2161" s="15">
        <v>3972</v>
      </c>
    </row>
    <row r="2162" spans="8:13" x14ac:dyDescent="0.25">
      <c r="H2162" s="5">
        <v>11081</v>
      </c>
      <c r="I2162" s="6">
        <v>-2024</v>
      </c>
      <c r="L2162" s="8" t="s">
        <v>140</v>
      </c>
      <c r="M2162" s="6">
        <v>3972</v>
      </c>
    </row>
    <row r="2163" spans="8:13" x14ac:dyDescent="0.25">
      <c r="H2163" s="8" t="s">
        <v>147</v>
      </c>
      <c r="I2163" s="6">
        <v>-2024</v>
      </c>
      <c r="L2163" s="14">
        <v>10269</v>
      </c>
      <c r="M2163" s="15">
        <v>3970</v>
      </c>
    </row>
    <row r="2164" spans="8:13" x14ac:dyDescent="0.25">
      <c r="H2164" s="5">
        <v>11082</v>
      </c>
      <c r="I2164" s="6">
        <v>5958</v>
      </c>
      <c r="L2164" s="8" t="s">
        <v>317</v>
      </c>
      <c r="M2164" s="6">
        <v>3970</v>
      </c>
    </row>
    <row r="2165" spans="8:13" x14ac:dyDescent="0.25">
      <c r="H2165" s="8" t="s">
        <v>148</v>
      </c>
      <c r="I2165" s="6">
        <v>5958</v>
      </c>
      <c r="L2165" s="14">
        <v>11069</v>
      </c>
      <c r="M2165" s="15">
        <v>3969</v>
      </c>
    </row>
    <row r="2166" spans="8:13" x14ac:dyDescent="0.25">
      <c r="H2166" s="5">
        <v>11083</v>
      </c>
      <c r="I2166" s="6">
        <v>1831</v>
      </c>
      <c r="L2166" s="8" t="s">
        <v>135</v>
      </c>
      <c r="M2166" s="6">
        <v>3969</v>
      </c>
    </row>
    <row r="2167" spans="8:13" x14ac:dyDescent="0.25">
      <c r="H2167" s="8" t="s">
        <v>149</v>
      </c>
      <c r="I2167" s="6">
        <v>1831</v>
      </c>
      <c r="L2167" s="14">
        <v>10951</v>
      </c>
      <c r="M2167" s="15">
        <v>3966</v>
      </c>
    </row>
    <row r="2168" spans="8:13" x14ac:dyDescent="0.25">
      <c r="H2168" s="5">
        <v>11084</v>
      </c>
      <c r="I2168" s="6">
        <v>3227</v>
      </c>
      <c r="L2168" s="8" t="s">
        <v>343</v>
      </c>
      <c r="M2168" s="6">
        <v>3966</v>
      </c>
    </row>
    <row r="2169" spans="8:13" x14ac:dyDescent="0.25">
      <c r="H2169" s="8" t="s">
        <v>150</v>
      </c>
      <c r="I2169" s="6">
        <v>3227</v>
      </c>
      <c r="L2169" s="14">
        <v>11241</v>
      </c>
      <c r="M2169" s="15">
        <v>3958</v>
      </c>
    </row>
    <row r="2170" spans="8:13" x14ac:dyDescent="0.25">
      <c r="H2170" s="5">
        <v>11085</v>
      </c>
      <c r="I2170" s="6">
        <v>7373</v>
      </c>
      <c r="L2170" s="8" t="s">
        <v>305</v>
      </c>
      <c r="M2170" s="6">
        <v>3958</v>
      </c>
    </row>
    <row r="2171" spans="8:13" x14ac:dyDescent="0.25">
      <c r="H2171" s="8" t="s">
        <v>151</v>
      </c>
      <c r="I2171" s="6">
        <v>7373</v>
      </c>
      <c r="L2171" s="14">
        <v>11057</v>
      </c>
      <c r="M2171" s="15">
        <v>3952</v>
      </c>
    </row>
    <row r="2172" spans="8:13" x14ac:dyDescent="0.25">
      <c r="H2172" s="5">
        <v>11086</v>
      </c>
      <c r="I2172" s="6">
        <v>4160</v>
      </c>
      <c r="L2172" s="8" t="s">
        <v>123</v>
      </c>
      <c r="M2172" s="6">
        <v>3952</v>
      </c>
    </row>
    <row r="2173" spans="8:13" x14ac:dyDescent="0.25">
      <c r="H2173" s="8" t="s">
        <v>152</v>
      </c>
      <c r="I2173" s="6">
        <v>4160</v>
      </c>
      <c r="L2173" s="14">
        <v>11565</v>
      </c>
      <c r="M2173" s="15">
        <v>3951</v>
      </c>
    </row>
    <row r="2174" spans="8:13" x14ac:dyDescent="0.25">
      <c r="H2174" s="5">
        <v>11087</v>
      </c>
      <c r="I2174" s="6">
        <v>1168</v>
      </c>
      <c r="L2174" s="8" t="s">
        <v>301</v>
      </c>
      <c r="M2174" s="6">
        <v>3951</v>
      </c>
    </row>
    <row r="2175" spans="8:13" x14ac:dyDescent="0.25">
      <c r="H2175" s="8" t="s">
        <v>153</v>
      </c>
      <c r="I2175" s="6">
        <v>1168</v>
      </c>
      <c r="L2175" s="14">
        <v>10408</v>
      </c>
      <c r="M2175" s="15">
        <v>3942</v>
      </c>
    </row>
    <row r="2176" spans="8:13" x14ac:dyDescent="0.25">
      <c r="H2176" s="5">
        <v>11088</v>
      </c>
      <c r="I2176" s="6">
        <v>6772</v>
      </c>
      <c r="L2176" s="8" t="s">
        <v>130</v>
      </c>
      <c r="M2176" s="6">
        <v>3942</v>
      </c>
    </row>
    <row r="2177" spans="8:13" x14ac:dyDescent="0.25">
      <c r="H2177" s="8" t="s">
        <v>154</v>
      </c>
      <c r="I2177" s="6">
        <v>6772</v>
      </c>
      <c r="L2177" s="14">
        <v>11011</v>
      </c>
      <c r="M2177" s="15">
        <v>3937</v>
      </c>
    </row>
    <row r="2178" spans="8:13" x14ac:dyDescent="0.25">
      <c r="H2178" s="5">
        <v>11089</v>
      </c>
      <c r="I2178" s="6">
        <v>11280</v>
      </c>
      <c r="L2178" s="8" t="s">
        <v>77</v>
      </c>
      <c r="M2178" s="6">
        <v>3937</v>
      </c>
    </row>
    <row r="2179" spans="8:13" x14ac:dyDescent="0.25">
      <c r="H2179" s="8" t="s">
        <v>155</v>
      </c>
      <c r="I2179" s="6">
        <v>11280</v>
      </c>
      <c r="L2179" s="14">
        <v>11856</v>
      </c>
      <c r="M2179" s="15">
        <v>3931</v>
      </c>
    </row>
    <row r="2180" spans="8:13" x14ac:dyDescent="0.25">
      <c r="H2180" s="5">
        <v>11090</v>
      </c>
      <c r="I2180" s="6">
        <v>8578</v>
      </c>
      <c r="L2180" s="8" t="s">
        <v>264</v>
      </c>
      <c r="M2180" s="6">
        <v>3931</v>
      </c>
    </row>
    <row r="2181" spans="8:13" x14ac:dyDescent="0.25">
      <c r="H2181" s="8" t="s">
        <v>156</v>
      </c>
      <c r="I2181" s="6">
        <v>8578</v>
      </c>
      <c r="L2181" s="14">
        <v>10813</v>
      </c>
      <c r="M2181" s="15">
        <v>3926</v>
      </c>
    </row>
    <row r="2182" spans="8:13" x14ac:dyDescent="0.25">
      <c r="H2182" s="5">
        <v>11091</v>
      </c>
      <c r="I2182" s="6">
        <v>10381</v>
      </c>
      <c r="L2182" s="8" t="s">
        <v>205</v>
      </c>
      <c r="M2182" s="6">
        <v>3926</v>
      </c>
    </row>
    <row r="2183" spans="8:13" x14ac:dyDescent="0.25">
      <c r="H2183" s="8" t="s">
        <v>157</v>
      </c>
      <c r="I2183" s="6">
        <v>10381</v>
      </c>
      <c r="L2183" s="14">
        <v>10011</v>
      </c>
      <c r="M2183" s="15">
        <v>3916</v>
      </c>
    </row>
    <row r="2184" spans="8:13" x14ac:dyDescent="0.25">
      <c r="H2184" s="5">
        <v>11092</v>
      </c>
      <c r="I2184" s="6">
        <v>7984</v>
      </c>
      <c r="L2184" s="8" t="s">
        <v>51</v>
      </c>
      <c r="M2184" s="6">
        <v>3916</v>
      </c>
    </row>
    <row r="2185" spans="8:13" x14ac:dyDescent="0.25">
      <c r="H2185" s="8" t="s">
        <v>158</v>
      </c>
      <c r="I2185" s="6">
        <v>7984</v>
      </c>
      <c r="L2185" s="14">
        <v>10841</v>
      </c>
      <c r="M2185" s="15">
        <v>3913</v>
      </c>
    </row>
    <row r="2186" spans="8:13" x14ac:dyDescent="0.25">
      <c r="H2186" s="5">
        <v>11093</v>
      </c>
      <c r="I2186" s="6">
        <v>1915</v>
      </c>
      <c r="L2186" s="8" t="s">
        <v>233</v>
      </c>
      <c r="M2186" s="6">
        <v>3913</v>
      </c>
    </row>
    <row r="2187" spans="8:13" x14ac:dyDescent="0.25">
      <c r="H2187" s="8" t="s">
        <v>159</v>
      </c>
      <c r="I2187" s="6">
        <v>1915</v>
      </c>
      <c r="L2187" s="14">
        <v>10223</v>
      </c>
      <c r="M2187" s="15">
        <v>3911</v>
      </c>
    </row>
    <row r="2188" spans="8:13" x14ac:dyDescent="0.25">
      <c r="H2188" s="5">
        <v>11094</v>
      </c>
      <c r="I2188" s="6">
        <v>3826</v>
      </c>
      <c r="L2188" s="8" t="s">
        <v>271</v>
      </c>
      <c r="M2188" s="6">
        <v>3911</v>
      </c>
    </row>
    <row r="2189" spans="8:13" x14ac:dyDescent="0.25">
      <c r="H2189" s="8" t="s">
        <v>160</v>
      </c>
      <c r="I2189" s="6">
        <v>3826</v>
      </c>
      <c r="L2189" s="14">
        <v>10748</v>
      </c>
      <c r="M2189" s="15">
        <v>3903</v>
      </c>
    </row>
    <row r="2190" spans="8:13" x14ac:dyDescent="0.25">
      <c r="H2190" s="5">
        <v>11095</v>
      </c>
      <c r="I2190" s="6">
        <v>1240</v>
      </c>
      <c r="L2190" s="8" t="s">
        <v>142</v>
      </c>
      <c r="M2190" s="6">
        <v>3903</v>
      </c>
    </row>
    <row r="2191" spans="8:13" x14ac:dyDescent="0.25">
      <c r="H2191" s="8" t="s">
        <v>161</v>
      </c>
      <c r="I2191" s="6">
        <v>1240</v>
      </c>
      <c r="L2191" s="14">
        <v>10470</v>
      </c>
      <c r="M2191" s="15">
        <v>3902</v>
      </c>
    </row>
    <row r="2192" spans="8:13" x14ac:dyDescent="0.25">
      <c r="H2192" s="5">
        <v>11096</v>
      </c>
      <c r="I2192" s="6">
        <v>11083</v>
      </c>
      <c r="L2192" s="8" t="s">
        <v>191</v>
      </c>
      <c r="M2192" s="6">
        <v>3902</v>
      </c>
    </row>
    <row r="2193" spans="8:13" x14ac:dyDescent="0.25">
      <c r="H2193" s="8" t="s">
        <v>162</v>
      </c>
      <c r="I2193" s="6">
        <v>11083</v>
      </c>
      <c r="L2193" s="14">
        <v>10938</v>
      </c>
      <c r="M2193" s="15">
        <v>3901</v>
      </c>
    </row>
    <row r="2194" spans="8:13" x14ac:dyDescent="0.25">
      <c r="H2194" s="5">
        <v>11097</v>
      </c>
      <c r="I2194" s="6">
        <v>8658</v>
      </c>
      <c r="L2194" s="8" t="s">
        <v>330</v>
      </c>
      <c r="M2194" s="6">
        <v>3901</v>
      </c>
    </row>
    <row r="2195" spans="8:13" x14ac:dyDescent="0.25">
      <c r="H2195" s="8" t="s">
        <v>130</v>
      </c>
      <c r="I2195" s="6">
        <v>8658</v>
      </c>
      <c r="L2195" s="14">
        <v>10358</v>
      </c>
      <c r="M2195" s="15">
        <v>3900</v>
      </c>
    </row>
    <row r="2196" spans="8:13" x14ac:dyDescent="0.25">
      <c r="H2196" s="5">
        <v>11098</v>
      </c>
      <c r="I2196" s="6">
        <v>3724</v>
      </c>
      <c r="L2196" s="8" t="s">
        <v>80</v>
      </c>
      <c r="M2196" s="6">
        <v>3900</v>
      </c>
    </row>
    <row r="2197" spans="8:13" x14ac:dyDescent="0.25">
      <c r="H2197" s="8" t="s">
        <v>163</v>
      </c>
      <c r="I2197" s="6">
        <v>3724</v>
      </c>
      <c r="L2197" s="14">
        <v>11614</v>
      </c>
      <c r="M2197" s="15">
        <v>3898</v>
      </c>
    </row>
    <row r="2198" spans="8:13" x14ac:dyDescent="0.25">
      <c r="H2198" s="5">
        <v>11099</v>
      </c>
      <c r="I2198" s="6">
        <v>1813</v>
      </c>
      <c r="L2198" s="8" t="s">
        <v>350</v>
      </c>
      <c r="M2198" s="6">
        <v>3898</v>
      </c>
    </row>
    <row r="2199" spans="8:13" x14ac:dyDescent="0.25">
      <c r="H2199" s="8" t="s">
        <v>164</v>
      </c>
      <c r="I2199" s="6">
        <v>1813</v>
      </c>
      <c r="L2199" s="14">
        <v>11643</v>
      </c>
      <c r="M2199" s="15">
        <v>3893</v>
      </c>
    </row>
    <row r="2200" spans="8:13" x14ac:dyDescent="0.25">
      <c r="H2200" s="5">
        <v>11100</v>
      </c>
      <c r="I2200" s="6">
        <v>2341</v>
      </c>
      <c r="L2200" s="8" t="s">
        <v>29</v>
      </c>
      <c r="M2200" s="6">
        <v>3893</v>
      </c>
    </row>
    <row r="2201" spans="8:13" x14ac:dyDescent="0.25">
      <c r="H2201" s="8" t="s">
        <v>165</v>
      </c>
      <c r="I2201" s="6">
        <v>2341</v>
      </c>
      <c r="L2201" s="14">
        <v>11229</v>
      </c>
      <c r="M2201" s="15">
        <v>3892</v>
      </c>
    </row>
    <row r="2202" spans="8:13" x14ac:dyDescent="0.25">
      <c r="H2202" s="5">
        <v>11101</v>
      </c>
      <c r="I2202" s="6">
        <v>6025</v>
      </c>
      <c r="L2202" s="8" t="s">
        <v>293</v>
      </c>
      <c r="M2202" s="6">
        <v>3892</v>
      </c>
    </row>
    <row r="2203" spans="8:13" x14ac:dyDescent="0.25">
      <c r="H2203" s="8" t="s">
        <v>166</v>
      </c>
      <c r="I2203" s="6">
        <v>6025</v>
      </c>
      <c r="L2203" s="14">
        <v>10333</v>
      </c>
      <c r="M2203" s="15">
        <v>3890</v>
      </c>
    </row>
    <row r="2204" spans="8:13" x14ac:dyDescent="0.25">
      <c r="H2204" s="5">
        <v>11102</v>
      </c>
      <c r="I2204" s="6">
        <v>5612</v>
      </c>
      <c r="L2204" s="8" t="s">
        <v>34</v>
      </c>
      <c r="M2204" s="6">
        <v>3890</v>
      </c>
    </row>
    <row r="2205" spans="8:13" x14ac:dyDescent="0.25">
      <c r="H2205" s="8" t="s">
        <v>167</v>
      </c>
      <c r="I2205" s="6">
        <v>5612</v>
      </c>
      <c r="L2205" s="14">
        <v>10858</v>
      </c>
      <c r="M2205" s="15">
        <v>3885</v>
      </c>
    </row>
    <row r="2206" spans="8:13" x14ac:dyDescent="0.25">
      <c r="H2206" s="5">
        <v>11103</v>
      </c>
      <c r="I2206" s="6">
        <v>1836</v>
      </c>
      <c r="L2206" s="8" t="s">
        <v>250</v>
      </c>
      <c r="M2206" s="6">
        <v>3885</v>
      </c>
    </row>
    <row r="2207" spans="8:13" x14ac:dyDescent="0.25">
      <c r="H2207" s="8" t="s">
        <v>168</v>
      </c>
      <c r="I2207" s="6">
        <v>1836</v>
      </c>
      <c r="L2207" s="14">
        <v>10331</v>
      </c>
      <c r="M2207" s="15">
        <v>3882</v>
      </c>
    </row>
    <row r="2208" spans="8:13" x14ac:dyDescent="0.25">
      <c r="H2208" s="5">
        <v>11104</v>
      </c>
      <c r="I2208" s="6">
        <v>-1732</v>
      </c>
      <c r="L2208" s="8" t="s">
        <v>29</v>
      </c>
      <c r="M2208" s="6">
        <v>3882</v>
      </c>
    </row>
    <row r="2209" spans="8:13" x14ac:dyDescent="0.25">
      <c r="H2209" s="8" t="s">
        <v>169</v>
      </c>
      <c r="I2209" s="6">
        <v>-1732</v>
      </c>
      <c r="L2209" s="14">
        <v>11380</v>
      </c>
      <c r="M2209" s="15">
        <v>3881</v>
      </c>
    </row>
    <row r="2210" spans="8:13" x14ac:dyDescent="0.25">
      <c r="H2210" s="5">
        <v>11105</v>
      </c>
      <c r="I2210" s="6">
        <v>-1459</v>
      </c>
      <c r="L2210" s="8" t="s">
        <v>118</v>
      </c>
      <c r="M2210" s="6">
        <v>3881</v>
      </c>
    </row>
    <row r="2211" spans="8:13" x14ac:dyDescent="0.25">
      <c r="H2211" s="8" t="s">
        <v>170</v>
      </c>
      <c r="I2211" s="6">
        <v>-1459</v>
      </c>
      <c r="L2211" s="14">
        <v>11486</v>
      </c>
      <c r="M2211" s="15">
        <v>3878</v>
      </c>
    </row>
    <row r="2212" spans="8:13" x14ac:dyDescent="0.25">
      <c r="H2212" s="5">
        <v>11106</v>
      </c>
      <c r="I2212" s="6">
        <v>2882</v>
      </c>
      <c r="L2212" s="8" t="s">
        <v>222</v>
      </c>
      <c r="M2212" s="6">
        <v>3878</v>
      </c>
    </row>
    <row r="2213" spans="8:13" x14ac:dyDescent="0.25">
      <c r="H2213" s="8" t="s">
        <v>171</v>
      </c>
      <c r="I2213" s="6">
        <v>2882</v>
      </c>
      <c r="L2213" s="14">
        <v>11540</v>
      </c>
      <c r="M2213" s="15">
        <v>3873</v>
      </c>
    </row>
    <row r="2214" spans="8:13" x14ac:dyDescent="0.25">
      <c r="H2214" s="5">
        <v>11107</v>
      </c>
      <c r="I2214" s="6">
        <v>5936</v>
      </c>
      <c r="L2214" s="8" t="s">
        <v>276</v>
      </c>
      <c r="M2214" s="6">
        <v>3873</v>
      </c>
    </row>
    <row r="2215" spans="8:13" x14ac:dyDescent="0.25">
      <c r="H2215" s="8" t="s">
        <v>172</v>
      </c>
      <c r="I2215" s="6">
        <v>5936</v>
      </c>
      <c r="L2215" s="14">
        <v>11662</v>
      </c>
      <c r="M2215" s="15">
        <v>3873</v>
      </c>
    </row>
    <row r="2216" spans="8:13" x14ac:dyDescent="0.25">
      <c r="H2216" s="5">
        <v>11108</v>
      </c>
      <c r="I2216" s="6">
        <v>5015</v>
      </c>
      <c r="L2216" s="8" t="s">
        <v>72</v>
      </c>
      <c r="M2216" s="6">
        <v>3873</v>
      </c>
    </row>
    <row r="2217" spans="8:13" x14ac:dyDescent="0.25">
      <c r="H2217" s="8" t="s">
        <v>173</v>
      </c>
      <c r="I2217" s="6">
        <v>5015</v>
      </c>
      <c r="L2217" s="14">
        <v>10414</v>
      </c>
      <c r="M2217" s="15">
        <v>3871</v>
      </c>
    </row>
    <row r="2218" spans="8:13" x14ac:dyDescent="0.25">
      <c r="H2218" s="5">
        <v>11109</v>
      </c>
      <c r="I2218" s="6">
        <v>11576</v>
      </c>
      <c r="L2218" s="8" t="s">
        <v>136</v>
      </c>
      <c r="M2218" s="6">
        <v>3871</v>
      </c>
    </row>
    <row r="2219" spans="8:13" x14ac:dyDescent="0.25">
      <c r="H2219" s="8" t="s">
        <v>174</v>
      </c>
      <c r="I2219" s="6">
        <v>11576</v>
      </c>
      <c r="L2219" s="14">
        <v>10329</v>
      </c>
      <c r="M2219" s="15">
        <v>3866</v>
      </c>
    </row>
    <row r="2220" spans="8:13" x14ac:dyDescent="0.25">
      <c r="H2220" s="5">
        <v>11110</v>
      </c>
      <c r="I2220" s="6">
        <v>8735</v>
      </c>
      <c r="L2220" s="8" t="s">
        <v>18</v>
      </c>
      <c r="M2220" s="6">
        <v>3866</v>
      </c>
    </row>
    <row r="2221" spans="8:13" x14ac:dyDescent="0.25">
      <c r="H2221" s="8" t="s">
        <v>175</v>
      </c>
      <c r="I2221" s="6">
        <v>8735</v>
      </c>
      <c r="L2221" s="14">
        <v>10766</v>
      </c>
      <c r="M2221" s="15">
        <v>3862</v>
      </c>
    </row>
    <row r="2222" spans="8:13" x14ac:dyDescent="0.25">
      <c r="H2222" s="5">
        <v>11111</v>
      </c>
      <c r="I2222" s="6">
        <v>-1182</v>
      </c>
      <c r="L2222" s="8" t="s">
        <v>160</v>
      </c>
      <c r="M2222" s="6">
        <v>3862</v>
      </c>
    </row>
    <row r="2223" spans="8:13" x14ac:dyDescent="0.25">
      <c r="H2223" s="8" t="s">
        <v>176</v>
      </c>
      <c r="I2223" s="6">
        <v>-1182</v>
      </c>
      <c r="L2223" s="14">
        <v>11710</v>
      </c>
      <c r="M2223" s="15">
        <v>3860</v>
      </c>
    </row>
    <row r="2224" spans="8:13" x14ac:dyDescent="0.25">
      <c r="H2224" s="5">
        <v>11112</v>
      </c>
      <c r="I2224" s="6">
        <v>4337</v>
      </c>
      <c r="L2224" s="8" t="s">
        <v>120</v>
      </c>
      <c r="M2224" s="6">
        <v>3860</v>
      </c>
    </row>
    <row r="2225" spans="8:13" x14ac:dyDescent="0.25">
      <c r="H2225" s="8" t="s">
        <v>177</v>
      </c>
      <c r="I2225" s="6">
        <v>4337</v>
      </c>
      <c r="L2225" s="14">
        <v>11823</v>
      </c>
      <c r="M2225" s="15">
        <v>3855</v>
      </c>
    </row>
    <row r="2226" spans="8:13" x14ac:dyDescent="0.25">
      <c r="H2226" s="5">
        <v>11113</v>
      </c>
      <c r="I2226" s="6">
        <v>5545</v>
      </c>
      <c r="L2226" s="8" t="s">
        <v>231</v>
      </c>
      <c r="M2226" s="6">
        <v>3855</v>
      </c>
    </row>
    <row r="2227" spans="8:13" x14ac:dyDescent="0.25">
      <c r="H2227" s="8" t="s">
        <v>178</v>
      </c>
      <c r="I2227" s="6">
        <v>5545</v>
      </c>
      <c r="L2227" s="14">
        <v>10969</v>
      </c>
      <c r="M2227" s="15">
        <v>3832</v>
      </c>
    </row>
    <row r="2228" spans="8:13" x14ac:dyDescent="0.25">
      <c r="H2228" s="5">
        <v>11114</v>
      </c>
      <c r="I2228" s="6">
        <v>8284</v>
      </c>
      <c r="L2228" s="8" t="s">
        <v>361</v>
      </c>
      <c r="M2228" s="6">
        <v>3832</v>
      </c>
    </row>
    <row r="2229" spans="8:13" x14ac:dyDescent="0.25">
      <c r="H2229" s="8" t="s">
        <v>179</v>
      </c>
      <c r="I2229" s="6">
        <v>8284</v>
      </c>
      <c r="L2229" s="14">
        <v>10236</v>
      </c>
      <c r="M2229" s="15">
        <v>3827</v>
      </c>
    </row>
    <row r="2230" spans="8:13" x14ac:dyDescent="0.25">
      <c r="H2230" s="5">
        <v>11115</v>
      </c>
      <c r="I2230" s="6">
        <v>5194</v>
      </c>
      <c r="L2230" s="8" t="s">
        <v>284</v>
      </c>
      <c r="M2230" s="6">
        <v>3827</v>
      </c>
    </row>
    <row r="2231" spans="8:13" x14ac:dyDescent="0.25">
      <c r="H2231" s="8" t="s">
        <v>180</v>
      </c>
      <c r="I2231" s="6">
        <v>5194</v>
      </c>
      <c r="L2231" s="14">
        <v>11094</v>
      </c>
      <c r="M2231" s="15">
        <v>3826</v>
      </c>
    </row>
    <row r="2232" spans="8:13" x14ac:dyDescent="0.25">
      <c r="H2232" s="5">
        <v>11116</v>
      </c>
      <c r="I2232" s="6">
        <v>345</v>
      </c>
      <c r="L2232" s="8" t="s">
        <v>160</v>
      </c>
      <c r="M2232" s="6">
        <v>3826</v>
      </c>
    </row>
    <row r="2233" spans="8:13" x14ac:dyDescent="0.25">
      <c r="H2233" s="8" t="s">
        <v>181</v>
      </c>
      <c r="I2233" s="6">
        <v>345</v>
      </c>
      <c r="L2233" s="14">
        <v>11413</v>
      </c>
      <c r="M2233" s="15">
        <v>3825</v>
      </c>
    </row>
    <row r="2234" spans="8:13" x14ac:dyDescent="0.25">
      <c r="H2234" s="5">
        <v>11117</v>
      </c>
      <c r="I2234" s="6">
        <v>478</v>
      </c>
      <c r="L2234" s="8" t="s">
        <v>151</v>
      </c>
      <c r="M2234" s="6">
        <v>3825</v>
      </c>
    </row>
    <row r="2235" spans="8:13" x14ac:dyDescent="0.25">
      <c r="H2235" s="8" t="s">
        <v>182</v>
      </c>
      <c r="I2235" s="6">
        <v>478</v>
      </c>
      <c r="L2235" s="14">
        <v>10328</v>
      </c>
      <c r="M2235" s="15">
        <v>3822</v>
      </c>
    </row>
    <row r="2236" spans="8:13" x14ac:dyDescent="0.25">
      <c r="H2236" s="5">
        <v>11118</v>
      </c>
      <c r="I2236" s="6">
        <v>5802</v>
      </c>
      <c r="L2236" s="8" t="s">
        <v>376</v>
      </c>
      <c r="M2236" s="6">
        <v>3822</v>
      </c>
    </row>
    <row r="2237" spans="8:13" x14ac:dyDescent="0.25">
      <c r="H2237" s="8" t="s">
        <v>183</v>
      </c>
      <c r="I2237" s="6">
        <v>5802</v>
      </c>
      <c r="L2237" s="14">
        <v>11960</v>
      </c>
      <c r="M2237" s="15">
        <v>3822</v>
      </c>
    </row>
    <row r="2238" spans="8:13" x14ac:dyDescent="0.25">
      <c r="H2238" s="5">
        <v>11119</v>
      </c>
      <c r="I2238" s="6">
        <v>6733</v>
      </c>
      <c r="L2238" s="8" t="s">
        <v>368</v>
      </c>
      <c r="M2238" s="6">
        <v>3822</v>
      </c>
    </row>
    <row r="2239" spans="8:13" x14ac:dyDescent="0.25">
      <c r="H2239" s="8" t="s">
        <v>184</v>
      </c>
      <c r="I2239" s="6">
        <v>6733</v>
      </c>
      <c r="L2239" s="14">
        <v>10628</v>
      </c>
      <c r="M2239" s="15">
        <v>3821</v>
      </c>
    </row>
    <row r="2240" spans="8:13" x14ac:dyDescent="0.25">
      <c r="H2240" s="5">
        <v>11120</v>
      </c>
      <c r="I2240" s="6">
        <v>-237</v>
      </c>
      <c r="L2240" s="8" t="s">
        <v>348</v>
      </c>
      <c r="M2240" s="6">
        <v>3821</v>
      </c>
    </row>
    <row r="2241" spans="8:13" x14ac:dyDescent="0.25">
      <c r="H2241" s="8" t="s">
        <v>185</v>
      </c>
      <c r="I2241" s="6">
        <v>-237</v>
      </c>
      <c r="L2241" s="14">
        <v>10428</v>
      </c>
      <c r="M2241" s="15">
        <v>3812</v>
      </c>
    </row>
    <row r="2242" spans="8:13" x14ac:dyDescent="0.25">
      <c r="H2242" s="5">
        <v>11121</v>
      </c>
      <c r="I2242" s="6">
        <v>8375</v>
      </c>
      <c r="L2242" s="8" t="s">
        <v>150</v>
      </c>
      <c r="M2242" s="6">
        <v>3812</v>
      </c>
    </row>
    <row r="2243" spans="8:13" x14ac:dyDescent="0.25">
      <c r="H2243" s="8" t="s">
        <v>186</v>
      </c>
      <c r="I2243" s="6">
        <v>8375</v>
      </c>
      <c r="L2243" s="14">
        <v>11205</v>
      </c>
      <c r="M2243" s="15">
        <v>3808</v>
      </c>
    </row>
    <row r="2244" spans="8:13" x14ac:dyDescent="0.25">
      <c r="H2244" s="5">
        <v>11122</v>
      </c>
      <c r="I2244" s="6">
        <v>5789</v>
      </c>
      <c r="L2244" s="8" t="s">
        <v>269</v>
      </c>
      <c r="M2244" s="6">
        <v>3808</v>
      </c>
    </row>
    <row r="2245" spans="8:13" x14ac:dyDescent="0.25">
      <c r="H2245" s="8" t="s">
        <v>187</v>
      </c>
      <c r="I2245" s="6">
        <v>5789</v>
      </c>
      <c r="L2245" s="14">
        <v>10327</v>
      </c>
      <c r="M2245" s="15">
        <v>3786</v>
      </c>
    </row>
    <row r="2246" spans="8:13" x14ac:dyDescent="0.25">
      <c r="H2246" s="5">
        <v>11123</v>
      </c>
      <c r="I2246" s="6">
        <v>6171</v>
      </c>
      <c r="L2246" s="8" t="s">
        <v>375</v>
      </c>
      <c r="M2246" s="6">
        <v>3786</v>
      </c>
    </row>
    <row r="2247" spans="8:13" x14ac:dyDescent="0.25">
      <c r="H2247" s="8" t="s">
        <v>188</v>
      </c>
      <c r="I2247" s="6">
        <v>6171</v>
      </c>
      <c r="L2247" s="14">
        <v>10438</v>
      </c>
      <c r="M2247" s="15">
        <v>3781</v>
      </c>
    </row>
    <row r="2248" spans="8:13" x14ac:dyDescent="0.25">
      <c r="H2248" s="5">
        <v>11124</v>
      </c>
      <c r="I2248" s="6">
        <v>5923</v>
      </c>
      <c r="L2248" s="8" t="s">
        <v>160</v>
      </c>
      <c r="M2248" s="6">
        <v>3781</v>
      </c>
    </row>
    <row r="2249" spans="8:13" x14ac:dyDescent="0.25">
      <c r="H2249" s="8" t="s">
        <v>189</v>
      </c>
      <c r="I2249" s="6">
        <v>5923</v>
      </c>
      <c r="L2249" s="14">
        <v>10809</v>
      </c>
      <c r="M2249" s="15">
        <v>3781</v>
      </c>
    </row>
    <row r="2250" spans="8:13" x14ac:dyDescent="0.25">
      <c r="H2250" s="5">
        <v>11125</v>
      </c>
      <c r="I2250" s="6">
        <v>8741</v>
      </c>
      <c r="L2250" s="8" t="s">
        <v>201</v>
      </c>
      <c r="M2250" s="6">
        <v>3781</v>
      </c>
    </row>
    <row r="2251" spans="8:13" x14ac:dyDescent="0.25">
      <c r="H2251" s="8" t="s">
        <v>190</v>
      </c>
      <c r="I2251" s="6">
        <v>8741</v>
      </c>
      <c r="L2251" s="14">
        <v>11538</v>
      </c>
      <c r="M2251" s="15">
        <v>3779</v>
      </c>
    </row>
    <row r="2252" spans="8:13" x14ac:dyDescent="0.25">
      <c r="H2252" s="5">
        <v>11126</v>
      </c>
      <c r="I2252" s="6">
        <v>8920</v>
      </c>
      <c r="L2252" s="8" t="s">
        <v>274</v>
      </c>
      <c r="M2252" s="6">
        <v>3779</v>
      </c>
    </row>
    <row r="2253" spans="8:13" x14ac:dyDescent="0.25">
      <c r="H2253" s="8" t="s">
        <v>191</v>
      </c>
      <c r="I2253" s="6">
        <v>8920</v>
      </c>
      <c r="L2253" s="14">
        <v>10282</v>
      </c>
      <c r="M2253" s="15">
        <v>3764</v>
      </c>
    </row>
    <row r="2254" spans="8:13" x14ac:dyDescent="0.25">
      <c r="H2254" s="5">
        <v>11127</v>
      </c>
      <c r="I2254" s="6">
        <v>1627</v>
      </c>
      <c r="L2254" s="8" t="s">
        <v>330</v>
      </c>
      <c r="M2254" s="6">
        <v>3764</v>
      </c>
    </row>
    <row r="2255" spans="8:13" x14ac:dyDescent="0.25">
      <c r="H2255" s="8" t="s">
        <v>192</v>
      </c>
      <c r="I2255" s="6">
        <v>1627</v>
      </c>
      <c r="L2255" s="14">
        <v>10259</v>
      </c>
      <c r="M2255" s="15">
        <v>3750</v>
      </c>
    </row>
    <row r="2256" spans="8:13" x14ac:dyDescent="0.25">
      <c r="H2256" s="5">
        <v>11128</v>
      </c>
      <c r="I2256" s="6">
        <v>7824</v>
      </c>
      <c r="L2256" s="8" t="s">
        <v>307</v>
      </c>
      <c r="M2256" s="6">
        <v>3750</v>
      </c>
    </row>
    <row r="2257" spans="8:13" x14ac:dyDescent="0.25">
      <c r="H2257" s="8" t="s">
        <v>174</v>
      </c>
      <c r="I2257" s="6">
        <v>7824</v>
      </c>
      <c r="L2257" s="14">
        <v>10068</v>
      </c>
      <c r="M2257" s="15">
        <v>3744</v>
      </c>
    </row>
    <row r="2258" spans="8:13" x14ac:dyDescent="0.25">
      <c r="H2258" s="5">
        <v>11129</v>
      </c>
      <c r="I2258" s="6">
        <v>8956</v>
      </c>
      <c r="L2258" s="8" t="s">
        <v>118</v>
      </c>
      <c r="M2258" s="6">
        <v>3744</v>
      </c>
    </row>
    <row r="2259" spans="8:13" x14ac:dyDescent="0.25">
      <c r="H2259" s="8" t="s">
        <v>193</v>
      </c>
      <c r="I2259" s="6">
        <v>8956</v>
      </c>
      <c r="L2259" s="14">
        <v>10992</v>
      </c>
      <c r="M2259" s="15">
        <v>3743</v>
      </c>
    </row>
    <row r="2260" spans="8:13" x14ac:dyDescent="0.25">
      <c r="H2260" s="5">
        <v>11130</v>
      </c>
      <c r="I2260" s="6">
        <v>9643</v>
      </c>
      <c r="L2260" s="8" t="s">
        <v>43</v>
      </c>
      <c r="M2260" s="6">
        <v>3743</v>
      </c>
    </row>
    <row r="2261" spans="8:13" x14ac:dyDescent="0.25">
      <c r="H2261" s="8" t="s">
        <v>194</v>
      </c>
      <c r="I2261" s="6">
        <v>9643</v>
      </c>
      <c r="L2261" s="14">
        <v>11015</v>
      </c>
      <c r="M2261" s="15">
        <v>3740</v>
      </c>
    </row>
    <row r="2262" spans="8:13" x14ac:dyDescent="0.25">
      <c r="H2262" s="5">
        <v>11131</v>
      </c>
      <c r="I2262" s="6">
        <v>7865</v>
      </c>
      <c r="L2262" s="8" t="s">
        <v>81</v>
      </c>
      <c r="M2262" s="6">
        <v>3740</v>
      </c>
    </row>
    <row r="2263" spans="8:13" x14ac:dyDescent="0.25">
      <c r="H2263" s="8" t="s">
        <v>195</v>
      </c>
      <c r="I2263" s="6">
        <v>7865</v>
      </c>
      <c r="L2263" s="14">
        <v>11477</v>
      </c>
      <c r="M2263" s="15">
        <v>3739</v>
      </c>
    </row>
    <row r="2264" spans="8:13" x14ac:dyDescent="0.25">
      <c r="H2264" s="5">
        <v>11132</v>
      </c>
      <c r="I2264" s="6">
        <v>8651</v>
      </c>
      <c r="L2264" s="8" t="s">
        <v>213</v>
      </c>
      <c r="M2264" s="6">
        <v>3739</v>
      </c>
    </row>
    <row r="2265" spans="8:13" x14ac:dyDescent="0.25">
      <c r="H2265" s="8" t="s">
        <v>196</v>
      </c>
      <c r="I2265" s="6">
        <v>8651</v>
      </c>
      <c r="L2265" s="14">
        <v>10192</v>
      </c>
      <c r="M2265" s="15">
        <v>3738</v>
      </c>
    </row>
    <row r="2266" spans="8:13" x14ac:dyDescent="0.25">
      <c r="H2266" s="5">
        <v>11133</v>
      </c>
      <c r="I2266" s="6">
        <v>1179</v>
      </c>
      <c r="L2266" s="8" t="s">
        <v>240</v>
      </c>
      <c r="M2266" s="6">
        <v>3738</v>
      </c>
    </row>
    <row r="2267" spans="8:13" x14ac:dyDescent="0.25">
      <c r="H2267" s="8" t="s">
        <v>197</v>
      </c>
      <c r="I2267" s="6">
        <v>1179</v>
      </c>
      <c r="L2267" s="14">
        <v>10340</v>
      </c>
      <c r="M2267" s="15">
        <v>3735</v>
      </c>
    </row>
    <row r="2268" spans="8:13" x14ac:dyDescent="0.25">
      <c r="H2268" s="5">
        <v>11134</v>
      </c>
      <c r="I2268" s="6">
        <v>8791</v>
      </c>
      <c r="L2268" s="8" t="s">
        <v>53</v>
      </c>
      <c r="M2268" s="6">
        <v>3735</v>
      </c>
    </row>
    <row r="2269" spans="8:13" x14ac:dyDescent="0.25">
      <c r="H2269" s="8" t="s">
        <v>198</v>
      </c>
      <c r="I2269" s="6">
        <v>8791</v>
      </c>
      <c r="L2269" s="14">
        <v>10682</v>
      </c>
      <c r="M2269" s="15">
        <v>3733</v>
      </c>
    </row>
    <row r="2270" spans="8:13" x14ac:dyDescent="0.25">
      <c r="H2270" s="5">
        <v>11135</v>
      </c>
      <c r="I2270" s="6">
        <v>6308</v>
      </c>
      <c r="L2270" s="8" t="s">
        <v>76</v>
      </c>
      <c r="M2270" s="6">
        <v>3733</v>
      </c>
    </row>
    <row r="2271" spans="8:13" x14ac:dyDescent="0.25">
      <c r="H2271" s="8" t="s">
        <v>199</v>
      </c>
      <c r="I2271" s="6">
        <v>6308</v>
      </c>
      <c r="L2271" s="14">
        <v>10627</v>
      </c>
      <c r="M2271" s="15">
        <v>3731</v>
      </c>
    </row>
    <row r="2272" spans="8:13" x14ac:dyDescent="0.25">
      <c r="H2272" s="5">
        <v>11136</v>
      </c>
      <c r="I2272" s="6">
        <v>9263</v>
      </c>
      <c r="L2272" s="8" t="s">
        <v>347</v>
      </c>
      <c r="M2272" s="6">
        <v>3731</v>
      </c>
    </row>
    <row r="2273" spans="8:13" x14ac:dyDescent="0.25">
      <c r="H2273" s="8" t="s">
        <v>200</v>
      </c>
      <c r="I2273" s="6">
        <v>9263</v>
      </c>
      <c r="L2273" s="14">
        <v>11702</v>
      </c>
      <c r="M2273" s="15">
        <v>3725</v>
      </c>
    </row>
    <row r="2274" spans="8:13" x14ac:dyDescent="0.25">
      <c r="H2274" s="5">
        <v>11137</v>
      </c>
      <c r="I2274" s="6">
        <v>6605</v>
      </c>
      <c r="L2274" s="8" t="s">
        <v>112</v>
      </c>
      <c r="M2274" s="6">
        <v>3725</v>
      </c>
    </row>
    <row r="2275" spans="8:13" x14ac:dyDescent="0.25">
      <c r="H2275" s="8" t="s">
        <v>201</v>
      </c>
      <c r="I2275" s="6">
        <v>6605</v>
      </c>
      <c r="L2275" s="14">
        <v>11098</v>
      </c>
      <c r="M2275" s="15">
        <v>3724</v>
      </c>
    </row>
    <row r="2276" spans="8:13" x14ac:dyDescent="0.25">
      <c r="H2276" s="5">
        <v>11138</v>
      </c>
      <c r="I2276" s="6">
        <v>1504</v>
      </c>
      <c r="L2276" s="8" t="s">
        <v>163</v>
      </c>
      <c r="M2276" s="6">
        <v>3724</v>
      </c>
    </row>
    <row r="2277" spans="8:13" x14ac:dyDescent="0.25">
      <c r="H2277" s="8" t="s">
        <v>202</v>
      </c>
      <c r="I2277" s="6">
        <v>1504</v>
      </c>
      <c r="L2277" s="14">
        <v>11343</v>
      </c>
      <c r="M2277" s="15">
        <v>3720</v>
      </c>
    </row>
    <row r="2278" spans="8:13" x14ac:dyDescent="0.25">
      <c r="H2278" s="5">
        <v>11139</v>
      </c>
      <c r="I2278" s="6">
        <v>4380</v>
      </c>
      <c r="L2278" s="8" t="s">
        <v>81</v>
      </c>
      <c r="M2278" s="6">
        <v>3720</v>
      </c>
    </row>
    <row r="2279" spans="8:13" x14ac:dyDescent="0.25">
      <c r="H2279" s="8" t="s">
        <v>203</v>
      </c>
      <c r="I2279" s="6">
        <v>4380</v>
      </c>
      <c r="L2279" s="14">
        <v>10906</v>
      </c>
      <c r="M2279" s="15">
        <v>3714</v>
      </c>
    </row>
    <row r="2280" spans="8:13" x14ac:dyDescent="0.25">
      <c r="H2280" s="5">
        <v>11140</v>
      </c>
      <c r="I2280" s="6">
        <v>6335</v>
      </c>
      <c r="L2280" s="8" t="s">
        <v>298</v>
      </c>
      <c r="M2280" s="6">
        <v>3714</v>
      </c>
    </row>
    <row r="2281" spans="8:13" x14ac:dyDescent="0.25">
      <c r="H2281" s="8" t="s">
        <v>204</v>
      </c>
      <c r="I2281" s="6">
        <v>6335</v>
      </c>
      <c r="L2281" s="14">
        <v>10373</v>
      </c>
      <c r="M2281" s="15">
        <v>3710</v>
      </c>
    </row>
    <row r="2282" spans="8:13" x14ac:dyDescent="0.25">
      <c r="H2282" s="5">
        <v>11141</v>
      </c>
      <c r="I2282" s="6">
        <v>4794</v>
      </c>
      <c r="L2282" s="8" t="s">
        <v>95</v>
      </c>
      <c r="M2282" s="6">
        <v>3710</v>
      </c>
    </row>
    <row r="2283" spans="8:13" x14ac:dyDescent="0.25">
      <c r="H2283" s="8" t="s">
        <v>205</v>
      </c>
      <c r="I2283" s="6">
        <v>4794</v>
      </c>
      <c r="L2283" s="14">
        <v>11803</v>
      </c>
      <c r="M2283" s="15">
        <v>3710</v>
      </c>
    </row>
    <row r="2284" spans="8:13" x14ac:dyDescent="0.25">
      <c r="H2284" s="5">
        <v>11142</v>
      </c>
      <c r="I2284" s="6">
        <v>7444</v>
      </c>
      <c r="L2284" s="8" t="s">
        <v>211</v>
      </c>
      <c r="M2284" s="6">
        <v>3710</v>
      </c>
    </row>
    <row r="2285" spans="8:13" x14ac:dyDescent="0.25">
      <c r="H2285" s="8" t="s">
        <v>206</v>
      </c>
      <c r="I2285" s="6">
        <v>7444</v>
      </c>
      <c r="L2285" s="14">
        <v>10505</v>
      </c>
      <c r="M2285" s="15">
        <v>3709</v>
      </c>
    </row>
    <row r="2286" spans="8:13" x14ac:dyDescent="0.25">
      <c r="H2286" s="5">
        <v>11143</v>
      </c>
      <c r="I2286" s="6">
        <v>6475</v>
      </c>
      <c r="L2286" s="8" t="s">
        <v>225</v>
      </c>
      <c r="M2286" s="6">
        <v>3709</v>
      </c>
    </row>
    <row r="2287" spans="8:13" x14ac:dyDescent="0.25">
      <c r="H2287" s="8" t="s">
        <v>207</v>
      </c>
      <c r="I2287" s="6">
        <v>6475</v>
      </c>
      <c r="L2287" s="14">
        <v>11930</v>
      </c>
      <c r="M2287" s="15">
        <v>3703</v>
      </c>
    </row>
    <row r="2288" spans="8:13" x14ac:dyDescent="0.25">
      <c r="H2288" s="5">
        <v>11144</v>
      </c>
      <c r="I2288" s="6">
        <v>7285</v>
      </c>
      <c r="L2288" s="8" t="s">
        <v>338</v>
      </c>
      <c r="M2288" s="6">
        <v>3703</v>
      </c>
    </row>
    <row r="2289" spans="8:13" x14ac:dyDescent="0.25">
      <c r="H2289" s="8" t="s">
        <v>208</v>
      </c>
      <c r="I2289" s="6">
        <v>7285</v>
      </c>
      <c r="L2289" s="14">
        <v>11340</v>
      </c>
      <c r="M2289" s="15">
        <v>3702</v>
      </c>
    </row>
    <row r="2290" spans="8:13" x14ac:dyDescent="0.25">
      <c r="H2290" s="5">
        <v>11145</v>
      </c>
      <c r="I2290" s="6">
        <v>6669</v>
      </c>
      <c r="L2290" s="8" t="s">
        <v>78</v>
      </c>
      <c r="M2290" s="6">
        <v>3702</v>
      </c>
    </row>
    <row r="2291" spans="8:13" x14ac:dyDescent="0.25">
      <c r="H2291" s="8" t="s">
        <v>209</v>
      </c>
      <c r="I2291" s="6">
        <v>6669</v>
      </c>
      <c r="L2291" s="14">
        <v>10451</v>
      </c>
      <c r="M2291" s="15">
        <v>3693</v>
      </c>
    </row>
    <row r="2292" spans="8:13" x14ac:dyDescent="0.25">
      <c r="H2292" s="5">
        <v>11146</v>
      </c>
      <c r="I2292" s="6">
        <v>40</v>
      </c>
      <c r="L2292" s="8" t="s">
        <v>172</v>
      </c>
      <c r="M2292" s="6">
        <v>3693</v>
      </c>
    </row>
    <row r="2293" spans="8:13" x14ac:dyDescent="0.25">
      <c r="H2293" s="8" t="s">
        <v>210</v>
      </c>
      <c r="I2293" s="6">
        <v>40</v>
      </c>
      <c r="L2293" s="14">
        <v>10558</v>
      </c>
      <c r="M2293" s="15">
        <v>3686</v>
      </c>
    </row>
    <row r="2294" spans="8:13" x14ac:dyDescent="0.25">
      <c r="H2294" s="5">
        <v>11147</v>
      </c>
      <c r="I2294" s="6">
        <v>6506</v>
      </c>
      <c r="L2294" s="8" t="s">
        <v>278</v>
      </c>
      <c r="M2294" s="6">
        <v>3686</v>
      </c>
    </row>
    <row r="2295" spans="8:13" x14ac:dyDescent="0.25">
      <c r="H2295" s="8" t="s">
        <v>211</v>
      </c>
      <c r="I2295" s="6">
        <v>6506</v>
      </c>
      <c r="L2295" s="14">
        <v>10472</v>
      </c>
      <c r="M2295" s="15">
        <v>3682</v>
      </c>
    </row>
    <row r="2296" spans="8:13" x14ac:dyDescent="0.25">
      <c r="H2296" s="5">
        <v>11148</v>
      </c>
      <c r="I2296" s="6">
        <v>3975</v>
      </c>
      <c r="L2296" s="8" t="s">
        <v>174</v>
      </c>
      <c r="M2296" s="6">
        <v>3682</v>
      </c>
    </row>
    <row r="2297" spans="8:13" x14ac:dyDescent="0.25">
      <c r="H2297" s="8" t="s">
        <v>212</v>
      </c>
      <c r="I2297" s="6">
        <v>3975</v>
      </c>
      <c r="L2297" s="14">
        <v>11441</v>
      </c>
      <c r="M2297" s="15">
        <v>3674</v>
      </c>
    </row>
    <row r="2298" spans="8:13" x14ac:dyDescent="0.25">
      <c r="H2298" s="5">
        <v>11149</v>
      </c>
      <c r="I2298" s="6">
        <v>8659</v>
      </c>
      <c r="L2298" s="8" t="s">
        <v>178</v>
      </c>
      <c r="M2298" s="6">
        <v>3674</v>
      </c>
    </row>
    <row r="2299" spans="8:13" x14ac:dyDescent="0.25">
      <c r="H2299" s="8" t="s">
        <v>213</v>
      </c>
      <c r="I2299" s="6">
        <v>8659</v>
      </c>
      <c r="L2299" s="14">
        <v>11579</v>
      </c>
      <c r="M2299" s="15">
        <v>3674</v>
      </c>
    </row>
    <row r="2300" spans="8:13" x14ac:dyDescent="0.25">
      <c r="H2300" s="5">
        <v>11150</v>
      </c>
      <c r="I2300" s="6">
        <v>3311</v>
      </c>
      <c r="L2300" s="8" t="s">
        <v>315</v>
      </c>
      <c r="M2300" s="6">
        <v>3674</v>
      </c>
    </row>
    <row r="2301" spans="8:13" x14ac:dyDescent="0.25">
      <c r="H2301" s="8" t="s">
        <v>214</v>
      </c>
      <c r="I2301" s="6">
        <v>3311</v>
      </c>
      <c r="L2301" s="14">
        <v>11204</v>
      </c>
      <c r="M2301" s="15">
        <v>3670</v>
      </c>
    </row>
    <row r="2302" spans="8:13" x14ac:dyDescent="0.25">
      <c r="H2302" s="5">
        <v>11151</v>
      </c>
      <c r="I2302" s="6">
        <v>1844</v>
      </c>
      <c r="L2302" s="8" t="s">
        <v>268</v>
      </c>
      <c r="M2302" s="6">
        <v>3670</v>
      </c>
    </row>
    <row r="2303" spans="8:13" x14ac:dyDescent="0.25">
      <c r="H2303" s="8" t="s">
        <v>215</v>
      </c>
      <c r="I2303" s="6">
        <v>1844</v>
      </c>
      <c r="L2303" s="14">
        <v>11753</v>
      </c>
      <c r="M2303" s="15">
        <v>3670</v>
      </c>
    </row>
    <row r="2304" spans="8:13" x14ac:dyDescent="0.25">
      <c r="H2304" s="5">
        <v>11152</v>
      </c>
      <c r="I2304" s="6">
        <v>-855</v>
      </c>
      <c r="L2304" s="8" t="s">
        <v>130</v>
      </c>
      <c r="M2304" s="6">
        <v>3670</v>
      </c>
    </row>
    <row r="2305" spans="8:13" x14ac:dyDescent="0.25">
      <c r="H2305" s="8" t="s">
        <v>216</v>
      </c>
      <c r="I2305" s="6">
        <v>-855</v>
      </c>
      <c r="L2305" s="14">
        <v>10528</v>
      </c>
      <c r="M2305" s="15">
        <v>3669</v>
      </c>
    </row>
    <row r="2306" spans="8:13" x14ac:dyDescent="0.25">
      <c r="H2306" s="5">
        <v>11153</v>
      </c>
      <c r="I2306" s="6">
        <v>-1746</v>
      </c>
      <c r="L2306" s="8" t="s">
        <v>248</v>
      </c>
      <c r="M2306" s="6">
        <v>3669</v>
      </c>
    </row>
    <row r="2307" spans="8:13" x14ac:dyDescent="0.25">
      <c r="H2307" s="8" t="s">
        <v>217</v>
      </c>
      <c r="I2307" s="6">
        <v>-1746</v>
      </c>
      <c r="L2307" s="14">
        <v>11637</v>
      </c>
      <c r="M2307" s="15">
        <v>3656</v>
      </c>
    </row>
    <row r="2308" spans="8:13" x14ac:dyDescent="0.25">
      <c r="H2308" s="5">
        <v>11154</v>
      </c>
      <c r="I2308" s="6">
        <v>263</v>
      </c>
      <c r="L2308" s="8" t="s">
        <v>373</v>
      </c>
      <c r="M2308" s="6">
        <v>3656</v>
      </c>
    </row>
    <row r="2309" spans="8:13" x14ac:dyDescent="0.25">
      <c r="H2309" s="8" t="s">
        <v>218</v>
      </c>
      <c r="I2309" s="6">
        <v>263</v>
      </c>
      <c r="L2309" s="14">
        <v>10037</v>
      </c>
      <c r="M2309" s="15">
        <v>3655</v>
      </c>
    </row>
    <row r="2310" spans="8:13" x14ac:dyDescent="0.25">
      <c r="H2310" s="5">
        <v>11155</v>
      </c>
      <c r="I2310" s="6">
        <v>2168</v>
      </c>
      <c r="L2310" s="8" t="s">
        <v>87</v>
      </c>
      <c r="M2310" s="6">
        <v>3655</v>
      </c>
    </row>
    <row r="2311" spans="8:13" x14ac:dyDescent="0.25">
      <c r="H2311" s="8" t="s">
        <v>219</v>
      </c>
      <c r="I2311" s="6">
        <v>2168</v>
      </c>
      <c r="L2311" s="14">
        <v>11166</v>
      </c>
      <c r="M2311" s="15">
        <v>3649</v>
      </c>
    </row>
    <row r="2312" spans="8:13" x14ac:dyDescent="0.25">
      <c r="H2312" s="5">
        <v>11156</v>
      </c>
      <c r="I2312" s="6">
        <v>5669</v>
      </c>
      <c r="L2312" s="8" t="s">
        <v>230</v>
      </c>
      <c r="M2312" s="6">
        <v>3649</v>
      </c>
    </row>
    <row r="2313" spans="8:13" x14ac:dyDescent="0.25">
      <c r="H2313" s="8" t="s">
        <v>220</v>
      </c>
      <c r="I2313" s="6">
        <v>5669</v>
      </c>
      <c r="L2313" s="14">
        <v>10559</v>
      </c>
      <c r="M2313" s="15">
        <v>3645</v>
      </c>
    </row>
    <row r="2314" spans="8:13" x14ac:dyDescent="0.25">
      <c r="H2314" s="5">
        <v>11157</v>
      </c>
      <c r="I2314" s="6">
        <v>1117</v>
      </c>
      <c r="L2314" s="8" t="s">
        <v>279</v>
      </c>
      <c r="M2314" s="6">
        <v>3645</v>
      </c>
    </row>
    <row r="2315" spans="8:13" x14ac:dyDescent="0.25">
      <c r="H2315" s="8" t="s">
        <v>221</v>
      </c>
      <c r="I2315" s="6">
        <v>1117</v>
      </c>
      <c r="L2315" s="14">
        <v>11972</v>
      </c>
      <c r="M2315" s="15">
        <v>3641</v>
      </c>
    </row>
    <row r="2316" spans="8:13" x14ac:dyDescent="0.25">
      <c r="H2316" s="5">
        <v>11158</v>
      </c>
      <c r="I2316" s="6">
        <v>1228</v>
      </c>
      <c r="L2316" s="8" t="s">
        <v>31</v>
      </c>
      <c r="M2316" s="6">
        <v>3641</v>
      </c>
    </row>
    <row r="2317" spans="8:13" x14ac:dyDescent="0.25">
      <c r="H2317" s="8" t="s">
        <v>222</v>
      </c>
      <c r="I2317" s="6">
        <v>1228</v>
      </c>
      <c r="L2317" s="14">
        <v>11512</v>
      </c>
      <c r="M2317" s="15">
        <v>3635</v>
      </c>
    </row>
    <row r="2318" spans="8:13" x14ac:dyDescent="0.25">
      <c r="H2318" s="5">
        <v>11159</v>
      </c>
      <c r="I2318" s="6">
        <v>3176</v>
      </c>
      <c r="L2318" s="8" t="s">
        <v>248</v>
      </c>
      <c r="M2318" s="6">
        <v>3635</v>
      </c>
    </row>
    <row r="2319" spans="8:13" x14ac:dyDescent="0.25">
      <c r="H2319" s="8" t="s">
        <v>223</v>
      </c>
      <c r="I2319" s="6">
        <v>3176</v>
      </c>
      <c r="L2319" s="14">
        <v>10216</v>
      </c>
      <c r="M2319" s="15">
        <v>3607</v>
      </c>
    </row>
    <row r="2320" spans="8:13" x14ac:dyDescent="0.25">
      <c r="H2320" s="5">
        <v>11160</v>
      </c>
      <c r="I2320" s="6">
        <v>4586</v>
      </c>
      <c r="L2320" s="8" t="s">
        <v>264</v>
      </c>
      <c r="M2320" s="6">
        <v>3607</v>
      </c>
    </row>
    <row r="2321" spans="8:13" x14ac:dyDescent="0.25">
      <c r="H2321" s="8" t="s">
        <v>224</v>
      </c>
      <c r="I2321" s="6">
        <v>4586</v>
      </c>
      <c r="L2321" s="14">
        <v>10647</v>
      </c>
      <c r="M2321" s="15">
        <v>3591</v>
      </c>
    </row>
    <row r="2322" spans="8:13" x14ac:dyDescent="0.25">
      <c r="H2322" s="5">
        <v>11161</v>
      </c>
      <c r="I2322" s="6">
        <v>7775</v>
      </c>
      <c r="L2322" s="8" t="s">
        <v>367</v>
      </c>
      <c r="M2322" s="6">
        <v>3591</v>
      </c>
    </row>
    <row r="2323" spans="8:13" x14ac:dyDescent="0.25">
      <c r="H2323" s="8" t="s">
        <v>225</v>
      </c>
      <c r="I2323" s="6">
        <v>7775</v>
      </c>
      <c r="L2323" s="14">
        <v>11370</v>
      </c>
      <c r="M2323" s="15">
        <v>3591</v>
      </c>
    </row>
    <row r="2324" spans="8:13" x14ac:dyDescent="0.25">
      <c r="H2324" s="5">
        <v>11162</v>
      </c>
      <c r="I2324" s="6">
        <v>7485</v>
      </c>
      <c r="L2324" s="8" t="s">
        <v>108</v>
      </c>
      <c r="M2324" s="6">
        <v>3591</v>
      </c>
    </row>
    <row r="2325" spans="8:13" x14ac:dyDescent="0.25">
      <c r="H2325" s="8" t="s">
        <v>226</v>
      </c>
      <c r="I2325" s="6">
        <v>7485</v>
      </c>
      <c r="L2325" s="14">
        <v>11199</v>
      </c>
      <c r="M2325" s="15">
        <v>3590</v>
      </c>
    </row>
    <row r="2326" spans="8:13" x14ac:dyDescent="0.25">
      <c r="H2326" s="5">
        <v>11163</v>
      </c>
      <c r="I2326" s="6">
        <v>1726</v>
      </c>
      <c r="L2326" s="8" t="s">
        <v>263</v>
      </c>
      <c r="M2326" s="6">
        <v>3590</v>
      </c>
    </row>
    <row r="2327" spans="8:13" x14ac:dyDescent="0.25">
      <c r="H2327" s="8" t="s">
        <v>227</v>
      </c>
      <c r="I2327" s="6">
        <v>1726</v>
      </c>
      <c r="L2327" s="14">
        <v>11220</v>
      </c>
      <c r="M2327" s="15">
        <v>3578</v>
      </c>
    </row>
    <row r="2328" spans="8:13" x14ac:dyDescent="0.25">
      <c r="H2328" s="5">
        <v>11164</v>
      </c>
      <c r="I2328" s="6">
        <v>6169</v>
      </c>
      <c r="L2328" s="8" t="s">
        <v>284</v>
      </c>
      <c r="M2328" s="6">
        <v>3578</v>
      </c>
    </row>
    <row r="2329" spans="8:13" x14ac:dyDescent="0.25">
      <c r="H2329" s="8" t="s">
        <v>228</v>
      </c>
      <c r="I2329" s="6">
        <v>6169</v>
      </c>
      <c r="L2329" s="14">
        <v>10913</v>
      </c>
      <c r="M2329" s="15">
        <v>3575</v>
      </c>
    </row>
    <row r="2330" spans="8:13" x14ac:dyDescent="0.25">
      <c r="H2330" s="5">
        <v>11165</v>
      </c>
      <c r="I2330" s="6">
        <v>152</v>
      </c>
      <c r="L2330" s="8" t="s">
        <v>305</v>
      </c>
      <c r="M2330" s="6">
        <v>3575</v>
      </c>
    </row>
    <row r="2331" spans="8:13" x14ac:dyDescent="0.25">
      <c r="H2331" s="8" t="s">
        <v>229</v>
      </c>
      <c r="I2331" s="6">
        <v>152</v>
      </c>
      <c r="L2331" s="14">
        <v>11056</v>
      </c>
      <c r="M2331" s="15">
        <v>3566</v>
      </c>
    </row>
    <row r="2332" spans="8:13" x14ac:dyDescent="0.25">
      <c r="H2332" s="5">
        <v>11166</v>
      </c>
      <c r="I2332" s="6">
        <v>3649</v>
      </c>
      <c r="L2332" s="8" t="s">
        <v>122</v>
      </c>
      <c r="M2332" s="6">
        <v>3566</v>
      </c>
    </row>
    <row r="2333" spans="8:13" x14ac:dyDescent="0.25">
      <c r="H2333" s="8" t="s">
        <v>230</v>
      </c>
      <c r="I2333" s="6">
        <v>3649</v>
      </c>
      <c r="L2333" s="14">
        <v>10652</v>
      </c>
      <c r="M2333" s="15">
        <v>3558</v>
      </c>
    </row>
    <row r="2334" spans="8:13" x14ac:dyDescent="0.25">
      <c r="H2334" s="5">
        <v>11167</v>
      </c>
      <c r="I2334" s="6">
        <v>6096</v>
      </c>
      <c r="L2334" s="8" t="s">
        <v>372</v>
      </c>
      <c r="M2334" s="6">
        <v>3558</v>
      </c>
    </row>
    <row r="2335" spans="8:13" x14ac:dyDescent="0.25">
      <c r="H2335" s="8" t="s">
        <v>231</v>
      </c>
      <c r="I2335" s="6">
        <v>6096</v>
      </c>
      <c r="L2335" s="14">
        <v>10412</v>
      </c>
      <c r="M2335" s="15">
        <v>3556</v>
      </c>
    </row>
    <row r="2336" spans="8:13" x14ac:dyDescent="0.25">
      <c r="H2336" s="5">
        <v>11168</v>
      </c>
      <c r="I2336" s="6">
        <v>7231</v>
      </c>
      <c r="L2336" s="8" t="s">
        <v>134</v>
      </c>
      <c r="M2336" s="6">
        <v>3556</v>
      </c>
    </row>
    <row r="2337" spans="8:13" x14ac:dyDescent="0.25">
      <c r="H2337" s="8" t="s">
        <v>232</v>
      </c>
      <c r="I2337" s="6">
        <v>7231</v>
      </c>
      <c r="L2337" s="14">
        <v>11769</v>
      </c>
      <c r="M2337" s="15">
        <v>3544</v>
      </c>
    </row>
    <row r="2338" spans="8:13" x14ac:dyDescent="0.25">
      <c r="H2338" s="5">
        <v>11169</v>
      </c>
      <c r="I2338" s="6">
        <v>4828</v>
      </c>
      <c r="L2338" s="8" t="s">
        <v>178</v>
      </c>
      <c r="M2338" s="6">
        <v>3544</v>
      </c>
    </row>
    <row r="2339" spans="8:13" x14ac:dyDescent="0.25">
      <c r="H2339" s="8" t="s">
        <v>233</v>
      </c>
      <c r="I2339" s="6">
        <v>4828</v>
      </c>
      <c r="L2339" s="14">
        <v>10804</v>
      </c>
      <c r="M2339" s="15">
        <v>3543</v>
      </c>
    </row>
    <row r="2340" spans="8:13" x14ac:dyDescent="0.25">
      <c r="H2340" s="5">
        <v>11170</v>
      </c>
      <c r="I2340" s="6">
        <v>-1044</v>
      </c>
      <c r="L2340" s="8" t="s">
        <v>196</v>
      </c>
      <c r="M2340" s="6">
        <v>3543</v>
      </c>
    </row>
    <row r="2341" spans="8:13" x14ac:dyDescent="0.25">
      <c r="H2341" s="8" t="s">
        <v>234</v>
      </c>
      <c r="I2341" s="6">
        <v>-1044</v>
      </c>
      <c r="L2341" s="14">
        <v>10921</v>
      </c>
      <c r="M2341" s="15">
        <v>3541</v>
      </c>
    </row>
    <row r="2342" spans="8:13" x14ac:dyDescent="0.25">
      <c r="H2342" s="5">
        <v>11171</v>
      </c>
      <c r="I2342" s="6">
        <v>1194</v>
      </c>
      <c r="L2342" s="8" t="s">
        <v>313</v>
      </c>
      <c r="M2342" s="6">
        <v>3541</v>
      </c>
    </row>
    <row r="2343" spans="8:13" x14ac:dyDescent="0.25">
      <c r="H2343" s="8" t="s">
        <v>235</v>
      </c>
      <c r="I2343" s="6">
        <v>1194</v>
      </c>
      <c r="L2343" s="14">
        <v>10332</v>
      </c>
      <c r="M2343" s="15">
        <v>3538</v>
      </c>
    </row>
    <row r="2344" spans="8:13" x14ac:dyDescent="0.25">
      <c r="H2344" s="5">
        <v>11172</v>
      </c>
      <c r="I2344" s="6">
        <v>6971</v>
      </c>
      <c r="L2344" s="8" t="s">
        <v>31</v>
      </c>
      <c r="M2344" s="6">
        <v>3538</v>
      </c>
    </row>
    <row r="2345" spans="8:13" x14ac:dyDescent="0.25">
      <c r="H2345" s="8" t="s">
        <v>236</v>
      </c>
      <c r="I2345" s="6">
        <v>6971</v>
      </c>
      <c r="L2345" s="14">
        <v>11733</v>
      </c>
      <c r="M2345" s="15">
        <v>3537</v>
      </c>
    </row>
    <row r="2346" spans="8:13" x14ac:dyDescent="0.25">
      <c r="H2346" s="5">
        <v>11173</v>
      </c>
      <c r="I2346" s="6">
        <v>2901</v>
      </c>
      <c r="L2346" s="8" t="s">
        <v>143</v>
      </c>
      <c r="M2346" s="6">
        <v>3537</v>
      </c>
    </row>
    <row r="2347" spans="8:13" x14ac:dyDescent="0.25">
      <c r="H2347" s="8" t="s">
        <v>237</v>
      </c>
      <c r="I2347" s="6">
        <v>2901</v>
      </c>
      <c r="L2347" s="14">
        <v>10149</v>
      </c>
      <c r="M2347" s="15">
        <v>3523</v>
      </c>
    </row>
    <row r="2348" spans="8:13" x14ac:dyDescent="0.25">
      <c r="H2348" s="5">
        <v>11174</v>
      </c>
      <c r="I2348" s="6">
        <v>6748</v>
      </c>
      <c r="L2348" s="8" t="s">
        <v>197</v>
      </c>
      <c r="M2348" s="6">
        <v>3523</v>
      </c>
    </row>
    <row r="2349" spans="8:13" x14ac:dyDescent="0.25">
      <c r="H2349" s="8" t="s">
        <v>238</v>
      </c>
      <c r="I2349" s="6">
        <v>6748</v>
      </c>
      <c r="L2349" s="14">
        <v>10764</v>
      </c>
      <c r="M2349" s="15">
        <v>3521</v>
      </c>
    </row>
    <row r="2350" spans="8:13" x14ac:dyDescent="0.25">
      <c r="H2350" s="5">
        <v>11175</v>
      </c>
      <c r="I2350" s="6">
        <v>3973</v>
      </c>
      <c r="L2350" s="8" t="s">
        <v>158</v>
      </c>
      <c r="M2350" s="6">
        <v>3521</v>
      </c>
    </row>
    <row r="2351" spans="8:13" x14ac:dyDescent="0.25">
      <c r="H2351" s="8" t="s">
        <v>239</v>
      </c>
      <c r="I2351" s="6">
        <v>3973</v>
      </c>
      <c r="L2351" s="14">
        <v>11577</v>
      </c>
      <c r="M2351" s="15">
        <v>3512</v>
      </c>
    </row>
    <row r="2352" spans="8:13" x14ac:dyDescent="0.25">
      <c r="H2352" s="5">
        <v>11176</v>
      </c>
      <c r="I2352" s="6">
        <v>2488</v>
      </c>
      <c r="L2352" s="8" t="s">
        <v>313</v>
      </c>
      <c r="M2352" s="6">
        <v>3512</v>
      </c>
    </row>
    <row r="2353" spans="8:13" x14ac:dyDescent="0.25">
      <c r="H2353" s="8" t="s">
        <v>240</v>
      </c>
      <c r="I2353" s="6">
        <v>2488</v>
      </c>
      <c r="L2353" s="14">
        <v>11833</v>
      </c>
      <c r="M2353" s="15">
        <v>3504</v>
      </c>
    </row>
    <row r="2354" spans="8:13" x14ac:dyDescent="0.25">
      <c r="H2354" s="5">
        <v>11177</v>
      </c>
      <c r="I2354" s="6">
        <v>12343</v>
      </c>
      <c r="L2354" s="8" t="s">
        <v>241</v>
      </c>
      <c r="M2354" s="6">
        <v>3504</v>
      </c>
    </row>
    <row r="2355" spans="8:13" x14ac:dyDescent="0.25">
      <c r="H2355" s="8" t="s">
        <v>241</v>
      </c>
      <c r="I2355" s="6">
        <v>12343</v>
      </c>
      <c r="L2355" s="14">
        <v>11368</v>
      </c>
      <c r="M2355" s="15">
        <v>3502</v>
      </c>
    </row>
    <row r="2356" spans="8:13" x14ac:dyDescent="0.25">
      <c r="H2356" s="5">
        <v>11178</v>
      </c>
      <c r="I2356" s="6">
        <v>398</v>
      </c>
      <c r="L2356" s="8" t="s">
        <v>106</v>
      </c>
      <c r="M2356" s="6">
        <v>3502</v>
      </c>
    </row>
    <row r="2357" spans="8:13" x14ac:dyDescent="0.25">
      <c r="H2357" s="8" t="s">
        <v>242</v>
      </c>
      <c r="I2357" s="6">
        <v>398</v>
      </c>
      <c r="L2357" s="14">
        <v>10560</v>
      </c>
      <c r="M2357" s="15">
        <v>3501</v>
      </c>
    </row>
    <row r="2358" spans="8:13" x14ac:dyDescent="0.25">
      <c r="H2358" s="5">
        <v>11179</v>
      </c>
      <c r="I2358" s="6">
        <v>8773</v>
      </c>
      <c r="L2358" s="8" t="s">
        <v>280</v>
      </c>
      <c r="M2358" s="6">
        <v>3501</v>
      </c>
    </row>
    <row r="2359" spans="8:13" x14ac:dyDescent="0.25">
      <c r="H2359" s="8" t="s">
        <v>243</v>
      </c>
      <c r="I2359" s="6">
        <v>8773</v>
      </c>
      <c r="L2359" s="14">
        <v>11547</v>
      </c>
      <c r="M2359" s="15">
        <v>3498</v>
      </c>
    </row>
    <row r="2360" spans="8:13" x14ac:dyDescent="0.25">
      <c r="H2360" s="5">
        <v>11180</v>
      </c>
      <c r="I2360" s="6">
        <v>3025</v>
      </c>
      <c r="L2360" s="8" t="s">
        <v>283</v>
      </c>
      <c r="M2360" s="6">
        <v>3498</v>
      </c>
    </row>
    <row r="2361" spans="8:13" x14ac:dyDescent="0.25">
      <c r="H2361" s="8" t="s">
        <v>244</v>
      </c>
      <c r="I2361" s="6">
        <v>3025</v>
      </c>
      <c r="L2361" s="14">
        <v>10865</v>
      </c>
      <c r="M2361" s="15">
        <v>3491</v>
      </c>
    </row>
    <row r="2362" spans="8:13" x14ac:dyDescent="0.25">
      <c r="H2362" s="5">
        <v>11181</v>
      </c>
      <c r="I2362" s="6">
        <v>800</v>
      </c>
      <c r="L2362" s="8" t="s">
        <v>257</v>
      </c>
      <c r="M2362" s="6">
        <v>3491</v>
      </c>
    </row>
    <row r="2363" spans="8:13" x14ac:dyDescent="0.25">
      <c r="H2363" s="8" t="s">
        <v>245</v>
      </c>
      <c r="I2363" s="6">
        <v>800</v>
      </c>
      <c r="L2363" s="14">
        <v>10547</v>
      </c>
      <c r="M2363" s="15">
        <v>3490</v>
      </c>
    </row>
    <row r="2364" spans="8:13" x14ac:dyDescent="0.25">
      <c r="H2364" s="5">
        <v>11182</v>
      </c>
      <c r="I2364" s="6">
        <v>6952</v>
      </c>
      <c r="L2364" s="8" t="s">
        <v>267</v>
      </c>
      <c r="M2364" s="6">
        <v>3490</v>
      </c>
    </row>
    <row r="2365" spans="8:13" x14ac:dyDescent="0.25">
      <c r="H2365" s="8" t="s">
        <v>246</v>
      </c>
      <c r="I2365" s="6">
        <v>6952</v>
      </c>
      <c r="L2365" s="14">
        <v>11791</v>
      </c>
      <c r="M2365" s="15">
        <v>3489</v>
      </c>
    </row>
    <row r="2366" spans="8:13" x14ac:dyDescent="0.25">
      <c r="H2366" s="5">
        <v>11183</v>
      </c>
      <c r="I2366" s="6">
        <v>5420</v>
      </c>
      <c r="L2366" s="8" t="s">
        <v>199</v>
      </c>
      <c r="M2366" s="6">
        <v>3489</v>
      </c>
    </row>
    <row r="2367" spans="8:13" x14ac:dyDescent="0.25">
      <c r="H2367" s="8" t="s">
        <v>247</v>
      </c>
      <c r="I2367" s="6">
        <v>5420</v>
      </c>
      <c r="L2367" s="14">
        <v>10943</v>
      </c>
      <c r="M2367" s="15">
        <v>3487</v>
      </c>
    </row>
    <row r="2368" spans="8:13" x14ac:dyDescent="0.25">
      <c r="H2368" s="5">
        <v>11184</v>
      </c>
      <c r="I2368" s="6">
        <v>404</v>
      </c>
      <c r="L2368" s="8" t="s">
        <v>335</v>
      </c>
      <c r="M2368" s="6">
        <v>3487</v>
      </c>
    </row>
    <row r="2369" spans="8:13" x14ac:dyDescent="0.25">
      <c r="H2369" s="8" t="s">
        <v>248</v>
      </c>
      <c r="I2369" s="6">
        <v>404</v>
      </c>
      <c r="L2369" s="14">
        <v>10571</v>
      </c>
      <c r="M2369" s="15">
        <v>3481</v>
      </c>
    </row>
    <row r="2370" spans="8:13" x14ac:dyDescent="0.25">
      <c r="H2370" s="5">
        <v>11185</v>
      </c>
      <c r="I2370" s="6">
        <v>6843</v>
      </c>
      <c r="L2370" s="8" t="s">
        <v>291</v>
      </c>
      <c r="M2370" s="6">
        <v>3481</v>
      </c>
    </row>
    <row r="2371" spans="8:13" x14ac:dyDescent="0.25">
      <c r="H2371" s="8" t="s">
        <v>249</v>
      </c>
      <c r="I2371" s="6">
        <v>6843</v>
      </c>
      <c r="L2371" s="14">
        <v>10415</v>
      </c>
      <c r="M2371" s="15">
        <v>3480</v>
      </c>
    </row>
    <row r="2372" spans="8:13" x14ac:dyDescent="0.25">
      <c r="H2372" s="5">
        <v>11186</v>
      </c>
      <c r="I2372" s="6">
        <v>4665</v>
      </c>
      <c r="L2372" s="8" t="s">
        <v>137</v>
      </c>
      <c r="M2372" s="6">
        <v>3480</v>
      </c>
    </row>
    <row r="2373" spans="8:13" x14ac:dyDescent="0.25">
      <c r="H2373" s="8" t="s">
        <v>250</v>
      </c>
      <c r="I2373" s="6">
        <v>4665</v>
      </c>
      <c r="L2373" s="14">
        <v>11295</v>
      </c>
      <c r="M2373" s="15">
        <v>3480</v>
      </c>
    </row>
    <row r="2374" spans="8:13" x14ac:dyDescent="0.25">
      <c r="H2374" s="5">
        <v>11187</v>
      </c>
      <c r="I2374" s="6">
        <v>8222</v>
      </c>
      <c r="L2374" s="8" t="s">
        <v>359</v>
      </c>
      <c r="M2374" s="6">
        <v>3480</v>
      </c>
    </row>
    <row r="2375" spans="8:13" x14ac:dyDescent="0.25">
      <c r="H2375" s="8" t="s">
        <v>251</v>
      </c>
      <c r="I2375" s="6">
        <v>8222</v>
      </c>
      <c r="L2375" s="14">
        <v>11454</v>
      </c>
      <c r="M2375" s="15">
        <v>3480</v>
      </c>
    </row>
    <row r="2376" spans="8:13" x14ac:dyDescent="0.25">
      <c r="H2376" s="5">
        <v>11188</v>
      </c>
      <c r="I2376" s="6">
        <v>-1610</v>
      </c>
      <c r="L2376" s="8" t="s">
        <v>191</v>
      </c>
      <c r="M2376" s="6">
        <v>3480</v>
      </c>
    </row>
    <row r="2377" spans="8:13" x14ac:dyDescent="0.25">
      <c r="H2377" s="8" t="s">
        <v>252</v>
      </c>
      <c r="I2377" s="6">
        <v>-1610</v>
      </c>
      <c r="L2377" s="14">
        <v>10169</v>
      </c>
      <c r="M2377" s="15">
        <v>3471</v>
      </c>
    </row>
    <row r="2378" spans="8:13" x14ac:dyDescent="0.25">
      <c r="H2378" s="5">
        <v>11189</v>
      </c>
      <c r="I2378" s="6">
        <v>698</v>
      </c>
      <c r="L2378" s="8" t="s">
        <v>217</v>
      </c>
      <c r="M2378" s="6">
        <v>3471</v>
      </c>
    </row>
    <row r="2379" spans="8:13" x14ac:dyDescent="0.25">
      <c r="H2379" s="8" t="s">
        <v>253</v>
      </c>
      <c r="I2379" s="6">
        <v>698</v>
      </c>
      <c r="L2379" s="14">
        <v>10971</v>
      </c>
      <c r="M2379" s="15">
        <v>3463</v>
      </c>
    </row>
    <row r="2380" spans="8:13" x14ac:dyDescent="0.25">
      <c r="H2380" s="5">
        <v>11190</v>
      </c>
      <c r="I2380" s="6">
        <v>-1381</v>
      </c>
      <c r="L2380" s="8" t="s">
        <v>363</v>
      </c>
      <c r="M2380" s="6">
        <v>3463</v>
      </c>
    </row>
    <row r="2381" spans="8:13" x14ac:dyDescent="0.25">
      <c r="H2381" s="8" t="s">
        <v>254</v>
      </c>
      <c r="I2381" s="6">
        <v>-1381</v>
      </c>
      <c r="L2381" s="14">
        <v>10750</v>
      </c>
      <c r="M2381" s="15">
        <v>3461</v>
      </c>
    </row>
    <row r="2382" spans="8:13" x14ac:dyDescent="0.25">
      <c r="H2382" s="5">
        <v>11191</v>
      </c>
      <c r="I2382" s="6">
        <v>2015</v>
      </c>
      <c r="L2382" s="8" t="s">
        <v>144</v>
      </c>
      <c r="M2382" s="6">
        <v>3461</v>
      </c>
    </row>
    <row r="2383" spans="8:13" x14ac:dyDescent="0.25">
      <c r="H2383" s="8" t="s">
        <v>255</v>
      </c>
      <c r="I2383" s="6">
        <v>2015</v>
      </c>
      <c r="L2383" s="14">
        <v>11430</v>
      </c>
      <c r="M2383" s="15">
        <v>3459</v>
      </c>
    </row>
    <row r="2384" spans="8:13" x14ac:dyDescent="0.25">
      <c r="H2384" s="5">
        <v>11192</v>
      </c>
      <c r="I2384" s="6">
        <v>1383</v>
      </c>
      <c r="L2384" s="8" t="s">
        <v>167</v>
      </c>
      <c r="M2384" s="6">
        <v>3459</v>
      </c>
    </row>
    <row r="2385" spans="8:13" x14ac:dyDescent="0.25">
      <c r="H2385" s="8" t="s">
        <v>256</v>
      </c>
      <c r="I2385" s="6">
        <v>1383</v>
      </c>
      <c r="L2385" s="14">
        <v>10599</v>
      </c>
      <c r="M2385" s="15">
        <v>3458</v>
      </c>
    </row>
    <row r="2386" spans="8:13" x14ac:dyDescent="0.25">
      <c r="H2386" s="5">
        <v>11193</v>
      </c>
      <c r="I2386" s="6">
        <v>7690</v>
      </c>
      <c r="L2386" s="8" t="s">
        <v>319</v>
      </c>
      <c r="M2386" s="6">
        <v>3458</v>
      </c>
    </row>
    <row r="2387" spans="8:13" x14ac:dyDescent="0.25">
      <c r="H2387" s="8" t="s">
        <v>257</v>
      </c>
      <c r="I2387" s="6">
        <v>7690</v>
      </c>
      <c r="L2387" s="14">
        <v>10707</v>
      </c>
      <c r="M2387" s="15">
        <v>3451</v>
      </c>
    </row>
    <row r="2388" spans="8:13" x14ac:dyDescent="0.25">
      <c r="H2388" s="5">
        <v>11194</v>
      </c>
      <c r="I2388" s="6">
        <v>8186</v>
      </c>
      <c r="L2388" s="8" t="s">
        <v>101</v>
      </c>
      <c r="M2388" s="6">
        <v>3451</v>
      </c>
    </row>
    <row r="2389" spans="8:13" x14ac:dyDescent="0.25">
      <c r="H2389" s="8" t="s">
        <v>258</v>
      </c>
      <c r="I2389" s="6">
        <v>8186</v>
      </c>
      <c r="L2389" s="14">
        <v>10405</v>
      </c>
      <c r="M2389" s="15">
        <v>3448</v>
      </c>
    </row>
    <row r="2390" spans="8:13" x14ac:dyDescent="0.25">
      <c r="H2390" s="5">
        <v>11195</v>
      </c>
      <c r="I2390" s="6">
        <v>-703</v>
      </c>
      <c r="L2390" s="8" t="s">
        <v>127</v>
      </c>
      <c r="M2390" s="6">
        <v>3448</v>
      </c>
    </row>
    <row r="2391" spans="8:13" x14ac:dyDescent="0.25">
      <c r="H2391" s="8" t="s">
        <v>259</v>
      </c>
      <c r="I2391" s="6">
        <v>-703</v>
      </c>
      <c r="L2391" s="14">
        <v>10111</v>
      </c>
      <c r="M2391" s="15">
        <v>3445</v>
      </c>
    </row>
    <row r="2392" spans="8:13" x14ac:dyDescent="0.25">
      <c r="H2392" s="5">
        <v>11196</v>
      </c>
      <c r="I2392" s="6">
        <v>5748</v>
      </c>
      <c r="L2392" s="8" t="s">
        <v>161</v>
      </c>
      <c r="M2392" s="6">
        <v>3445</v>
      </c>
    </row>
    <row r="2393" spans="8:13" x14ac:dyDescent="0.25">
      <c r="H2393" s="8" t="s">
        <v>260</v>
      </c>
      <c r="I2393" s="6">
        <v>5748</v>
      </c>
      <c r="L2393" s="14">
        <v>10207</v>
      </c>
      <c r="M2393" s="15">
        <v>3445</v>
      </c>
    </row>
    <row r="2394" spans="8:13" x14ac:dyDescent="0.25">
      <c r="H2394" s="5">
        <v>11197</v>
      </c>
      <c r="I2394" s="6">
        <v>11550</v>
      </c>
      <c r="L2394" s="8" t="s">
        <v>255</v>
      </c>
      <c r="M2394" s="6">
        <v>3445</v>
      </c>
    </row>
    <row r="2395" spans="8:13" x14ac:dyDescent="0.25">
      <c r="H2395" s="8" t="s">
        <v>261</v>
      </c>
      <c r="I2395" s="6">
        <v>11550</v>
      </c>
      <c r="L2395" s="14">
        <v>11656</v>
      </c>
      <c r="M2395" s="15">
        <v>3442</v>
      </c>
    </row>
    <row r="2396" spans="8:13" x14ac:dyDescent="0.25">
      <c r="H2396" s="5">
        <v>11198</v>
      </c>
      <c r="I2396" s="6">
        <v>2076</v>
      </c>
      <c r="L2396" s="8" t="s">
        <v>60</v>
      </c>
      <c r="M2396" s="6">
        <v>3442</v>
      </c>
    </row>
    <row r="2397" spans="8:13" x14ac:dyDescent="0.25">
      <c r="H2397" s="8" t="s">
        <v>262</v>
      </c>
      <c r="I2397" s="6">
        <v>2076</v>
      </c>
      <c r="L2397" s="14">
        <v>10059</v>
      </c>
      <c r="M2397" s="15">
        <v>3441</v>
      </c>
    </row>
    <row r="2398" spans="8:13" x14ac:dyDescent="0.25">
      <c r="H2398" s="5">
        <v>11199</v>
      </c>
      <c r="I2398" s="6">
        <v>3590</v>
      </c>
      <c r="L2398" s="8" t="s">
        <v>109</v>
      </c>
      <c r="M2398" s="6">
        <v>3441</v>
      </c>
    </row>
    <row r="2399" spans="8:13" x14ac:dyDescent="0.25">
      <c r="H2399" s="8" t="s">
        <v>263</v>
      </c>
      <c r="I2399" s="6">
        <v>3590</v>
      </c>
      <c r="L2399" s="14">
        <v>10468</v>
      </c>
      <c r="M2399" s="15">
        <v>3435</v>
      </c>
    </row>
    <row r="2400" spans="8:13" x14ac:dyDescent="0.25">
      <c r="H2400" s="5">
        <v>11200</v>
      </c>
      <c r="I2400" s="6">
        <v>9455</v>
      </c>
      <c r="L2400" s="8" t="s">
        <v>189</v>
      </c>
      <c r="M2400" s="6">
        <v>3435</v>
      </c>
    </row>
    <row r="2401" spans="8:13" x14ac:dyDescent="0.25">
      <c r="H2401" s="8" t="s">
        <v>264</v>
      </c>
      <c r="I2401" s="6">
        <v>9455</v>
      </c>
      <c r="L2401" s="14">
        <v>11746</v>
      </c>
      <c r="M2401" s="15">
        <v>3433</v>
      </c>
    </row>
    <row r="2402" spans="8:13" x14ac:dyDescent="0.25">
      <c r="H2402" s="5">
        <v>11201</v>
      </c>
      <c r="I2402" s="6">
        <v>2750</v>
      </c>
      <c r="L2402" s="8" t="s">
        <v>156</v>
      </c>
      <c r="M2402" s="6">
        <v>3433</v>
      </c>
    </row>
    <row r="2403" spans="8:13" x14ac:dyDescent="0.25">
      <c r="H2403" s="8" t="s">
        <v>265</v>
      </c>
      <c r="I2403" s="6">
        <v>2750</v>
      </c>
      <c r="L2403" s="14">
        <v>11460</v>
      </c>
      <c r="M2403" s="15">
        <v>3417</v>
      </c>
    </row>
    <row r="2404" spans="8:13" x14ac:dyDescent="0.25">
      <c r="H2404" s="5">
        <v>11202</v>
      </c>
      <c r="I2404" s="6">
        <v>9561</v>
      </c>
      <c r="L2404" s="8" t="s">
        <v>196</v>
      </c>
      <c r="M2404" s="6">
        <v>3417</v>
      </c>
    </row>
    <row r="2405" spans="8:13" x14ac:dyDescent="0.25">
      <c r="H2405" s="8" t="s">
        <v>266</v>
      </c>
      <c r="I2405" s="6">
        <v>9561</v>
      </c>
      <c r="L2405" s="14">
        <v>11382</v>
      </c>
      <c r="M2405" s="15">
        <v>3414</v>
      </c>
    </row>
    <row r="2406" spans="8:13" x14ac:dyDescent="0.25">
      <c r="H2406" s="5">
        <v>11203</v>
      </c>
      <c r="I2406" s="6">
        <v>1171</v>
      </c>
      <c r="L2406" s="8" t="s">
        <v>120</v>
      </c>
      <c r="M2406" s="6">
        <v>3414</v>
      </c>
    </row>
    <row r="2407" spans="8:13" x14ac:dyDescent="0.25">
      <c r="H2407" s="8" t="s">
        <v>267</v>
      </c>
      <c r="I2407" s="6">
        <v>1171</v>
      </c>
      <c r="L2407" s="14">
        <v>10185</v>
      </c>
      <c r="M2407" s="15">
        <v>3413</v>
      </c>
    </row>
    <row r="2408" spans="8:13" x14ac:dyDescent="0.25">
      <c r="H2408" s="5">
        <v>11204</v>
      </c>
      <c r="I2408" s="6">
        <v>3670</v>
      </c>
      <c r="L2408" s="8" t="s">
        <v>233</v>
      </c>
      <c r="M2408" s="6">
        <v>3413</v>
      </c>
    </row>
    <row r="2409" spans="8:13" x14ac:dyDescent="0.25">
      <c r="H2409" s="8" t="s">
        <v>268</v>
      </c>
      <c r="I2409" s="6">
        <v>3670</v>
      </c>
      <c r="L2409" s="14">
        <v>10802</v>
      </c>
      <c r="M2409" s="15">
        <v>3408</v>
      </c>
    </row>
    <row r="2410" spans="8:13" x14ac:dyDescent="0.25">
      <c r="H2410" s="5">
        <v>11205</v>
      </c>
      <c r="I2410" s="6">
        <v>3808</v>
      </c>
      <c r="L2410" s="8" t="s">
        <v>194</v>
      </c>
      <c r="M2410" s="6">
        <v>3408</v>
      </c>
    </row>
    <row r="2411" spans="8:13" x14ac:dyDescent="0.25">
      <c r="H2411" s="8" t="s">
        <v>269</v>
      </c>
      <c r="I2411" s="6">
        <v>3808</v>
      </c>
      <c r="L2411" s="14">
        <v>10113</v>
      </c>
      <c r="M2411" s="15">
        <v>3406</v>
      </c>
    </row>
    <row r="2412" spans="8:13" x14ac:dyDescent="0.25">
      <c r="H2412" s="5">
        <v>11206</v>
      </c>
      <c r="I2412" s="6">
        <v>6457</v>
      </c>
      <c r="L2412" s="8" t="s">
        <v>130</v>
      </c>
      <c r="M2412" s="6">
        <v>3406</v>
      </c>
    </row>
    <row r="2413" spans="8:13" x14ac:dyDescent="0.25">
      <c r="H2413" s="8" t="s">
        <v>270</v>
      </c>
      <c r="I2413" s="6">
        <v>6457</v>
      </c>
      <c r="L2413" s="14">
        <v>10324</v>
      </c>
      <c r="M2413" s="15">
        <v>3406</v>
      </c>
    </row>
    <row r="2414" spans="8:13" x14ac:dyDescent="0.25">
      <c r="H2414" s="5">
        <v>11207</v>
      </c>
      <c r="I2414" s="6">
        <v>4539</v>
      </c>
      <c r="L2414" s="8" t="s">
        <v>372</v>
      </c>
      <c r="M2414" s="6">
        <v>3406</v>
      </c>
    </row>
    <row r="2415" spans="8:13" x14ac:dyDescent="0.25">
      <c r="H2415" s="8" t="s">
        <v>271</v>
      </c>
      <c r="I2415" s="6">
        <v>4539</v>
      </c>
      <c r="L2415" s="14">
        <v>10869</v>
      </c>
      <c r="M2415" s="15">
        <v>3403</v>
      </c>
    </row>
    <row r="2416" spans="8:13" x14ac:dyDescent="0.25">
      <c r="H2416" s="5">
        <v>11208</v>
      </c>
      <c r="I2416" s="6">
        <v>2599</v>
      </c>
      <c r="L2416" s="8" t="s">
        <v>261</v>
      </c>
      <c r="M2416" s="6">
        <v>3403</v>
      </c>
    </row>
    <row r="2417" spans="8:13" x14ac:dyDescent="0.25">
      <c r="H2417" s="8" t="s">
        <v>272</v>
      </c>
      <c r="I2417" s="6">
        <v>2599</v>
      </c>
      <c r="L2417" s="14">
        <v>10245</v>
      </c>
      <c r="M2417" s="15">
        <v>3402</v>
      </c>
    </row>
    <row r="2418" spans="8:13" x14ac:dyDescent="0.25">
      <c r="H2418" s="5">
        <v>11209</v>
      </c>
      <c r="I2418" s="6">
        <v>4931</v>
      </c>
      <c r="L2418" s="8" t="s">
        <v>293</v>
      </c>
      <c r="M2418" s="6">
        <v>3402</v>
      </c>
    </row>
    <row r="2419" spans="8:13" x14ac:dyDescent="0.25">
      <c r="H2419" s="8" t="s">
        <v>273</v>
      </c>
      <c r="I2419" s="6">
        <v>4931</v>
      </c>
      <c r="L2419" s="14">
        <v>11931</v>
      </c>
      <c r="M2419" s="15">
        <v>3395</v>
      </c>
    </row>
    <row r="2420" spans="8:13" x14ac:dyDescent="0.25">
      <c r="H2420" s="5">
        <v>11210</v>
      </c>
      <c r="I2420" s="6">
        <v>1274</v>
      </c>
      <c r="L2420" s="8" t="s">
        <v>339</v>
      </c>
      <c r="M2420" s="6">
        <v>3395</v>
      </c>
    </row>
    <row r="2421" spans="8:13" x14ac:dyDescent="0.25">
      <c r="H2421" s="8" t="s">
        <v>274</v>
      </c>
      <c r="I2421" s="6">
        <v>1274</v>
      </c>
      <c r="L2421" s="14">
        <v>10285</v>
      </c>
      <c r="M2421" s="15">
        <v>3393</v>
      </c>
    </row>
    <row r="2422" spans="8:13" x14ac:dyDescent="0.25">
      <c r="H2422" s="5">
        <v>11211</v>
      </c>
      <c r="I2422" s="6">
        <v>140</v>
      </c>
      <c r="L2422" s="8" t="s">
        <v>333</v>
      </c>
      <c r="M2422" s="6">
        <v>3393</v>
      </c>
    </row>
    <row r="2423" spans="8:13" x14ac:dyDescent="0.25">
      <c r="H2423" s="8" t="s">
        <v>275</v>
      </c>
      <c r="I2423" s="6">
        <v>140</v>
      </c>
      <c r="L2423" s="14">
        <v>10166</v>
      </c>
      <c r="M2423" s="15">
        <v>3392</v>
      </c>
    </row>
    <row r="2424" spans="8:13" x14ac:dyDescent="0.25">
      <c r="H2424" s="5">
        <v>11212</v>
      </c>
      <c r="I2424" s="6">
        <v>10787</v>
      </c>
      <c r="L2424" s="8" t="s">
        <v>214</v>
      </c>
      <c r="M2424" s="6">
        <v>3392</v>
      </c>
    </row>
    <row r="2425" spans="8:13" x14ac:dyDescent="0.25">
      <c r="H2425" s="8" t="s">
        <v>276</v>
      </c>
      <c r="I2425" s="6">
        <v>10787</v>
      </c>
      <c r="L2425" s="14">
        <v>10226</v>
      </c>
      <c r="M2425" s="15">
        <v>3391</v>
      </c>
    </row>
    <row r="2426" spans="8:13" x14ac:dyDescent="0.25">
      <c r="H2426" s="5">
        <v>11213</v>
      </c>
      <c r="I2426" s="6">
        <v>4286</v>
      </c>
      <c r="L2426" s="8" t="s">
        <v>274</v>
      </c>
      <c r="M2426" s="6">
        <v>3391</v>
      </c>
    </row>
    <row r="2427" spans="8:13" x14ac:dyDescent="0.25">
      <c r="H2427" s="8" t="s">
        <v>277</v>
      </c>
      <c r="I2427" s="6">
        <v>4286</v>
      </c>
      <c r="L2427" s="14">
        <v>11747</v>
      </c>
      <c r="M2427" s="15">
        <v>3382</v>
      </c>
    </row>
    <row r="2428" spans="8:13" x14ac:dyDescent="0.25">
      <c r="H2428" s="5">
        <v>11214</v>
      </c>
      <c r="I2428" s="6">
        <v>8076</v>
      </c>
      <c r="L2428" s="8" t="s">
        <v>157</v>
      </c>
      <c r="M2428" s="6">
        <v>3382</v>
      </c>
    </row>
    <row r="2429" spans="8:13" x14ac:dyDescent="0.25">
      <c r="H2429" s="8" t="s">
        <v>278</v>
      </c>
      <c r="I2429" s="6">
        <v>8076</v>
      </c>
      <c r="L2429" s="14">
        <v>10670</v>
      </c>
      <c r="M2429" s="15">
        <v>3360</v>
      </c>
    </row>
    <row r="2430" spans="8:13" x14ac:dyDescent="0.25">
      <c r="H2430" s="5">
        <v>11215</v>
      </c>
      <c r="I2430" s="6">
        <v>5606</v>
      </c>
      <c r="L2430" s="8" t="s">
        <v>56</v>
      </c>
      <c r="M2430" s="6">
        <v>3360</v>
      </c>
    </row>
    <row r="2431" spans="8:13" x14ac:dyDescent="0.25">
      <c r="H2431" s="8" t="s">
        <v>279</v>
      </c>
      <c r="I2431" s="6">
        <v>5606</v>
      </c>
      <c r="L2431" s="14">
        <v>10661</v>
      </c>
      <c r="M2431" s="15">
        <v>3358</v>
      </c>
    </row>
    <row r="2432" spans="8:13" x14ac:dyDescent="0.25">
      <c r="H2432" s="5">
        <v>11216</v>
      </c>
      <c r="I2432" s="6">
        <v>7506</v>
      </c>
      <c r="L2432" s="8" t="s">
        <v>34</v>
      </c>
      <c r="M2432" s="6">
        <v>3358</v>
      </c>
    </row>
    <row r="2433" spans="8:13" x14ac:dyDescent="0.25">
      <c r="H2433" s="8" t="s">
        <v>280</v>
      </c>
      <c r="I2433" s="6">
        <v>7506</v>
      </c>
      <c r="L2433" s="14">
        <v>11873</v>
      </c>
      <c r="M2433" s="15">
        <v>3354</v>
      </c>
    </row>
    <row r="2434" spans="8:13" x14ac:dyDescent="0.25">
      <c r="H2434" s="5">
        <v>11217</v>
      </c>
      <c r="I2434" s="6">
        <v>4536</v>
      </c>
      <c r="L2434" s="8" t="s">
        <v>281</v>
      </c>
      <c r="M2434" s="6">
        <v>3354</v>
      </c>
    </row>
    <row r="2435" spans="8:13" x14ac:dyDescent="0.25">
      <c r="H2435" s="8" t="s">
        <v>281</v>
      </c>
      <c r="I2435" s="6">
        <v>4536</v>
      </c>
      <c r="L2435" s="14">
        <v>11705</v>
      </c>
      <c r="M2435" s="15">
        <v>3351</v>
      </c>
    </row>
    <row r="2436" spans="8:13" x14ac:dyDescent="0.25">
      <c r="H2436" s="5">
        <v>11218</v>
      </c>
      <c r="I2436" s="6">
        <v>1262</v>
      </c>
      <c r="L2436" s="8" t="s">
        <v>115</v>
      </c>
      <c r="M2436" s="6">
        <v>3351</v>
      </c>
    </row>
    <row r="2437" spans="8:13" x14ac:dyDescent="0.25">
      <c r="H2437" s="8" t="s">
        <v>282</v>
      </c>
      <c r="I2437" s="6">
        <v>1262</v>
      </c>
      <c r="L2437" s="14">
        <v>11971</v>
      </c>
      <c r="M2437" s="15">
        <v>3351</v>
      </c>
    </row>
    <row r="2438" spans="8:13" x14ac:dyDescent="0.25">
      <c r="H2438" s="5">
        <v>11219</v>
      </c>
      <c r="I2438" s="6">
        <v>2220</v>
      </c>
      <c r="L2438" s="8" t="s">
        <v>29</v>
      </c>
      <c r="M2438" s="6">
        <v>3351</v>
      </c>
    </row>
    <row r="2439" spans="8:13" x14ac:dyDescent="0.25">
      <c r="H2439" s="8" t="s">
        <v>283</v>
      </c>
      <c r="I2439" s="6">
        <v>2220</v>
      </c>
      <c r="L2439" s="14">
        <v>11561</v>
      </c>
      <c r="M2439" s="15">
        <v>3345</v>
      </c>
    </row>
    <row r="2440" spans="8:13" x14ac:dyDescent="0.25">
      <c r="H2440" s="5">
        <v>11220</v>
      </c>
      <c r="I2440" s="6">
        <v>3578</v>
      </c>
      <c r="L2440" s="8" t="s">
        <v>297</v>
      </c>
      <c r="M2440" s="6">
        <v>3345</v>
      </c>
    </row>
    <row r="2441" spans="8:13" x14ac:dyDescent="0.25">
      <c r="H2441" s="8" t="s">
        <v>284</v>
      </c>
      <c r="I2441" s="6">
        <v>3578</v>
      </c>
      <c r="L2441" s="14">
        <v>10365</v>
      </c>
      <c r="M2441" s="15">
        <v>3337</v>
      </c>
    </row>
    <row r="2442" spans="8:13" x14ac:dyDescent="0.25">
      <c r="H2442" s="5">
        <v>11221</v>
      </c>
      <c r="I2442" s="6">
        <v>6719</v>
      </c>
      <c r="L2442" s="8" t="s">
        <v>87</v>
      </c>
      <c r="M2442" s="6">
        <v>3337</v>
      </c>
    </row>
    <row r="2443" spans="8:13" x14ac:dyDescent="0.25">
      <c r="H2443" s="8" t="s">
        <v>285</v>
      </c>
      <c r="I2443" s="6">
        <v>6719</v>
      </c>
      <c r="L2443" s="14">
        <v>10073</v>
      </c>
      <c r="M2443" s="15">
        <v>3321</v>
      </c>
    </row>
    <row r="2444" spans="8:13" x14ac:dyDescent="0.25">
      <c r="H2444" s="5">
        <v>11222</v>
      </c>
      <c r="I2444" s="6">
        <v>5195</v>
      </c>
      <c r="L2444" s="8" t="s">
        <v>123</v>
      </c>
      <c r="M2444" s="6">
        <v>3321</v>
      </c>
    </row>
    <row r="2445" spans="8:13" x14ac:dyDescent="0.25">
      <c r="H2445" s="8" t="s">
        <v>286</v>
      </c>
      <c r="I2445" s="6">
        <v>5195</v>
      </c>
      <c r="L2445" s="14">
        <v>10052</v>
      </c>
      <c r="M2445" s="15">
        <v>3320</v>
      </c>
    </row>
    <row r="2446" spans="8:13" x14ac:dyDescent="0.25">
      <c r="H2446" s="5">
        <v>11223</v>
      </c>
      <c r="I2446" s="6">
        <v>4545</v>
      </c>
      <c r="L2446" s="8" t="s">
        <v>102</v>
      </c>
      <c r="M2446" s="6">
        <v>3320</v>
      </c>
    </row>
    <row r="2447" spans="8:13" x14ac:dyDescent="0.25">
      <c r="H2447" s="8" t="s">
        <v>287</v>
      </c>
      <c r="I2447" s="6">
        <v>4545</v>
      </c>
      <c r="L2447" s="14">
        <v>11028</v>
      </c>
      <c r="M2447" s="15">
        <v>3320</v>
      </c>
    </row>
    <row r="2448" spans="8:13" x14ac:dyDescent="0.25">
      <c r="H2448" s="5">
        <v>11224</v>
      </c>
      <c r="I2448" s="6">
        <v>5939</v>
      </c>
      <c r="L2448" s="8" t="s">
        <v>94</v>
      </c>
      <c r="M2448" s="6">
        <v>3320</v>
      </c>
    </row>
    <row r="2449" spans="8:13" x14ac:dyDescent="0.25">
      <c r="H2449" s="8" t="s">
        <v>288</v>
      </c>
      <c r="I2449" s="6">
        <v>5939</v>
      </c>
      <c r="L2449" s="14">
        <v>11366</v>
      </c>
      <c r="M2449" s="15">
        <v>3318</v>
      </c>
    </row>
    <row r="2450" spans="8:13" x14ac:dyDescent="0.25">
      <c r="H2450" s="5">
        <v>11225</v>
      </c>
      <c r="I2450" s="6">
        <v>4689</v>
      </c>
      <c r="L2450" s="8" t="s">
        <v>104</v>
      </c>
      <c r="M2450" s="6">
        <v>3318</v>
      </c>
    </row>
    <row r="2451" spans="8:13" x14ac:dyDescent="0.25">
      <c r="H2451" s="8" t="s">
        <v>289</v>
      </c>
      <c r="I2451" s="6">
        <v>4689</v>
      </c>
      <c r="L2451" s="14">
        <v>11150</v>
      </c>
      <c r="M2451" s="15">
        <v>3311</v>
      </c>
    </row>
    <row r="2452" spans="8:13" x14ac:dyDescent="0.25">
      <c r="H2452" s="5">
        <v>11226</v>
      </c>
      <c r="I2452" s="6">
        <v>5114</v>
      </c>
      <c r="L2452" s="8" t="s">
        <v>214</v>
      </c>
      <c r="M2452" s="6">
        <v>3311</v>
      </c>
    </row>
    <row r="2453" spans="8:13" x14ac:dyDescent="0.25">
      <c r="H2453" s="8" t="s">
        <v>290</v>
      </c>
      <c r="I2453" s="6">
        <v>5114</v>
      </c>
      <c r="L2453" s="14">
        <v>10793</v>
      </c>
      <c r="M2453" s="15">
        <v>3293</v>
      </c>
    </row>
    <row r="2454" spans="8:13" x14ac:dyDescent="0.25">
      <c r="H2454" s="5">
        <v>11227</v>
      </c>
      <c r="I2454" s="6">
        <v>4247</v>
      </c>
      <c r="L2454" s="8" t="s">
        <v>186</v>
      </c>
      <c r="M2454" s="6">
        <v>3293</v>
      </c>
    </row>
    <row r="2455" spans="8:13" x14ac:dyDescent="0.25">
      <c r="H2455" s="8" t="s">
        <v>291</v>
      </c>
      <c r="I2455" s="6">
        <v>4247</v>
      </c>
      <c r="L2455" s="14">
        <v>10354</v>
      </c>
      <c r="M2455" s="15">
        <v>3290</v>
      </c>
    </row>
    <row r="2456" spans="8:13" x14ac:dyDescent="0.25">
      <c r="H2456" s="5">
        <v>11228</v>
      </c>
      <c r="I2456" s="6">
        <v>-53</v>
      </c>
      <c r="L2456" s="8" t="s">
        <v>76</v>
      </c>
      <c r="M2456" s="6">
        <v>3290</v>
      </c>
    </row>
    <row r="2457" spans="8:13" x14ac:dyDescent="0.25">
      <c r="H2457" s="8" t="s">
        <v>292</v>
      </c>
      <c r="I2457" s="6">
        <v>-53</v>
      </c>
      <c r="L2457" s="14">
        <v>10830</v>
      </c>
      <c r="M2457" s="15">
        <v>3290</v>
      </c>
    </row>
    <row r="2458" spans="8:13" x14ac:dyDescent="0.25">
      <c r="H2458" s="5">
        <v>11229</v>
      </c>
      <c r="I2458" s="6">
        <v>3892</v>
      </c>
      <c r="L2458" s="8" t="s">
        <v>222</v>
      </c>
      <c r="M2458" s="6">
        <v>3290</v>
      </c>
    </row>
    <row r="2459" spans="8:13" x14ac:dyDescent="0.25">
      <c r="H2459" s="8" t="s">
        <v>293</v>
      </c>
      <c r="I2459" s="6">
        <v>3892</v>
      </c>
      <c r="L2459" s="14">
        <v>10493</v>
      </c>
      <c r="M2459" s="15">
        <v>3286</v>
      </c>
    </row>
    <row r="2460" spans="8:13" x14ac:dyDescent="0.25">
      <c r="H2460" s="5">
        <v>11230</v>
      </c>
      <c r="I2460" s="6">
        <v>7917</v>
      </c>
      <c r="L2460" s="8" t="s">
        <v>213</v>
      </c>
      <c r="M2460" s="6">
        <v>3286</v>
      </c>
    </row>
    <row r="2461" spans="8:13" x14ac:dyDescent="0.25">
      <c r="H2461" s="8" t="s">
        <v>294</v>
      </c>
      <c r="I2461" s="6">
        <v>7917</v>
      </c>
      <c r="L2461" s="14">
        <v>10054</v>
      </c>
      <c r="M2461" s="15">
        <v>3284</v>
      </c>
    </row>
    <row r="2462" spans="8:13" x14ac:dyDescent="0.25">
      <c r="H2462" s="5">
        <v>11231</v>
      </c>
      <c r="I2462" s="6">
        <v>1787</v>
      </c>
      <c r="L2462" s="8" t="s">
        <v>104</v>
      </c>
      <c r="M2462" s="6">
        <v>3284</v>
      </c>
    </row>
    <row r="2463" spans="8:13" x14ac:dyDescent="0.25">
      <c r="H2463" s="8" t="s">
        <v>295</v>
      </c>
      <c r="I2463" s="6">
        <v>1787</v>
      </c>
      <c r="L2463" s="14">
        <v>11771</v>
      </c>
      <c r="M2463" s="15">
        <v>3269</v>
      </c>
    </row>
    <row r="2464" spans="8:13" x14ac:dyDescent="0.25">
      <c r="H2464" s="5">
        <v>11232</v>
      </c>
      <c r="I2464" s="6">
        <v>4845</v>
      </c>
      <c r="L2464" s="8" t="s">
        <v>180</v>
      </c>
      <c r="M2464" s="6">
        <v>3269</v>
      </c>
    </row>
    <row r="2465" spans="8:13" x14ac:dyDescent="0.25">
      <c r="H2465" s="8" t="s">
        <v>296</v>
      </c>
      <c r="I2465" s="6">
        <v>4845</v>
      </c>
      <c r="L2465" s="14">
        <v>11245</v>
      </c>
      <c r="M2465" s="15">
        <v>3258</v>
      </c>
    </row>
    <row r="2466" spans="8:13" x14ac:dyDescent="0.25">
      <c r="H2466" s="5">
        <v>11233</v>
      </c>
      <c r="I2466" s="6">
        <v>-1505</v>
      </c>
      <c r="L2466" s="8" t="s">
        <v>309</v>
      </c>
      <c r="M2466" s="6">
        <v>3258</v>
      </c>
    </row>
    <row r="2467" spans="8:13" x14ac:dyDescent="0.25">
      <c r="H2467" s="8" t="s">
        <v>297</v>
      </c>
      <c r="I2467" s="6">
        <v>-1505</v>
      </c>
      <c r="L2467" s="14">
        <v>10642</v>
      </c>
      <c r="M2467" s="15">
        <v>3256</v>
      </c>
    </row>
    <row r="2468" spans="8:13" x14ac:dyDescent="0.25">
      <c r="H2468" s="5">
        <v>11234</v>
      </c>
      <c r="I2468" s="6">
        <v>5965</v>
      </c>
      <c r="L2468" s="8" t="s">
        <v>362</v>
      </c>
      <c r="M2468" s="6">
        <v>3256</v>
      </c>
    </row>
    <row r="2469" spans="8:13" x14ac:dyDescent="0.25">
      <c r="H2469" s="8" t="s">
        <v>298</v>
      </c>
      <c r="I2469" s="6">
        <v>5965</v>
      </c>
      <c r="L2469" s="14">
        <v>11799</v>
      </c>
      <c r="M2469" s="15">
        <v>3255</v>
      </c>
    </row>
    <row r="2470" spans="8:13" x14ac:dyDescent="0.25">
      <c r="H2470" s="5">
        <v>11235</v>
      </c>
      <c r="I2470" s="6">
        <v>929</v>
      </c>
      <c r="L2470" s="8" t="s">
        <v>207</v>
      </c>
      <c r="M2470" s="6">
        <v>3255</v>
      </c>
    </row>
    <row r="2471" spans="8:13" x14ac:dyDescent="0.25">
      <c r="H2471" s="8" t="s">
        <v>299</v>
      </c>
      <c r="I2471" s="6">
        <v>929</v>
      </c>
      <c r="L2471" s="14">
        <v>10962</v>
      </c>
      <c r="M2471" s="15">
        <v>3254</v>
      </c>
    </row>
    <row r="2472" spans="8:13" x14ac:dyDescent="0.25">
      <c r="H2472" s="5">
        <v>11236</v>
      </c>
      <c r="I2472" s="6">
        <v>364</v>
      </c>
      <c r="L2472" s="8" t="s">
        <v>354</v>
      </c>
      <c r="M2472" s="6">
        <v>3254</v>
      </c>
    </row>
    <row r="2473" spans="8:13" x14ac:dyDescent="0.25">
      <c r="H2473" s="8" t="s">
        <v>300</v>
      </c>
      <c r="I2473" s="6">
        <v>364</v>
      </c>
      <c r="L2473" s="14">
        <v>10277</v>
      </c>
      <c r="M2473" s="15">
        <v>3245</v>
      </c>
    </row>
    <row r="2474" spans="8:13" x14ac:dyDescent="0.25">
      <c r="H2474" s="5">
        <v>11237</v>
      </c>
      <c r="I2474" s="6">
        <v>7415</v>
      </c>
      <c r="L2474" s="8" t="s">
        <v>325</v>
      </c>
      <c r="M2474" s="6">
        <v>3245</v>
      </c>
    </row>
    <row r="2475" spans="8:13" x14ac:dyDescent="0.25">
      <c r="H2475" s="8" t="s">
        <v>301</v>
      </c>
      <c r="I2475" s="6">
        <v>7415</v>
      </c>
      <c r="L2475" s="14">
        <v>10683</v>
      </c>
      <c r="M2475" s="15">
        <v>3242</v>
      </c>
    </row>
    <row r="2476" spans="8:13" x14ac:dyDescent="0.25">
      <c r="H2476" s="5">
        <v>11238</v>
      </c>
      <c r="I2476" s="6">
        <v>5597</v>
      </c>
      <c r="L2476" s="8" t="s">
        <v>77</v>
      </c>
      <c r="M2476" s="6">
        <v>3242</v>
      </c>
    </row>
    <row r="2477" spans="8:13" x14ac:dyDescent="0.25">
      <c r="H2477" s="8" t="s">
        <v>302</v>
      </c>
      <c r="I2477" s="6">
        <v>5597</v>
      </c>
      <c r="L2477" s="14">
        <v>11084</v>
      </c>
      <c r="M2477" s="15">
        <v>3227</v>
      </c>
    </row>
    <row r="2478" spans="8:13" x14ac:dyDescent="0.25">
      <c r="H2478" s="5">
        <v>11239</v>
      </c>
      <c r="I2478" s="6">
        <v>9762</v>
      </c>
      <c r="L2478" s="8" t="s">
        <v>150</v>
      </c>
      <c r="M2478" s="6">
        <v>3227</v>
      </c>
    </row>
    <row r="2479" spans="8:13" x14ac:dyDescent="0.25">
      <c r="H2479" s="8" t="s">
        <v>303</v>
      </c>
      <c r="I2479" s="6">
        <v>9762</v>
      </c>
      <c r="L2479" s="14">
        <v>10822</v>
      </c>
      <c r="M2479" s="15">
        <v>3225</v>
      </c>
    </row>
    <row r="2480" spans="8:13" x14ac:dyDescent="0.25">
      <c r="H2480" s="5">
        <v>11240</v>
      </c>
      <c r="I2480" s="6">
        <v>8724</v>
      </c>
      <c r="L2480" s="8" t="s">
        <v>214</v>
      </c>
      <c r="M2480" s="6">
        <v>3225</v>
      </c>
    </row>
    <row r="2481" spans="8:13" x14ac:dyDescent="0.25">
      <c r="H2481" s="8" t="s">
        <v>304</v>
      </c>
      <c r="I2481" s="6">
        <v>8724</v>
      </c>
      <c r="L2481" s="14">
        <v>10851</v>
      </c>
      <c r="M2481" s="15">
        <v>3222</v>
      </c>
    </row>
    <row r="2482" spans="8:13" x14ac:dyDescent="0.25">
      <c r="H2482" s="5">
        <v>11241</v>
      </c>
      <c r="I2482" s="6">
        <v>3958</v>
      </c>
      <c r="L2482" s="8" t="s">
        <v>243</v>
      </c>
      <c r="M2482" s="6">
        <v>3222</v>
      </c>
    </row>
    <row r="2483" spans="8:13" x14ac:dyDescent="0.25">
      <c r="H2483" s="8" t="s">
        <v>305</v>
      </c>
      <c r="I2483" s="6">
        <v>3958</v>
      </c>
      <c r="L2483" s="14">
        <v>11264</v>
      </c>
      <c r="M2483" s="15">
        <v>3222</v>
      </c>
    </row>
    <row r="2484" spans="8:13" x14ac:dyDescent="0.25">
      <c r="H2484" s="5">
        <v>11242</v>
      </c>
      <c r="I2484" s="6">
        <v>1117</v>
      </c>
      <c r="L2484" s="8" t="s">
        <v>328</v>
      </c>
      <c r="M2484" s="6">
        <v>3222</v>
      </c>
    </row>
    <row r="2485" spans="8:13" x14ac:dyDescent="0.25">
      <c r="H2485" s="8" t="s">
        <v>306</v>
      </c>
      <c r="I2485" s="6">
        <v>1117</v>
      </c>
      <c r="L2485" s="14">
        <v>10437</v>
      </c>
      <c r="M2485" s="15">
        <v>3207</v>
      </c>
    </row>
    <row r="2486" spans="8:13" x14ac:dyDescent="0.25">
      <c r="H2486" s="5">
        <v>11243</v>
      </c>
      <c r="I2486" s="6">
        <v>6723</v>
      </c>
      <c r="L2486" s="8" t="s">
        <v>159</v>
      </c>
      <c r="M2486" s="6">
        <v>3207</v>
      </c>
    </row>
    <row r="2487" spans="8:13" x14ac:dyDescent="0.25">
      <c r="H2487" s="8" t="s">
        <v>307</v>
      </c>
      <c r="I2487" s="6">
        <v>6723</v>
      </c>
      <c r="L2487" s="14">
        <v>10160</v>
      </c>
      <c r="M2487" s="15">
        <v>3203</v>
      </c>
    </row>
    <row r="2488" spans="8:13" x14ac:dyDescent="0.25">
      <c r="H2488" s="5">
        <v>11244</v>
      </c>
      <c r="I2488" s="6">
        <v>1895</v>
      </c>
      <c r="L2488" s="8" t="s">
        <v>208</v>
      </c>
      <c r="M2488" s="6">
        <v>3203</v>
      </c>
    </row>
    <row r="2489" spans="8:13" x14ac:dyDescent="0.25">
      <c r="H2489" s="8" t="s">
        <v>308</v>
      </c>
      <c r="I2489" s="6">
        <v>1895</v>
      </c>
      <c r="L2489" s="14">
        <v>10839</v>
      </c>
      <c r="M2489" s="15">
        <v>3202</v>
      </c>
    </row>
    <row r="2490" spans="8:13" x14ac:dyDescent="0.25">
      <c r="H2490" s="5">
        <v>11245</v>
      </c>
      <c r="I2490" s="6">
        <v>3258</v>
      </c>
      <c r="L2490" s="8" t="s">
        <v>231</v>
      </c>
      <c r="M2490" s="6">
        <v>3202</v>
      </c>
    </row>
    <row r="2491" spans="8:13" x14ac:dyDescent="0.25">
      <c r="H2491" s="8" t="s">
        <v>309</v>
      </c>
      <c r="I2491" s="6">
        <v>3258</v>
      </c>
      <c r="L2491" s="14">
        <v>11159</v>
      </c>
      <c r="M2491" s="15">
        <v>3176</v>
      </c>
    </row>
    <row r="2492" spans="8:13" x14ac:dyDescent="0.25">
      <c r="H2492" s="5">
        <v>11246</v>
      </c>
      <c r="I2492" s="6">
        <v>192</v>
      </c>
      <c r="L2492" s="8" t="s">
        <v>223</v>
      </c>
      <c r="M2492" s="6">
        <v>3176</v>
      </c>
    </row>
    <row r="2493" spans="8:13" x14ac:dyDescent="0.25">
      <c r="H2493" s="8" t="s">
        <v>310</v>
      </c>
      <c r="I2493" s="6">
        <v>192</v>
      </c>
      <c r="L2493" s="14">
        <v>10117</v>
      </c>
      <c r="M2493" s="15">
        <v>3175</v>
      </c>
    </row>
    <row r="2494" spans="8:13" x14ac:dyDescent="0.25">
      <c r="H2494" s="5">
        <v>11247</v>
      </c>
      <c r="I2494" s="6">
        <v>8991</v>
      </c>
      <c r="L2494" s="8" t="s">
        <v>166</v>
      </c>
      <c r="M2494" s="6">
        <v>3175</v>
      </c>
    </row>
    <row r="2495" spans="8:13" x14ac:dyDescent="0.25">
      <c r="H2495" s="8" t="s">
        <v>311</v>
      </c>
      <c r="I2495" s="6">
        <v>8991</v>
      </c>
      <c r="L2495" s="14">
        <v>11307</v>
      </c>
      <c r="M2495" s="15">
        <v>3175</v>
      </c>
    </row>
    <row r="2496" spans="8:13" x14ac:dyDescent="0.25">
      <c r="H2496" s="5">
        <v>11248</v>
      </c>
      <c r="I2496" s="6">
        <v>860</v>
      </c>
      <c r="L2496" s="8" t="s">
        <v>371</v>
      </c>
      <c r="M2496" s="6">
        <v>3175</v>
      </c>
    </row>
    <row r="2497" spans="8:13" x14ac:dyDescent="0.25">
      <c r="H2497" s="8" t="s">
        <v>312</v>
      </c>
      <c r="I2497" s="6">
        <v>860</v>
      </c>
      <c r="L2497" s="14">
        <v>11936</v>
      </c>
      <c r="M2497" s="15">
        <v>3172</v>
      </c>
    </row>
    <row r="2498" spans="8:13" x14ac:dyDescent="0.25">
      <c r="H2498" s="5">
        <v>11249</v>
      </c>
      <c r="I2498" s="6">
        <v>7388</v>
      </c>
      <c r="L2498" s="8" t="s">
        <v>344</v>
      </c>
      <c r="M2498" s="6">
        <v>3172</v>
      </c>
    </row>
    <row r="2499" spans="8:13" x14ac:dyDescent="0.25">
      <c r="H2499" s="8" t="s">
        <v>313</v>
      </c>
      <c r="I2499" s="6">
        <v>7388</v>
      </c>
      <c r="L2499" s="14">
        <v>10967</v>
      </c>
      <c r="M2499" s="15">
        <v>3166</v>
      </c>
    </row>
    <row r="2500" spans="8:13" x14ac:dyDescent="0.25">
      <c r="H2500" s="5">
        <v>11250</v>
      </c>
      <c r="I2500" s="6">
        <v>1465</v>
      </c>
      <c r="L2500" s="8" t="s">
        <v>359</v>
      </c>
      <c r="M2500" s="6">
        <v>3166</v>
      </c>
    </row>
    <row r="2501" spans="8:13" x14ac:dyDescent="0.25">
      <c r="H2501" s="8" t="s">
        <v>314</v>
      </c>
      <c r="I2501" s="6">
        <v>1465</v>
      </c>
      <c r="L2501" s="14">
        <v>10640</v>
      </c>
      <c r="M2501" s="15">
        <v>3148</v>
      </c>
    </row>
    <row r="2502" spans="8:13" x14ac:dyDescent="0.25">
      <c r="H2502" s="5">
        <v>11251</v>
      </c>
      <c r="I2502" s="6">
        <v>6354</v>
      </c>
      <c r="L2502" s="8" t="s">
        <v>360</v>
      </c>
      <c r="M2502" s="6">
        <v>3148</v>
      </c>
    </row>
    <row r="2503" spans="8:13" x14ac:dyDescent="0.25">
      <c r="H2503" s="8" t="s">
        <v>315</v>
      </c>
      <c r="I2503" s="6">
        <v>6354</v>
      </c>
      <c r="L2503" s="14">
        <v>10981</v>
      </c>
      <c r="M2503" s="15">
        <v>3138</v>
      </c>
    </row>
    <row r="2504" spans="8:13" x14ac:dyDescent="0.25">
      <c r="H2504" s="5">
        <v>11252</v>
      </c>
      <c r="I2504" s="6">
        <v>11259</v>
      </c>
      <c r="L2504" s="8" t="s">
        <v>373</v>
      </c>
      <c r="M2504" s="6">
        <v>3138</v>
      </c>
    </row>
    <row r="2505" spans="8:13" x14ac:dyDescent="0.25">
      <c r="H2505" s="8" t="s">
        <v>316</v>
      </c>
      <c r="I2505" s="6">
        <v>11259</v>
      </c>
      <c r="L2505" s="14">
        <v>10805</v>
      </c>
      <c r="M2505" s="15">
        <v>3135</v>
      </c>
    </row>
    <row r="2506" spans="8:13" x14ac:dyDescent="0.25">
      <c r="H2506" s="5">
        <v>11253</v>
      </c>
      <c r="I2506" s="6">
        <v>7373</v>
      </c>
      <c r="L2506" s="8" t="s">
        <v>197</v>
      </c>
      <c r="M2506" s="6">
        <v>3135</v>
      </c>
    </row>
    <row r="2507" spans="8:13" x14ac:dyDescent="0.25">
      <c r="H2507" s="8" t="s">
        <v>317</v>
      </c>
      <c r="I2507" s="6">
        <v>7373</v>
      </c>
      <c r="L2507" s="14">
        <v>11910</v>
      </c>
      <c r="M2507" s="15">
        <v>3131</v>
      </c>
    </row>
    <row r="2508" spans="8:13" x14ac:dyDescent="0.25">
      <c r="H2508" s="5">
        <v>11254</v>
      </c>
      <c r="I2508" s="6">
        <v>8810</v>
      </c>
      <c r="L2508" s="8" t="s">
        <v>318</v>
      </c>
      <c r="M2508" s="6">
        <v>3131</v>
      </c>
    </row>
    <row r="2509" spans="8:13" x14ac:dyDescent="0.25">
      <c r="H2509" s="8" t="s">
        <v>318</v>
      </c>
      <c r="I2509" s="6">
        <v>8810</v>
      </c>
      <c r="L2509" s="14">
        <v>10936</v>
      </c>
      <c r="M2509" s="15">
        <v>3126</v>
      </c>
    </row>
    <row r="2510" spans="8:13" x14ac:dyDescent="0.25">
      <c r="H2510" s="5">
        <v>11255</v>
      </c>
      <c r="I2510" s="6">
        <v>10241</v>
      </c>
      <c r="L2510" s="8" t="s">
        <v>328</v>
      </c>
      <c r="M2510" s="6">
        <v>3126</v>
      </c>
    </row>
    <row r="2511" spans="8:13" x14ac:dyDescent="0.25">
      <c r="H2511" s="8" t="s">
        <v>319</v>
      </c>
      <c r="I2511" s="6">
        <v>10241</v>
      </c>
      <c r="L2511" s="14">
        <v>10767</v>
      </c>
      <c r="M2511" s="15">
        <v>3118</v>
      </c>
    </row>
    <row r="2512" spans="8:13" x14ac:dyDescent="0.25">
      <c r="H2512" s="5">
        <v>11256</v>
      </c>
      <c r="I2512" s="6">
        <v>4412</v>
      </c>
      <c r="L2512" s="8" t="s">
        <v>161</v>
      </c>
      <c r="M2512" s="6">
        <v>3118</v>
      </c>
    </row>
    <row r="2513" spans="8:13" x14ac:dyDescent="0.25">
      <c r="H2513" s="8" t="s">
        <v>320</v>
      </c>
      <c r="I2513" s="6">
        <v>4412</v>
      </c>
      <c r="L2513" s="14">
        <v>10784</v>
      </c>
      <c r="M2513" s="15">
        <v>3118</v>
      </c>
    </row>
    <row r="2514" spans="8:13" x14ac:dyDescent="0.25">
      <c r="H2514" s="5">
        <v>11257</v>
      </c>
      <c r="I2514" s="6">
        <v>4985</v>
      </c>
      <c r="L2514" s="8" t="s">
        <v>177</v>
      </c>
      <c r="M2514" s="6">
        <v>3118</v>
      </c>
    </row>
    <row r="2515" spans="8:13" x14ac:dyDescent="0.25">
      <c r="H2515" s="8" t="s">
        <v>321</v>
      </c>
      <c r="I2515" s="6">
        <v>4985</v>
      </c>
      <c r="L2515" s="14">
        <v>11473</v>
      </c>
      <c r="M2515" s="15">
        <v>3118</v>
      </c>
    </row>
    <row r="2516" spans="8:13" x14ac:dyDescent="0.25">
      <c r="H2516" s="5">
        <v>11258</v>
      </c>
      <c r="I2516" s="6">
        <v>8652</v>
      </c>
      <c r="L2516" s="8" t="s">
        <v>209</v>
      </c>
      <c r="M2516" s="6">
        <v>3118</v>
      </c>
    </row>
    <row r="2517" spans="8:13" x14ac:dyDescent="0.25">
      <c r="H2517" s="8" t="s">
        <v>322</v>
      </c>
      <c r="I2517" s="6">
        <v>8652</v>
      </c>
      <c r="L2517" s="14">
        <v>10760</v>
      </c>
      <c r="M2517" s="15">
        <v>3114</v>
      </c>
    </row>
    <row r="2518" spans="8:13" x14ac:dyDescent="0.25">
      <c r="H2518" s="5">
        <v>11259</v>
      </c>
      <c r="I2518" s="6">
        <v>2547</v>
      </c>
      <c r="L2518" s="8" t="s">
        <v>154</v>
      </c>
      <c r="M2518" s="6">
        <v>3114</v>
      </c>
    </row>
    <row r="2519" spans="8:13" x14ac:dyDescent="0.25">
      <c r="H2519" s="8" t="s">
        <v>323</v>
      </c>
      <c r="I2519" s="6">
        <v>2547</v>
      </c>
      <c r="L2519" s="14">
        <v>11514</v>
      </c>
      <c r="M2519" s="15">
        <v>3114</v>
      </c>
    </row>
    <row r="2520" spans="8:13" x14ac:dyDescent="0.25">
      <c r="H2520" s="5">
        <v>11260</v>
      </c>
      <c r="I2520" s="6">
        <v>921</v>
      </c>
      <c r="L2520" s="8" t="s">
        <v>250</v>
      </c>
      <c r="M2520" s="6">
        <v>3114</v>
      </c>
    </row>
    <row r="2521" spans="8:13" x14ac:dyDescent="0.25">
      <c r="H2521" s="8" t="s">
        <v>324</v>
      </c>
      <c r="I2521" s="6">
        <v>921</v>
      </c>
      <c r="L2521" s="14">
        <v>11012</v>
      </c>
      <c r="M2521" s="15">
        <v>3113</v>
      </c>
    </row>
    <row r="2522" spans="8:13" x14ac:dyDescent="0.25">
      <c r="H2522" s="5">
        <v>11261</v>
      </c>
      <c r="I2522" s="6">
        <v>2438</v>
      </c>
      <c r="L2522" s="8" t="s">
        <v>78</v>
      </c>
      <c r="M2522" s="6">
        <v>3113</v>
      </c>
    </row>
    <row r="2523" spans="8:13" x14ac:dyDescent="0.25">
      <c r="H2523" s="8" t="s">
        <v>325</v>
      </c>
      <c r="I2523" s="6">
        <v>2438</v>
      </c>
      <c r="L2523" s="14">
        <v>10360</v>
      </c>
      <c r="M2523" s="15">
        <v>3110</v>
      </c>
    </row>
    <row r="2524" spans="8:13" x14ac:dyDescent="0.25">
      <c r="H2524" s="5">
        <v>11262</v>
      </c>
      <c r="I2524" s="6">
        <v>8586</v>
      </c>
      <c r="L2524" s="8" t="s">
        <v>82</v>
      </c>
      <c r="M2524" s="6">
        <v>3110</v>
      </c>
    </row>
    <row r="2525" spans="8:13" x14ac:dyDescent="0.25">
      <c r="H2525" s="8" t="s">
        <v>326</v>
      </c>
      <c r="I2525" s="6">
        <v>8586</v>
      </c>
      <c r="L2525" s="14">
        <v>10485</v>
      </c>
      <c r="M2525" s="15">
        <v>3108</v>
      </c>
    </row>
    <row r="2526" spans="8:13" x14ac:dyDescent="0.25">
      <c r="H2526" s="5">
        <v>11263</v>
      </c>
      <c r="I2526" s="6">
        <v>858</v>
      </c>
      <c r="L2526" s="8" t="s">
        <v>205</v>
      </c>
      <c r="M2526" s="6">
        <v>3108</v>
      </c>
    </row>
    <row r="2527" spans="8:13" x14ac:dyDescent="0.25">
      <c r="H2527" s="8" t="s">
        <v>327</v>
      </c>
      <c r="I2527" s="6">
        <v>858</v>
      </c>
      <c r="L2527" s="14">
        <v>10497</v>
      </c>
      <c r="M2527" s="15">
        <v>3105</v>
      </c>
    </row>
    <row r="2528" spans="8:13" x14ac:dyDescent="0.25">
      <c r="H2528" s="5">
        <v>11264</v>
      </c>
      <c r="I2528" s="6">
        <v>3222</v>
      </c>
      <c r="L2528" s="8" t="s">
        <v>217</v>
      </c>
      <c r="M2528" s="6">
        <v>3105</v>
      </c>
    </row>
    <row r="2529" spans="8:13" x14ac:dyDescent="0.25">
      <c r="H2529" s="8" t="s">
        <v>328</v>
      </c>
      <c r="I2529" s="6">
        <v>3222</v>
      </c>
      <c r="L2529" s="14">
        <v>10362</v>
      </c>
      <c r="M2529" s="15">
        <v>3104</v>
      </c>
    </row>
    <row r="2530" spans="8:13" x14ac:dyDescent="0.25">
      <c r="H2530" s="5">
        <v>11265</v>
      </c>
      <c r="I2530" s="6">
        <v>1232</v>
      </c>
      <c r="L2530" s="8" t="s">
        <v>84</v>
      </c>
      <c r="M2530" s="6">
        <v>3104</v>
      </c>
    </row>
    <row r="2531" spans="8:13" x14ac:dyDescent="0.25">
      <c r="H2531" s="8" t="s">
        <v>329</v>
      </c>
      <c r="I2531" s="6">
        <v>1232</v>
      </c>
      <c r="L2531" s="14">
        <v>11592</v>
      </c>
      <c r="M2531" s="15">
        <v>3104</v>
      </c>
    </row>
    <row r="2532" spans="8:13" x14ac:dyDescent="0.25">
      <c r="H2532" s="5">
        <v>11266</v>
      </c>
      <c r="I2532" s="6">
        <v>4608</v>
      </c>
      <c r="L2532" s="8" t="s">
        <v>328</v>
      </c>
      <c r="M2532" s="6">
        <v>3104</v>
      </c>
    </row>
    <row r="2533" spans="8:13" x14ac:dyDescent="0.25">
      <c r="H2533" s="8" t="s">
        <v>330</v>
      </c>
      <c r="I2533" s="6">
        <v>4608</v>
      </c>
      <c r="L2533" s="14">
        <v>11485</v>
      </c>
      <c r="M2533" s="15">
        <v>3093</v>
      </c>
    </row>
    <row r="2534" spans="8:13" x14ac:dyDescent="0.25">
      <c r="H2534" s="5">
        <v>11267</v>
      </c>
      <c r="I2534" s="6">
        <v>-946</v>
      </c>
      <c r="L2534" s="8" t="s">
        <v>221</v>
      </c>
      <c r="M2534" s="6">
        <v>3093</v>
      </c>
    </row>
    <row r="2535" spans="8:13" x14ac:dyDescent="0.25">
      <c r="H2535" s="8" t="s">
        <v>331</v>
      </c>
      <c r="I2535" s="6">
        <v>-946</v>
      </c>
      <c r="L2535" s="14">
        <v>10007</v>
      </c>
      <c r="M2535" s="15">
        <v>3084</v>
      </c>
    </row>
    <row r="2536" spans="8:13" x14ac:dyDescent="0.25">
      <c r="H2536" s="5">
        <v>11268</v>
      </c>
      <c r="I2536" s="6">
        <v>10727</v>
      </c>
      <c r="L2536" s="8" t="s">
        <v>40</v>
      </c>
      <c r="M2536" s="6">
        <v>3084</v>
      </c>
    </row>
    <row r="2537" spans="8:13" x14ac:dyDescent="0.25">
      <c r="H2537" s="8" t="s">
        <v>332</v>
      </c>
      <c r="I2537" s="6">
        <v>10727</v>
      </c>
      <c r="L2537" s="14">
        <v>11303</v>
      </c>
      <c r="M2537" s="15">
        <v>3080</v>
      </c>
    </row>
    <row r="2538" spans="8:13" x14ac:dyDescent="0.25">
      <c r="H2538" s="5">
        <v>11269</v>
      </c>
      <c r="I2538" s="6">
        <v>3038</v>
      </c>
      <c r="L2538" s="8" t="s">
        <v>367</v>
      </c>
      <c r="M2538" s="6">
        <v>3080</v>
      </c>
    </row>
    <row r="2539" spans="8:13" x14ac:dyDescent="0.25">
      <c r="H2539" s="8" t="s">
        <v>333</v>
      </c>
      <c r="I2539" s="6">
        <v>3038</v>
      </c>
      <c r="L2539" s="14">
        <v>10838</v>
      </c>
      <c r="M2539" s="15">
        <v>3077</v>
      </c>
    </row>
    <row r="2540" spans="8:13" x14ac:dyDescent="0.25">
      <c r="H2540" s="5">
        <v>11270</v>
      </c>
      <c r="I2540" s="6">
        <v>5155</v>
      </c>
      <c r="L2540" s="8" t="s">
        <v>230</v>
      </c>
      <c r="M2540" s="6">
        <v>3077</v>
      </c>
    </row>
    <row r="2541" spans="8:13" x14ac:dyDescent="0.25">
      <c r="H2541" s="8" t="s">
        <v>334</v>
      </c>
      <c r="I2541" s="6">
        <v>5155</v>
      </c>
      <c r="L2541" s="14">
        <v>11273</v>
      </c>
      <c r="M2541" s="15">
        <v>3073</v>
      </c>
    </row>
    <row r="2542" spans="8:13" x14ac:dyDescent="0.25">
      <c r="H2542" s="5">
        <v>11271</v>
      </c>
      <c r="I2542" s="6">
        <v>7921</v>
      </c>
      <c r="L2542" s="8" t="s">
        <v>337</v>
      </c>
      <c r="M2542" s="6">
        <v>3073</v>
      </c>
    </row>
    <row r="2543" spans="8:13" x14ac:dyDescent="0.25">
      <c r="H2543" s="8" t="s">
        <v>335</v>
      </c>
      <c r="I2543" s="6">
        <v>7921</v>
      </c>
      <c r="L2543" s="14">
        <v>10158</v>
      </c>
      <c r="M2543" s="15">
        <v>3072</v>
      </c>
    </row>
    <row r="2544" spans="8:13" x14ac:dyDescent="0.25">
      <c r="H2544" s="5">
        <v>11272</v>
      </c>
      <c r="I2544" s="6">
        <v>12593</v>
      </c>
      <c r="L2544" s="8" t="s">
        <v>206</v>
      </c>
      <c r="M2544" s="6">
        <v>3072</v>
      </c>
    </row>
    <row r="2545" spans="8:13" x14ac:dyDescent="0.25">
      <c r="H2545" s="8" t="s">
        <v>336</v>
      </c>
      <c r="I2545" s="6">
        <v>12593</v>
      </c>
      <c r="L2545" s="14">
        <v>10847</v>
      </c>
      <c r="M2545" s="15">
        <v>3070</v>
      </c>
    </row>
    <row r="2546" spans="8:13" x14ac:dyDescent="0.25">
      <c r="H2546" s="5">
        <v>11273</v>
      </c>
      <c r="I2546" s="6">
        <v>3073</v>
      </c>
      <c r="L2546" s="8" t="s">
        <v>239</v>
      </c>
      <c r="M2546" s="6">
        <v>3070</v>
      </c>
    </row>
    <row r="2547" spans="8:13" x14ac:dyDescent="0.25">
      <c r="H2547" s="8" t="s">
        <v>337</v>
      </c>
      <c r="I2547" s="6">
        <v>3073</v>
      </c>
      <c r="L2547" s="14">
        <v>10681</v>
      </c>
      <c r="M2547" s="15">
        <v>3067</v>
      </c>
    </row>
    <row r="2548" spans="8:13" x14ac:dyDescent="0.25">
      <c r="H2548" s="5">
        <v>11274</v>
      </c>
      <c r="I2548" s="6">
        <v>1301</v>
      </c>
      <c r="L2548" s="8" t="s">
        <v>75</v>
      </c>
      <c r="M2548" s="6">
        <v>3067</v>
      </c>
    </row>
    <row r="2549" spans="8:13" x14ac:dyDescent="0.25">
      <c r="H2549" s="8" t="s">
        <v>338</v>
      </c>
      <c r="I2549" s="6">
        <v>1301</v>
      </c>
      <c r="L2549" s="14">
        <v>11884</v>
      </c>
      <c r="M2549" s="15">
        <v>3063</v>
      </c>
    </row>
    <row r="2550" spans="8:13" x14ac:dyDescent="0.25">
      <c r="H2550" s="5">
        <v>11275</v>
      </c>
      <c r="I2550" s="6">
        <v>-2177</v>
      </c>
      <c r="L2550" s="8" t="s">
        <v>292</v>
      </c>
      <c r="M2550" s="6">
        <v>3063</v>
      </c>
    </row>
    <row r="2551" spans="8:13" x14ac:dyDescent="0.25">
      <c r="H2551" s="8" t="s">
        <v>339</v>
      </c>
      <c r="I2551" s="6">
        <v>-2177</v>
      </c>
      <c r="L2551" s="14">
        <v>10664</v>
      </c>
      <c r="M2551" s="15">
        <v>3057</v>
      </c>
    </row>
    <row r="2552" spans="8:13" x14ac:dyDescent="0.25">
      <c r="H2552" s="5">
        <v>11276</v>
      </c>
      <c r="I2552" s="6">
        <v>7441</v>
      </c>
      <c r="L2552" s="8" t="s">
        <v>43</v>
      </c>
      <c r="M2552" s="6">
        <v>3057</v>
      </c>
    </row>
    <row r="2553" spans="8:13" x14ac:dyDescent="0.25">
      <c r="H2553" s="8" t="s">
        <v>340</v>
      </c>
      <c r="I2553" s="6">
        <v>7441</v>
      </c>
      <c r="L2553" s="14">
        <v>10370</v>
      </c>
      <c r="M2553" s="15">
        <v>3056</v>
      </c>
    </row>
    <row r="2554" spans="8:13" x14ac:dyDescent="0.25">
      <c r="H2554" s="5">
        <v>11277</v>
      </c>
      <c r="I2554" s="6">
        <v>4745</v>
      </c>
      <c r="L2554" s="8" t="s">
        <v>92</v>
      </c>
      <c r="M2554" s="6">
        <v>3056</v>
      </c>
    </row>
    <row r="2555" spans="8:13" x14ac:dyDescent="0.25">
      <c r="H2555" s="8" t="s">
        <v>341</v>
      </c>
      <c r="I2555" s="6">
        <v>4745</v>
      </c>
      <c r="L2555" s="14">
        <v>10862</v>
      </c>
      <c r="M2555" s="15">
        <v>3054</v>
      </c>
    </row>
    <row r="2556" spans="8:13" x14ac:dyDescent="0.25">
      <c r="H2556" s="5">
        <v>11278</v>
      </c>
      <c r="I2556" s="6">
        <v>6816</v>
      </c>
      <c r="L2556" s="8" t="s">
        <v>254</v>
      </c>
      <c r="M2556" s="6">
        <v>3054</v>
      </c>
    </row>
    <row r="2557" spans="8:13" x14ac:dyDescent="0.25">
      <c r="H2557" s="8" t="s">
        <v>342</v>
      </c>
      <c r="I2557" s="6">
        <v>6816</v>
      </c>
      <c r="L2557" s="14">
        <v>10130</v>
      </c>
      <c r="M2557" s="15">
        <v>3047</v>
      </c>
    </row>
    <row r="2558" spans="8:13" x14ac:dyDescent="0.25">
      <c r="H2558" s="5">
        <v>11279</v>
      </c>
      <c r="I2558" s="6">
        <v>4621</v>
      </c>
      <c r="L2558" s="8" t="s">
        <v>179</v>
      </c>
      <c r="M2558" s="6">
        <v>3047</v>
      </c>
    </row>
    <row r="2559" spans="8:13" x14ac:dyDescent="0.25">
      <c r="H2559" s="8" t="s">
        <v>343</v>
      </c>
      <c r="I2559" s="6">
        <v>4621</v>
      </c>
      <c r="L2559" s="14">
        <v>10607</v>
      </c>
      <c r="M2559" s="15">
        <v>3047</v>
      </c>
    </row>
    <row r="2560" spans="8:13" x14ac:dyDescent="0.25">
      <c r="H2560" s="5">
        <v>11280</v>
      </c>
      <c r="I2560" s="6">
        <v>4798</v>
      </c>
      <c r="L2560" s="8" t="s">
        <v>327</v>
      </c>
      <c r="M2560" s="6">
        <v>3047</v>
      </c>
    </row>
    <row r="2561" spans="8:13" x14ac:dyDescent="0.25">
      <c r="H2561" s="8" t="s">
        <v>344</v>
      </c>
      <c r="I2561" s="6">
        <v>4798</v>
      </c>
      <c r="L2561" s="14">
        <v>10057</v>
      </c>
      <c r="M2561" s="15">
        <v>3042</v>
      </c>
    </row>
    <row r="2562" spans="8:13" x14ac:dyDescent="0.25">
      <c r="H2562" s="5">
        <v>11281</v>
      </c>
      <c r="I2562" s="6">
        <v>5684</v>
      </c>
      <c r="L2562" s="8" t="s">
        <v>107</v>
      </c>
      <c r="M2562" s="6">
        <v>3042</v>
      </c>
    </row>
    <row r="2563" spans="8:13" x14ac:dyDescent="0.25">
      <c r="H2563" s="8" t="s">
        <v>345</v>
      </c>
      <c r="I2563" s="6">
        <v>5684</v>
      </c>
      <c r="L2563" s="14">
        <v>10600</v>
      </c>
      <c r="M2563" s="15">
        <v>3040</v>
      </c>
    </row>
    <row r="2564" spans="8:13" x14ac:dyDescent="0.25">
      <c r="H2564" s="5">
        <v>11282</v>
      </c>
      <c r="I2564" s="6">
        <v>7684</v>
      </c>
      <c r="L2564" s="8" t="s">
        <v>320</v>
      </c>
      <c r="M2564" s="6">
        <v>3040</v>
      </c>
    </row>
    <row r="2565" spans="8:13" x14ac:dyDescent="0.25">
      <c r="H2565" s="8" t="s">
        <v>346</v>
      </c>
      <c r="I2565" s="6">
        <v>7684</v>
      </c>
      <c r="L2565" s="14">
        <v>11269</v>
      </c>
      <c r="M2565" s="15">
        <v>3038</v>
      </c>
    </row>
    <row r="2566" spans="8:13" x14ac:dyDescent="0.25">
      <c r="H2566" s="5">
        <v>11283</v>
      </c>
      <c r="I2566" s="6">
        <v>2971</v>
      </c>
      <c r="L2566" s="8" t="s">
        <v>333</v>
      </c>
      <c r="M2566" s="6">
        <v>3038</v>
      </c>
    </row>
    <row r="2567" spans="8:13" x14ac:dyDescent="0.25">
      <c r="H2567" s="8" t="s">
        <v>347</v>
      </c>
      <c r="I2567" s="6">
        <v>2971</v>
      </c>
      <c r="L2567" s="14">
        <v>10803</v>
      </c>
      <c r="M2567" s="15">
        <v>3032</v>
      </c>
    </row>
    <row r="2568" spans="8:13" x14ac:dyDescent="0.25">
      <c r="H2568" s="5">
        <v>11284</v>
      </c>
      <c r="I2568" s="6">
        <v>6801</v>
      </c>
      <c r="L2568" s="8" t="s">
        <v>195</v>
      </c>
      <c r="M2568" s="6">
        <v>3032</v>
      </c>
    </row>
    <row r="2569" spans="8:13" x14ac:dyDescent="0.25">
      <c r="H2569" s="8" t="s">
        <v>348</v>
      </c>
      <c r="I2569" s="6">
        <v>6801</v>
      </c>
      <c r="L2569" s="14">
        <v>10312</v>
      </c>
      <c r="M2569" s="15">
        <v>3030</v>
      </c>
    </row>
    <row r="2570" spans="8:13" x14ac:dyDescent="0.25">
      <c r="H2570" s="5">
        <v>11285</v>
      </c>
      <c r="I2570" s="6">
        <v>5649</v>
      </c>
      <c r="L2570" s="8" t="s">
        <v>360</v>
      </c>
      <c r="M2570" s="6">
        <v>3030</v>
      </c>
    </row>
    <row r="2571" spans="8:13" x14ac:dyDescent="0.25">
      <c r="H2571" s="8" t="s">
        <v>349</v>
      </c>
      <c r="I2571" s="6">
        <v>5649</v>
      </c>
      <c r="L2571" s="14">
        <v>11180</v>
      </c>
      <c r="M2571" s="15">
        <v>3025</v>
      </c>
    </row>
    <row r="2572" spans="8:13" x14ac:dyDescent="0.25">
      <c r="H2572" s="5">
        <v>11286</v>
      </c>
      <c r="I2572" s="6">
        <v>8935</v>
      </c>
      <c r="L2572" s="8" t="s">
        <v>244</v>
      </c>
      <c r="M2572" s="6">
        <v>3025</v>
      </c>
    </row>
    <row r="2573" spans="8:13" x14ac:dyDescent="0.25">
      <c r="H2573" s="8" t="s">
        <v>350</v>
      </c>
      <c r="I2573" s="6">
        <v>8935</v>
      </c>
      <c r="L2573" s="14">
        <v>11345</v>
      </c>
      <c r="M2573" s="15">
        <v>3021</v>
      </c>
    </row>
    <row r="2574" spans="8:13" x14ac:dyDescent="0.25">
      <c r="H2574" s="5">
        <v>11287</v>
      </c>
      <c r="I2574" s="6">
        <v>6238</v>
      </c>
      <c r="L2574" s="8" t="s">
        <v>83</v>
      </c>
      <c r="M2574" s="6">
        <v>3021</v>
      </c>
    </row>
    <row r="2575" spans="8:13" x14ac:dyDescent="0.25">
      <c r="H2575" s="8" t="s">
        <v>351</v>
      </c>
      <c r="I2575" s="6">
        <v>6238</v>
      </c>
      <c r="L2575" s="14">
        <v>10313</v>
      </c>
      <c r="M2575" s="15">
        <v>3019</v>
      </c>
    </row>
    <row r="2576" spans="8:13" x14ac:dyDescent="0.25">
      <c r="H2576" s="5">
        <v>11288</v>
      </c>
      <c r="I2576" s="6">
        <v>8424</v>
      </c>
      <c r="L2576" s="8" t="s">
        <v>361</v>
      </c>
      <c r="M2576" s="6">
        <v>3019</v>
      </c>
    </row>
    <row r="2577" spans="8:13" x14ac:dyDescent="0.25">
      <c r="H2577" s="8" t="s">
        <v>352</v>
      </c>
      <c r="I2577" s="6">
        <v>8424</v>
      </c>
      <c r="L2577" s="14">
        <v>10426</v>
      </c>
      <c r="M2577" s="15">
        <v>3019</v>
      </c>
    </row>
    <row r="2578" spans="8:13" x14ac:dyDescent="0.25">
      <c r="H2578" s="5">
        <v>11289</v>
      </c>
      <c r="I2578" s="6">
        <v>1165</v>
      </c>
      <c r="L2578" s="8" t="s">
        <v>148</v>
      </c>
      <c r="M2578" s="6">
        <v>3019</v>
      </c>
    </row>
    <row r="2579" spans="8:13" x14ac:dyDescent="0.25">
      <c r="H2579" s="8" t="s">
        <v>353</v>
      </c>
      <c r="I2579" s="6">
        <v>1165</v>
      </c>
      <c r="L2579" s="14">
        <v>11621</v>
      </c>
      <c r="M2579" s="15">
        <v>3018</v>
      </c>
    </row>
    <row r="2580" spans="8:13" x14ac:dyDescent="0.25">
      <c r="H2580" s="5">
        <v>11290</v>
      </c>
      <c r="I2580" s="6">
        <v>5932</v>
      </c>
      <c r="L2580" s="8" t="s">
        <v>357</v>
      </c>
      <c r="M2580" s="6">
        <v>3018</v>
      </c>
    </row>
    <row r="2581" spans="8:13" x14ac:dyDescent="0.25">
      <c r="H2581" s="8" t="s">
        <v>354</v>
      </c>
      <c r="I2581" s="6">
        <v>5932</v>
      </c>
      <c r="L2581" s="14">
        <v>10347</v>
      </c>
      <c r="M2581" s="15">
        <v>3015</v>
      </c>
    </row>
    <row r="2582" spans="8:13" x14ac:dyDescent="0.25">
      <c r="H2582" s="5">
        <v>11291</v>
      </c>
      <c r="I2582" s="6">
        <v>1655</v>
      </c>
      <c r="L2582" s="8" t="s">
        <v>66</v>
      </c>
      <c r="M2582" s="6">
        <v>3015</v>
      </c>
    </row>
    <row r="2583" spans="8:13" x14ac:dyDescent="0.25">
      <c r="H2583" s="8" t="s">
        <v>355</v>
      </c>
      <c r="I2583" s="6">
        <v>1655</v>
      </c>
      <c r="L2583" s="14">
        <v>10131</v>
      </c>
      <c r="M2583" s="15">
        <v>3012</v>
      </c>
    </row>
    <row r="2584" spans="8:13" x14ac:dyDescent="0.25">
      <c r="H2584" s="5">
        <v>11292</v>
      </c>
      <c r="I2584" s="6">
        <v>7307</v>
      </c>
      <c r="L2584" s="8" t="s">
        <v>180</v>
      </c>
      <c r="M2584" s="6">
        <v>3012</v>
      </c>
    </row>
    <row r="2585" spans="8:13" x14ac:dyDescent="0.25">
      <c r="H2585" s="8" t="s">
        <v>356</v>
      </c>
      <c r="I2585" s="6">
        <v>7307</v>
      </c>
      <c r="L2585" s="14">
        <v>10139</v>
      </c>
      <c r="M2585" s="15">
        <v>3010</v>
      </c>
    </row>
    <row r="2586" spans="8:13" x14ac:dyDescent="0.25">
      <c r="H2586" s="5">
        <v>11293</v>
      </c>
      <c r="I2586" s="6">
        <v>5026</v>
      </c>
      <c r="L2586" s="8" t="s">
        <v>188</v>
      </c>
      <c r="M2586" s="6">
        <v>3010</v>
      </c>
    </row>
    <row r="2587" spans="8:13" x14ac:dyDescent="0.25">
      <c r="H2587" s="8" t="s">
        <v>357</v>
      </c>
      <c r="I2587" s="6">
        <v>5026</v>
      </c>
      <c r="L2587" s="14">
        <v>11551</v>
      </c>
      <c r="M2587" s="15">
        <v>3003</v>
      </c>
    </row>
    <row r="2588" spans="8:13" x14ac:dyDescent="0.25">
      <c r="H2588" s="5">
        <v>11294</v>
      </c>
      <c r="I2588" s="6">
        <v>6120</v>
      </c>
      <c r="L2588" s="8" t="s">
        <v>287</v>
      </c>
      <c r="M2588" s="6">
        <v>3003</v>
      </c>
    </row>
    <row r="2589" spans="8:13" x14ac:dyDescent="0.25">
      <c r="H2589" s="8" t="s">
        <v>358</v>
      </c>
      <c r="I2589" s="6">
        <v>6120</v>
      </c>
      <c r="L2589" s="14">
        <v>10319</v>
      </c>
      <c r="M2589" s="15">
        <v>3002</v>
      </c>
    </row>
    <row r="2590" spans="8:13" x14ac:dyDescent="0.25">
      <c r="H2590" s="5">
        <v>11295</v>
      </c>
      <c r="I2590" s="6">
        <v>3480</v>
      </c>
      <c r="L2590" s="8" t="s">
        <v>367</v>
      </c>
      <c r="M2590" s="6">
        <v>3002</v>
      </c>
    </row>
    <row r="2591" spans="8:13" x14ac:dyDescent="0.25">
      <c r="H2591" s="8" t="s">
        <v>359</v>
      </c>
      <c r="I2591" s="6">
        <v>3480</v>
      </c>
      <c r="L2591" s="14">
        <v>10527</v>
      </c>
      <c r="M2591" s="15">
        <v>3001</v>
      </c>
    </row>
    <row r="2592" spans="8:13" x14ac:dyDescent="0.25">
      <c r="H2592" s="5">
        <v>11296</v>
      </c>
      <c r="I2592" s="6">
        <v>1280</v>
      </c>
      <c r="L2592" s="8" t="s">
        <v>247</v>
      </c>
      <c r="M2592" s="6">
        <v>3001</v>
      </c>
    </row>
    <row r="2593" spans="8:13" x14ac:dyDescent="0.25">
      <c r="H2593" s="8" t="s">
        <v>360</v>
      </c>
      <c r="I2593" s="6">
        <v>1280</v>
      </c>
      <c r="L2593" s="14">
        <v>11970</v>
      </c>
      <c r="M2593" s="15">
        <v>2985</v>
      </c>
    </row>
    <row r="2594" spans="8:13" x14ac:dyDescent="0.25">
      <c r="H2594" s="5">
        <v>11297</v>
      </c>
      <c r="I2594" s="6">
        <v>11210</v>
      </c>
      <c r="L2594" s="8" t="s">
        <v>24</v>
      </c>
      <c r="M2594" s="6">
        <v>2985</v>
      </c>
    </row>
    <row r="2595" spans="8:13" x14ac:dyDescent="0.25">
      <c r="H2595" s="8" t="s">
        <v>361</v>
      </c>
      <c r="I2595" s="6">
        <v>11210</v>
      </c>
      <c r="L2595" s="14">
        <v>10621</v>
      </c>
      <c r="M2595" s="15">
        <v>2976</v>
      </c>
    </row>
    <row r="2596" spans="8:13" x14ac:dyDescent="0.25">
      <c r="H2596" s="5">
        <v>11298</v>
      </c>
      <c r="I2596" s="6">
        <v>2342</v>
      </c>
      <c r="L2596" s="8" t="s">
        <v>341</v>
      </c>
      <c r="M2596" s="6">
        <v>2976</v>
      </c>
    </row>
    <row r="2597" spans="8:13" x14ac:dyDescent="0.25">
      <c r="H2597" s="8" t="s">
        <v>362</v>
      </c>
      <c r="I2597" s="6">
        <v>2342</v>
      </c>
      <c r="L2597" s="14">
        <v>11283</v>
      </c>
      <c r="M2597" s="15">
        <v>2971</v>
      </c>
    </row>
    <row r="2598" spans="8:13" x14ac:dyDescent="0.25">
      <c r="H2598" s="5">
        <v>11299</v>
      </c>
      <c r="I2598" s="6">
        <v>5340</v>
      </c>
      <c r="L2598" s="8" t="s">
        <v>347</v>
      </c>
      <c r="M2598" s="6">
        <v>2971</v>
      </c>
    </row>
    <row r="2599" spans="8:13" x14ac:dyDescent="0.25">
      <c r="H2599" s="8" t="s">
        <v>363</v>
      </c>
      <c r="I2599" s="6">
        <v>5340</v>
      </c>
      <c r="L2599" s="14">
        <v>11072</v>
      </c>
      <c r="M2599" s="15">
        <v>2967</v>
      </c>
    </row>
    <row r="2600" spans="8:13" x14ac:dyDescent="0.25">
      <c r="H2600" s="5">
        <v>11300</v>
      </c>
      <c r="I2600" s="6">
        <v>8719</v>
      </c>
      <c r="L2600" s="8" t="s">
        <v>138</v>
      </c>
      <c r="M2600" s="6">
        <v>2967</v>
      </c>
    </row>
    <row r="2601" spans="8:13" x14ac:dyDescent="0.25">
      <c r="H2601" s="8" t="s">
        <v>364</v>
      </c>
      <c r="I2601" s="6">
        <v>8719</v>
      </c>
      <c r="L2601" s="14">
        <v>10436</v>
      </c>
      <c r="M2601" s="15">
        <v>2953</v>
      </c>
    </row>
    <row r="2602" spans="8:13" x14ac:dyDescent="0.25">
      <c r="H2602" s="5">
        <v>11301</v>
      </c>
      <c r="I2602" s="6">
        <v>201</v>
      </c>
      <c r="L2602" s="8" t="s">
        <v>158</v>
      </c>
      <c r="M2602" s="6">
        <v>2953</v>
      </c>
    </row>
    <row r="2603" spans="8:13" x14ac:dyDescent="0.25">
      <c r="H2603" s="8" t="s">
        <v>365</v>
      </c>
      <c r="I2603" s="6">
        <v>201</v>
      </c>
      <c r="L2603" s="14">
        <v>10724</v>
      </c>
      <c r="M2603" s="15">
        <v>2949</v>
      </c>
    </row>
    <row r="2604" spans="8:13" x14ac:dyDescent="0.25">
      <c r="H2604" s="5">
        <v>11302</v>
      </c>
      <c r="I2604" s="6">
        <v>441</v>
      </c>
      <c r="L2604" s="8" t="s">
        <v>118</v>
      </c>
      <c r="M2604" s="6">
        <v>2949</v>
      </c>
    </row>
    <row r="2605" spans="8:13" x14ac:dyDescent="0.25">
      <c r="H2605" s="8" t="s">
        <v>366</v>
      </c>
      <c r="I2605" s="6">
        <v>441</v>
      </c>
      <c r="L2605" s="14">
        <v>10457</v>
      </c>
      <c r="M2605" s="15">
        <v>2948</v>
      </c>
    </row>
    <row r="2606" spans="8:13" x14ac:dyDescent="0.25">
      <c r="H2606" s="5">
        <v>11303</v>
      </c>
      <c r="I2606" s="6">
        <v>3080</v>
      </c>
      <c r="L2606" s="8" t="s">
        <v>178</v>
      </c>
      <c r="M2606" s="6">
        <v>2948</v>
      </c>
    </row>
    <row r="2607" spans="8:13" x14ac:dyDescent="0.25">
      <c r="H2607" s="8" t="s">
        <v>367</v>
      </c>
      <c r="I2607" s="6">
        <v>3080</v>
      </c>
      <c r="L2607" s="14">
        <v>10268</v>
      </c>
      <c r="M2607" s="15">
        <v>2945</v>
      </c>
    </row>
    <row r="2608" spans="8:13" x14ac:dyDescent="0.25">
      <c r="H2608" s="5">
        <v>11304</v>
      </c>
      <c r="I2608" s="6">
        <v>2741</v>
      </c>
      <c r="L2608" s="8" t="s">
        <v>316</v>
      </c>
      <c r="M2608" s="6">
        <v>2945</v>
      </c>
    </row>
    <row r="2609" spans="8:13" x14ac:dyDescent="0.25">
      <c r="H2609" s="8" t="s">
        <v>368</v>
      </c>
      <c r="I2609" s="6">
        <v>2741</v>
      </c>
      <c r="L2609" s="14">
        <v>11403</v>
      </c>
      <c r="M2609" s="15">
        <v>2938</v>
      </c>
    </row>
    <row r="2610" spans="8:13" x14ac:dyDescent="0.25">
      <c r="H2610" s="5">
        <v>11305</v>
      </c>
      <c r="I2610" s="6">
        <v>141</v>
      </c>
      <c r="L2610" s="8" t="s">
        <v>141</v>
      </c>
      <c r="M2610" s="6">
        <v>2938</v>
      </c>
    </row>
    <row r="2611" spans="8:13" x14ac:dyDescent="0.25">
      <c r="H2611" s="8" t="s">
        <v>369</v>
      </c>
      <c r="I2611" s="6">
        <v>141</v>
      </c>
      <c r="L2611" s="14">
        <v>11580</v>
      </c>
      <c r="M2611" s="15">
        <v>2938</v>
      </c>
    </row>
    <row r="2612" spans="8:13" x14ac:dyDescent="0.25">
      <c r="H2612" s="5">
        <v>11306</v>
      </c>
      <c r="I2612" s="6">
        <v>5415</v>
      </c>
      <c r="L2612" s="8" t="s">
        <v>316</v>
      </c>
      <c r="M2612" s="6">
        <v>2938</v>
      </c>
    </row>
    <row r="2613" spans="8:13" x14ac:dyDescent="0.25">
      <c r="H2613" s="8" t="s">
        <v>370</v>
      </c>
      <c r="I2613" s="6">
        <v>5415</v>
      </c>
      <c r="L2613" s="14">
        <v>10488</v>
      </c>
      <c r="M2613" s="15">
        <v>2937</v>
      </c>
    </row>
    <row r="2614" spans="8:13" x14ac:dyDescent="0.25">
      <c r="H2614" s="5">
        <v>11307</v>
      </c>
      <c r="I2614" s="6">
        <v>3175</v>
      </c>
      <c r="L2614" s="8" t="s">
        <v>208</v>
      </c>
      <c r="M2614" s="6">
        <v>2937</v>
      </c>
    </row>
    <row r="2615" spans="8:13" x14ac:dyDescent="0.25">
      <c r="H2615" s="8" t="s">
        <v>371</v>
      </c>
      <c r="I2615" s="6">
        <v>3175</v>
      </c>
      <c r="L2615" s="14">
        <v>10544</v>
      </c>
      <c r="M2615" s="15">
        <v>2933</v>
      </c>
    </row>
    <row r="2616" spans="8:13" x14ac:dyDescent="0.25">
      <c r="H2616" s="5">
        <v>11308</v>
      </c>
      <c r="I2616" s="6">
        <v>1269</v>
      </c>
      <c r="L2616" s="8" t="s">
        <v>264</v>
      </c>
      <c r="M2616" s="6">
        <v>2933</v>
      </c>
    </row>
    <row r="2617" spans="8:13" x14ac:dyDescent="0.25">
      <c r="H2617" s="8" t="s">
        <v>372</v>
      </c>
      <c r="I2617" s="6">
        <v>1269</v>
      </c>
      <c r="L2617" s="14">
        <v>10194</v>
      </c>
      <c r="M2617" s="15">
        <v>2928</v>
      </c>
    </row>
    <row r="2618" spans="8:13" x14ac:dyDescent="0.25">
      <c r="H2618" s="5">
        <v>11309</v>
      </c>
      <c r="I2618" s="6">
        <v>2397</v>
      </c>
      <c r="L2618" s="8" t="s">
        <v>242</v>
      </c>
      <c r="M2618" s="6">
        <v>2928</v>
      </c>
    </row>
    <row r="2619" spans="8:13" x14ac:dyDescent="0.25">
      <c r="H2619" s="8" t="s">
        <v>373</v>
      </c>
      <c r="I2619" s="6">
        <v>2397</v>
      </c>
      <c r="L2619" s="14">
        <v>11986</v>
      </c>
      <c r="M2619" s="15">
        <v>2924</v>
      </c>
    </row>
    <row r="2620" spans="8:13" x14ac:dyDescent="0.25">
      <c r="H2620" s="5">
        <v>11310</v>
      </c>
      <c r="I2620" s="6">
        <v>8769</v>
      </c>
      <c r="L2620" s="8" t="s">
        <v>65</v>
      </c>
      <c r="M2620" s="6">
        <v>2924</v>
      </c>
    </row>
    <row r="2621" spans="8:13" x14ac:dyDescent="0.25">
      <c r="H2621" s="8" t="s">
        <v>374</v>
      </c>
      <c r="I2621" s="6">
        <v>8769</v>
      </c>
      <c r="L2621" s="14">
        <v>11955</v>
      </c>
      <c r="M2621" s="15">
        <v>2923</v>
      </c>
    </row>
    <row r="2622" spans="8:13" x14ac:dyDescent="0.25">
      <c r="H2622" s="5">
        <v>11311</v>
      </c>
      <c r="I2622" s="6">
        <v>6819</v>
      </c>
      <c r="L2622" s="8" t="s">
        <v>363</v>
      </c>
      <c r="M2622" s="6">
        <v>2923</v>
      </c>
    </row>
    <row r="2623" spans="8:13" x14ac:dyDescent="0.25">
      <c r="H2623" s="8" t="s">
        <v>375</v>
      </c>
      <c r="I2623" s="6">
        <v>6819</v>
      </c>
      <c r="L2623" s="14">
        <v>10922</v>
      </c>
      <c r="M2623" s="15">
        <v>2921</v>
      </c>
    </row>
    <row r="2624" spans="8:13" x14ac:dyDescent="0.25">
      <c r="H2624" s="5">
        <v>11312</v>
      </c>
      <c r="I2624" s="6">
        <v>1938</v>
      </c>
      <c r="L2624" s="8" t="s">
        <v>314</v>
      </c>
      <c r="M2624" s="6">
        <v>2921</v>
      </c>
    </row>
    <row r="2625" spans="8:13" x14ac:dyDescent="0.25">
      <c r="H2625" s="8" t="s">
        <v>376</v>
      </c>
      <c r="I2625" s="6">
        <v>1938</v>
      </c>
      <c r="L2625" s="14">
        <v>11832</v>
      </c>
      <c r="M2625" s="15">
        <v>2911</v>
      </c>
    </row>
    <row r="2626" spans="8:13" x14ac:dyDescent="0.25">
      <c r="H2626" s="5">
        <v>11313</v>
      </c>
      <c r="I2626" s="6">
        <v>4175</v>
      </c>
      <c r="L2626" s="8" t="s">
        <v>240</v>
      </c>
      <c r="M2626" s="6">
        <v>2911</v>
      </c>
    </row>
    <row r="2627" spans="8:13" x14ac:dyDescent="0.25">
      <c r="H2627" s="8" t="s">
        <v>18</v>
      </c>
      <c r="I2627" s="6">
        <v>4175</v>
      </c>
      <c r="L2627" s="14">
        <v>10001</v>
      </c>
      <c r="M2627" s="15">
        <v>2910</v>
      </c>
    </row>
    <row r="2628" spans="8:13" x14ac:dyDescent="0.25">
      <c r="H2628" s="5">
        <v>11314</v>
      </c>
      <c r="I2628" s="6">
        <v>11409</v>
      </c>
      <c r="L2628" s="8" t="s">
        <v>18</v>
      </c>
      <c r="M2628" s="6">
        <v>2910</v>
      </c>
    </row>
    <row r="2629" spans="8:13" x14ac:dyDescent="0.25">
      <c r="H2629" s="8" t="s">
        <v>24</v>
      </c>
      <c r="I2629" s="6">
        <v>11409</v>
      </c>
      <c r="L2629" s="14">
        <v>11173</v>
      </c>
      <c r="M2629" s="15">
        <v>2901</v>
      </c>
    </row>
    <row r="2630" spans="8:13" x14ac:dyDescent="0.25">
      <c r="H2630" s="5">
        <v>11315</v>
      </c>
      <c r="I2630" s="6">
        <v>8794</v>
      </c>
      <c r="L2630" s="8" t="s">
        <v>237</v>
      </c>
      <c r="M2630" s="6">
        <v>2901</v>
      </c>
    </row>
    <row r="2631" spans="8:13" x14ac:dyDescent="0.25">
      <c r="H2631" s="8" t="s">
        <v>29</v>
      </c>
      <c r="I2631" s="6">
        <v>8794</v>
      </c>
      <c r="L2631" s="14">
        <v>11452</v>
      </c>
      <c r="M2631" s="15">
        <v>2898</v>
      </c>
    </row>
    <row r="2632" spans="8:13" x14ac:dyDescent="0.25">
      <c r="H2632" s="5">
        <v>11316</v>
      </c>
      <c r="I2632" s="6">
        <v>6031</v>
      </c>
      <c r="L2632" s="8" t="s">
        <v>189</v>
      </c>
      <c r="M2632" s="6">
        <v>2898</v>
      </c>
    </row>
    <row r="2633" spans="8:13" x14ac:dyDescent="0.25">
      <c r="H2633" s="8" t="s">
        <v>31</v>
      </c>
      <c r="I2633" s="6">
        <v>6031</v>
      </c>
      <c r="L2633" s="14">
        <v>10780</v>
      </c>
      <c r="M2633" s="15">
        <v>2894</v>
      </c>
    </row>
    <row r="2634" spans="8:13" x14ac:dyDescent="0.25">
      <c r="H2634" s="5">
        <v>11317</v>
      </c>
      <c r="I2634" s="6">
        <v>5467</v>
      </c>
      <c r="L2634" s="8" t="s">
        <v>173</v>
      </c>
      <c r="M2634" s="6">
        <v>2894</v>
      </c>
    </row>
    <row r="2635" spans="8:13" x14ac:dyDescent="0.25">
      <c r="H2635" s="8" t="s">
        <v>34</v>
      </c>
      <c r="I2635" s="6">
        <v>5467</v>
      </c>
      <c r="L2635" s="14">
        <v>11333</v>
      </c>
      <c r="M2635" s="15">
        <v>2891</v>
      </c>
    </row>
    <row r="2636" spans="8:13" x14ac:dyDescent="0.25">
      <c r="H2636" s="5">
        <v>11318</v>
      </c>
      <c r="I2636" s="6">
        <v>4781</v>
      </c>
      <c r="L2636" s="8" t="s">
        <v>71</v>
      </c>
      <c r="M2636" s="6">
        <v>2891</v>
      </c>
    </row>
    <row r="2637" spans="8:13" x14ac:dyDescent="0.25">
      <c r="H2637" s="8" t="s">
        <v>38</v>
      </c>
      <c r="I2637" s="6">
        <v>4781</v>
      </c>
      <c r="L2637" s="14">
        <v>11638</v>
      </c>
      <c r="M2637" s="15">
        <v>2891</v>
      </c>
    </row>
    <row r="2638" spans="8:13" x14ac:dyDescent="0.25">
      <c r="H2638" s="5">
        <v>11319</v>
      </c>
      <c r="I2638" s="6">
        <v>7674</v>
      </c>
      <c r="L2638" s="8" t="s">
        <v>374</v>
      </c>
      <c r="M2638" s="6">
        <v>2891</v>
      </c>
    </row>
    <row r="2639" spans="8:13" x14ac:dyDescent="0.25">
      <c r="H2639" s="8" t="s">
        <v>40</v>
      </c>
      <c r="I2639" s="6">
        <v>7674</v>
      </c>
      <c r="L2639" s="14">
        <v>11106</v>
      </c>
      <c r="M2639" s="15">
        <v>2882</v>
      </c>
    </row>
    <row r="2640" spans="8:13" x14ac:dyDescent="0.25">
      <c r="H2640" s="5">
        <v>11320</v>
      </c>
      <c r="I2640" s="6">
        <v>8360</v>
      </c>
      <c r="L2640" s="8" t="s">
        <v>171</v>
      </c>
      <c r="M2640" s="6">
        <v>2882</v>
      </c>
    </row>
    <row r="2641" spans="8:13" x14ac:dyDescent="0.25">
      <c r="H2641" s="8" t="s">
        <v>43</v>
      </c>
      <c r="I2641" s="6">
        <v>8360</v>
      </c>
      <c r="L2641" s="14">
        <v>11407</v>
      </c>
      <c r="M2641" s="15">
        <v>2880</v>
      </c>
    </row>
    <row r="2642" spans="8:13" x14ac:dyDescent="0.25">
      <c r="H2642" s="5">
        <v>11321</v>
      </c>
      <c r="I2642" s="6">
        <v>5251</v>
      </c>
      <c r="L2642" s="8" t="s">
        <v>145</v>
      </c>
      <c r="M2642" s="6">
        <v>2880</v>
      </c>
    </row>
    <row r="2643" spans="8:13" x14ac:dyDescent="0.25">
      <c r="H2643" s="8" t="s">
        <v>45</v>
      </c>
      <c r="I2643" s="6">
        <v>5251</v>
      </c>
      <c r="L2643" s="14">
        <v>11967</v>
      </c>
      <c r="M2643" s="15">
        <v>2877</v>
      </c>
    </row>
    <row r="2644" spans="8:13" x14ac:dyDescent="0.25">
      <c r="H2644" s="5">
        <v>11322</v>
      </c>
      <c r="I2644" s="6">
        <v>8948</v>
      </c>
      <c r="L2644" s="8" t="s">
        <v>375</v>
      </c>
      <c r="M2644" s="6">
        <v>2877</v>
      </c>
    </row>
    <row r="2645" spans="8:13" x14ac:dyDescent="0.25">
      <c r="H2645" s="8" t="s">
        <v>48</v>
      </c>
      <c r="I2645" s="6">
        <v>8948</v>
      </c>
      <c r="L2645" s="14">
        <v>11420</v>
      </c>
      <c r="M2645" s="15">
        <v>2875</v>
      </c>
    </row>
    <row r="2646" spans="8:13" x14ac:dyDescent="0.25">
      <c r="H2646" s="5">
        <v>11323</v>
      </c>
      <c r="I2646" s="6">
        <v>8700</v>
      </c>
      <c r="L2646" s="8" t="s">
        <v>158</v>
      </c>
      <c r="M2646" s="6">
        <v>2875</v>
      </c>
    </row>
    <row r="2647" spans="8:13" x14ac:dyDescent="0.25">
      <c r="H2647" s="8" t="s">
        <v>51</v>
      </c>
      <c r="I2647" s="6">
        <v>8700</v>
      </c>
      <c r="L2647" s="14">
        <v>10589</v>
      </c>
      <c r="M2647" s="15">
        <v>2874</v>
      </c>
    </row>
    <row r="2648" spans="8:13" x14ac:dyDescent="0.25">
      <c r="H2648" s="5">
        <v>11324</v>
      </c>
      <c r="I2648" s="6">
        <v>4642</v>
      </c>
      <c r="L2648" s="8" t="s">
        <v>309</v>
      </c>
      <c r="M2648" s="6">
        <v>2874</v>
      </c>
    </row>
    <row r="2649" spans="8:13" x14ac:dyDescent="0.25">
      <c r="H2649" s="8" t="s">
        <v>53</v>
      </c>
      <c r="I2649" s="6">
        <v>4642</v>
      </c>
      <c r="L2649" s="14">
        <v>11966</v>
      </c>
      <c r="M2649" s="15">
        <v>2870</v>
      </c>
    </row>
    <row r="2650" spans="8:13" x14ac:dyDescent="0.25">
      <c r="H2650" s="5">
        <v>11325</v>
      </c>
      <c r="I2650" s="6">
        <v>-571</v>
      </c>
      <c r="L2650" s="8" t="s">
        <v>374</v>
      </c>
      <c r="M2650" s="6">
        <v>2870</v>
      </c>
    </row>
    <row r="2651" spans="8:13" x14ac:dyDescent="0.25">
      <c r="H2651" s="8" t="s">
        <v>55</v>
      </c>
      <c r="I2651" s="6">
        <v>-571</v>
      </c>
      <c r="L2651" s="14">
        <v>10110</v>
      </c>
      <c r="M2651" s="15">
        <v>2858</v>
      </c>
    </row>
    <row r="2652" spans="8:13" x14ac:dyDescent="0.25">
      <c r="H2652" s="5">
        <v>11326</v>
      </c>
      <c r="I2652" s="6">
        <v>2213</v>
      </c>
      <c r="L2652" s="8" t="s">
        <v>160</v>
      </c>
      <c r="M2652" s="6">
        <v>2858</v>
      </c>
    </row>
    <row r="2653" spans="8:13" x14ac:dyDescent="0.25">
      <c r="H2653" s="8" t="s">
        <v>56</v>
      </c>
      <c r="I2653" s="6">
        <v>2213</v>
      </c>
      <c r="L2653" s="14">
        <v>10781</v>
      </c>
      <c r="M2653" s="15">
        <v>2858</v>
      </c>
    </row>
    <row r="2654" spans="8:13" x14ac:dyDescent="0.25">
      <c r="H2654" s="5">
        <v>11327</v>
      </c>
      <c r="I2654" s="6">
        <v>954</v>
      </c>
      <c r="L2654" s="8" t="s">
        <v>174</v>
      </c>
      <c r="M2654" s="6">
        <v>2858</v>
      </c>
    </row>
    <row r="2655" spans="8:13" x14ac:dyDescent="0.25">
      <c r="H2655" s="8" t="s">
        <v>57</v>
      </c>
      <c r="I2655" s="6">
        <v>954</v>
      </c>
      <c r="L2655" s="14">
        <v>10398</v>
      </c>
      <c r="M2655" s="15">
        <v>2847</v>
      </c>
    </row>
    <row r="2656" spans="8:13" x14ac:dyDescent="0.25">
      <c r="H2656" s="5">
        <v>11328</v>
      </c>
      <c r="I2656" s="6">
        <v>7330</v>
      </c>
      <c r="L2656" s="8" t="s">
        <v>120</v>
      </c>
      <c r="M2656" s="6">
        <v>2847</v>
      </c>
    </row>
    <row r="2657" spans="8:13" x14ac:dyDescent="0.25">
      <c r="H2657" s="8" t="s">
        <v>60</v>
      </c>
      <c r="I2657" s="6">
        <v>7330</v>
      </c>
      <c r="L2657" s="14">
        <v>11723</v>
      </c>
      <c r="M2657" s="15">
        <v>2847</v>
      </c>
    </row>
    <row r="2658" spans="8:13" x14ac:dyDescent="0.25">
      <c r="H2658" s="5">
        <v>11329</v>
      </c>
      <c r="I2658" s="6">
        <v>2306</v>
      </c>
      <c r="L2658" s="8" t="s">
        <v>133</v>
      </c>
      <c r="M2658" s="6">
        <v>2847</v>
      </c>
    </row>
    <row r="2659" spans="8:13" x14ac:dyDescent="0.25">
      <c r="H2659" s="8" t="s">
        <v>62</v>
      </c>
      <c r="I2659" s="6">
        <v>2306</v>
      </c>
      <c r="L2659" s="14">
        <v>10087</v>
      </c>
      <c r="M2659" s="15">
        <v>2846</v>
      </c>
    </row>
    <row r="2660" spans="8:13" x14ac:dyDescent="0.25">
      <c r="H2660" s="5">
        <v>11330</v>
      </c>
      <c r="I2660" s="6">
        <v>2730</v>
      </c>
      <c r="L2660" s="8" t="s">
        <v>137</v>
      </c>
      <c r="M2660" s="6">
        <v>2846</v>
      </c>
    </row>
    <row r="2661" spans="8:13" x14ac:dyDescent="0.25">
      <c r="H2661" s="8" t="s">
        <v>65</v>
      </c>
      <c r="I2661" s="6">
        <v>2730</v>
      </c>
      <c r="L2661" s="14">
        <v>11348</v>
      </c>
      <c r="M2661" s="15">
        <v>2842</v>
      </c>
    </row>
    <row r="2662" spans="8:13" x14ac:dyDescent="0.25">
      <c r="H2662" s="5">
        <v>11331</v>
      </c>
      <c r="I2662" s="6">
        <v>-1</v>
      </c>
      <c r="L2662" s="8" t="s">
        <v>86</v>
      </c>
      <c r="M2662" s="6">
        <v>2842</v>
      </c>
    </row>
    <row r="2663" spans="8:13" x14ac:dyDescent="0.25">
      <c r="H2663" s="8" t="s">
        <v>66</v>
      </c>
      <c r="I2663" s="6">
        <v>-1</v>
      </c>
      <c r="L2663" s="14">
        <v>10864</v>
      </c>
      <c r="M2663" s="15">
        <v>2839</v>
      </c>
    </row>
    <row r="2664" spans="8:13" x14ac:dyDescent="0.25">
      <c r="H2664" s="5">
        <v>11332</v>
      </c>
      <c r="I2664" s="6">
        <v>1970</v>
      </c>
      <c r="L2664" s="8" t="s">
        <v>256</v>
      </c>
      <c r="M2664" s="6">
        <v>2839</v>
      </c>
    </row>
    <row r="2665" spans="8:13" x14ac:dyDescent="0.25">
      <c r="H2665" s="8" t="s">
        <v>67</v>
      </c>
      <c r="I2665" s="6">
        <v>1970</v>
      </c>
      <c r="L2665" s="14">
        <v>10973</v>
      </c>
      <c r="M2665" s="15">
        <v>2835</v>
      </c>
    </row>
    <row r="2666" spans="8:13" x14ac:dyDescent="0.25">
      <c r="H2666" s="5">
        <v>11333</v>
      </c>
      <c r="I2666" s="6">
        <v>2891</v>
      </c>
      <c r="L2666" s="8" t="s">
        <v>365</v>
      </c>
      <c r="M2666" s="6">
        <v>2835</v>
      </c>
    </row>
    <row r="2667" spans="8:13" x14ac:dyDescent="0.25">
      <c r="H2667" s="8" t="s">
        <v>71</v>
      </c>
      <c r="I2667" s="6">
        <v>2891</v>
      </c>
      <c r="L2667" s="14">
        <v>11924</v>
      </c>
      <c r="M2667" s="15">
        <v>2835</v>
      </c>
    </row>
    <row r="2668" spans="8:13" x14ac:dyDescent="0.25">
      <c r="H2668" s="5">
        <v>11334</v>
      </c>
      <c r="I2668" s="6">
        <v>1113</v>
      </c>
      <c r="L2668" s="8" t="s">
        <v>332</v>
      </c>
      <c r="M2668" s="6">
        <v>2835</v>
      </c>
    </row>
    <row r="2669" spans="8:13" x14ac:dyDescent="0.25">
      <c r="H2669" s="8" t="s">
        <v>72</v>
      </c>
      <c r="I2669" s="6">
        <v>1113</v>
      </c>
      <c r="L2669" s="14">
        <v>10102</v>
      </c>
      <c r="M2669" s="15">
        <v>2824</v>
      </c>
    </row>
    <row r="2670" spans="8:13" x14ac:dyDescent="0.25">
      <c r="H2670" s="5">
        <v>11335</v>
      </c>
      <c r="I2670" s="6">
        <v>8757</v>
      </c>
      <c r="L2670" s="8" t="s">
        <v>152</v>
      </c>
      <c r="M2670" s="6">
        <v>2824</v>
      </c>
    </row>
    <row r="2671" spans="8:13" x14ac:dyDescent="0.25">
      <c r="H2671" s="8" t="s">
        <v>73</v>
      </c>
      <c r="I2671" s="6">
        <v>8757</v>
      </c>
      <c r="L2671" s="14">
        <v>10561</v>
      </c>
      <c r="M2671" s="15">
        <v>2818</v>
      </c>
    </row>
    <row r="2672" spans="8:13" x14ac:dyDescent="0.25">
      <c r="H2672" s="5">
        <v>11336</v>
      </c>
      <c r="I2672" s="6">
        <v>8312</v>
      </c>
      <c r="L2672" s="8" t="s">
        <v>281</v>
      </c>
      <c r="M2672" s="6">
        <v>2818</v>
      </c>
    </row>
    <row r="2673" spans="8:13" x14ac:dyDescent="0.25">
      <c r="H2673" s="8" t="s">
        <v>74</v>
      </c>
      <c r="I2673" s="6">
        <v>8312</v>
      </c>
      <c r="L2673" s="14">
        <v>11405</v>
      </c>
      <c r="M2673" s="15">
        <v>2815</v>
      </c>
    </row>
    <row r="2674" spans="8:13" x14ac:dyDescent="0.25">
      <c r="H2674" s="5">
        <v>11337</v>
      </c>
      <c r="I2674" s="6">
        <v>8065</v>
      </c>
      <c r="L2674" s="8" t="s">
        <v>143</v>
      </c>
      <c r="M2674" s="6">
        <v>2815</v>
      </c>
    </row>
    <row r="2675" spans="8:13" x14ac:dyDescent="0.25">
      <c r="H2675" s="8" t="s">
        <v>75</v>
      </c>
      <c r="I2675" s="6">
        <v>8065</v>
      </c>
      <c r="L2675" s="14">
        <v>11914</v>
      </c>
      <c r="M2675" s="15">
        <v>2813</v>
      </c>
    </row>
    <row r="2676" spans="8:13" x14ac:dyDescent="0.25">
      <c r="H2676" s="5">
        <v>11338</v>
      </c>
      <c r="I2676" s="6">
        <v>6366</v>
      </c>
      <c r="L2676" s="8" t="s">
        <v>322</v>
      </c>
      <c r="M2676" s="6">
        <v>2813</v>
      </c>
    </row>
    <row r="2677" spans="8:13" x14ac:dyDescent="0.25">
      <c r="H2677" s="8" t="s">
        <v>76</v>
      </c>
      <c r="I2677" s="6">
        <v>6366</v>
      </c>
      <c r="L2677" s="14">
        <v>10156</v>
      </c>
      <c r="M2677" s="15">
        <v>2809</v>
      </c>
    </row>
    <row r="2678" spans="8:13" x14ac:dyDescent="0.25">
      <c r="H2678" s="5">
        <v>11339</v>
      </c>
      <c r="I2678" s="6">
        <v>1879</v>
      </c>
      <c r="L2678" s="8" t="s">
        <v>204</v>
      </c>
      <c r="M2678" s="6">
        <v>2809</v>
      </c>
    </row>
    <row r="2679" spans="8:13" x14ac:dyDescent="0.25">
      <c r="H2679" s="8" t="s">
        <v>77</v>
      </c>
      <c r="I2679" s="6">
        <v>1879</v>
      </c>
      <c r="L2679" s="14">
        <v>11520</v>
      </c>
      <c r="M2679" s="15">
        <v>2808</v>
      </c>
    </row>
    <row r="2680" spans="8:13" x14ac:dyDescent="0.25">
      <c r="H2680" s="5">
        <v>11340</v>
      </c>
      <c r="I2680" s="6">
        <v>3702</v>
      </c>
      <c r="L2680" s="8" t="s">
        <v>256</v>
      </c>
      <c r="M2680" s="6">
        <v>2808</v>
      </c>
    </row>
    <row r="2681" spans="8:13" x14ac:dyDescent="0.25">
      <c r="H2681" s="8" t="s">
        <v>78</v>
      </c>
      <c r="I2681" s="6">
        <v>3702</v>
      </c>
      <c r="L2681" s="14">
        <v>11704</v>
      </c>
      <c r="M2681" s="15">
        <v>2807</v>
      </c>
    </row>
    <row r="2682" spans="8:13" x14ac:dyDescent="0.25">
      <c r="H2682" s="5">
        <v>11341</v>
      </c>
      <c r="I2682" s="6">
        <v>7783</v>
      </c>
      <c r="L2682" s="8" t="s">
        <v>114</v>
      </c>
      <c r="M2682" s="6">
        <v>2807</v>
      </c>
    </row>
    <row r="2683" spans="8:13" x14ac:dyDescent="0.25">
      <c r="H2683" s="8" t="s">
        <v>79</v>
      </c>
      <c r="I2683" s="6">
        <v>7783</v>
      </c>
      <c r="L2683" s="14">
        <v>11589</v>
      </c>
      <c r="M2683" s="15">
        <v>2802</v>
      </c>
    </row>
    <row r="2684" spans="8:13" x14ac:dyDescent="0.25">
      <c r="H2684" s="5">
        <v>11342</v>
      </c>
      <c r="I2684" s="6">
        <v>5454</v>
      </c>
      <c r="L2684" s="8" t="s">
        <v>325</v>
      </c>
      <c r="M2684" s="6">
        <v>2802</v>
      </c>
    </row>
    <row r="2685" spans="8:13" x14ac:dyDescent="0.25">
      <c r="H2685" s="8" t="s">
        <v>80</v>
      </c>
      <c r="I2685" s="6">
        <v>5454</v>
      </c>
      <c r="L2685" s="14">
        <v>11703</v>
      </c>
      <c r="M2685" s="15">
        <v>2800</v>
      </c>
    </row>
    <row r="2686" spans="8:13" x14ac:dyDescent="0.25">
      <c r="H2686" s="5">
        <v>11343</v>
      </c>
      <c r="I2686" s="6">
        <v>3720</v>
      </c>
      <c r="L2686" s="8" t="s">
        <v>113</v>
      </c>
      <c r="M2686" s="6">
        <v>2800</v>
      </c>
    </row>
    <row r="2687" spans="8:13" x14ac:dyDescent="0.25">
      <c r="H2687" s="8" t="s">
        <v>81</v>
      </c>
      <c r="I2687" s="6">
        <v>3720</v>
      </c>
      <c r="L2687" s="14">
        <v>10818</v>
      </c>
      <c r="M2687" s="15">
        <v>2792</v>
      </c>
    </row>
    <row r="2688" spans="8:13" x14ac:dyDescent="0.25">
      <c r="H2688" s="5">
        <v>11344</v>
      </c>
      <c r="I2688" s="6">
        <v>4058</v>
      </c>
      <c r="L2688" s="8" t="s">
        <v>210</v>
      </c>
      <c r="M2688" s="6">
        <v>2792</v>
      </c>
    </row>
    <row r="2689" spans="8:13" x14ac:dyDescent="0.25">
      <c r="H2689" s="8" t="s">
        <v>82</v>
      </c>
      <c r="I2689" s="6">
        <v>4058</v>
      </c>
      <c r="L2689" s="14">
        <v>10171</v>
      </c>
      <c r="M2689" s="15">
        <v>2790</v>
      </c>
    </row>
    <row r="2690" spans="8:13" x14ac:dyDescent="0.25">
      <c r="H2690" s="5">
        <v>11345</v>
      </c>
      <c r="I2690" s="6">
        <v>3021</v>
      </c>
      <c r="L2690" s="8" t="s">
        <v>219</v>
      </c>
      <c r="M2690" s="6">
        <v>2790</v>
      </c>
    </row>
    <row r="2691" spans="8:13" x14ac:dyDescent="0.25">
      <c r="H2691" s="8" t="s">
        <v>83</v>
      </c>
      <c r="I2691" s="6">
        <v>3021</v>
      </c>
      <c r="L2691" s="14">
        <v>11519</v>
      </c>
      <c r="M2691" s="15">
        <v>2780</v>
      </c>
    </row>
    <row r="2692" spans="8:13" x14ac:dyDescent="0.25">
      <c r="H2692" s="5">
        <v>11346</v>
      </c>
      <c r="I2692" s="6">
        <v>857</v>
      </c>
      <c r="L2692" s="8" t="s">
        <v>255</v>
      </c>
      <c r="M2692" s="6">
        <v>2780</v>
      </c>
    </row>
    <row r="2693" spans="8:13" x14ac:dyDescent="0.25">
      <c r="H2693" s="8" t="s">
        <v>84</v>
      </c>
      <c r="I2693" s="6">
        <v>857</v>
      </c>
      <c r="L2693" s="14">
        <v>10517</v>
      </c>
      <c r="M2693" s="15">
        <v>2770</v>
      </c>
    </row>
    <row r="2694" spans="8:13" x14ac:dyDescent="0.25">
      <c r="H2694" s="5">
        <v>11347</v>
      </c>
      <c r="I2694" s="6">
        <v>8920</v>
      </c>
      <c r="L2694" s="8" t="s">
        <v>237</v>
      </c>
      <c r="M2694" s="6">
        <v>2770</v>
      </c>
    </row>
    <row r="2695" spans="8:13" x14ac:dyDescent="0.25">
      <c r="H2695" s="8" t="s">
        <v>85</v>
      </c>
      <c r="I2695" s="6">
        <v>8920</v>
      </c>
      <c r="L2695" s="14">
        <v>11024</v>
      </c>
      <c r="M2695" s="15">
        <v>2767</v>
      </c>
    </row>
    <row r="2696" spans="8:13" x14ac:dyDescent="0.25">
      <c r="H2696" s="5">
        <v>11348</v>
      </c>
      <c r="I2696" s="6">
        <v>2842</v>
      </c>
      <c r="L2696" s="8" t="s">
        <v>90</v>
      </c>
      <c r="M2696" s="6">
        <v>2767</v>
      </c>
    </row>
    <row r="2697" spans="8:13" x14ac:dyDescent="0.25">
      <c r="H2697" s="8" t="s">
        <v>86</v>
      </c>
      <c r="I2697" s="6">
        <v>2842</v>
      </c>
      <c r="L2697" s="14">
        <v>11372</v>
      </c>
      <c r="M2697" s="15">
        <v>2764</v>
      </c>
    </row>
    <row r="2698" spans="8:13" x14ac:dyDescent="0.25">
      <c r="H2698" s="5">
        <v>11349</v>
      </c>
      <c r="I2698" s="6">
        <v>1033</v>
      </c>
      <c r="L2698" s="8" t="s">
        <v>110</v>
      </c>
      <c r="M2698" s="6">
        <v>2764</v>
      </c>
    </row>
    <row r="2699" spans="8:13" x14ac:dyDescent="0.25">
      <c r="H2699" s="8" t="s">
        <v>87</v>
      </c>
      <c r="I2699" s="6">
        <v>1033</v>
      </c>
      <c r="L2699" s="14">
        <v>11201</v>
      </c>
      <c r="M2699" s="15">
        <v>2750</v>
      </c>
    </row>
    <row r="2700" spans="8:13" x14ac:dyDescent="0.25">
      <c r="H2700" s="5">
        <v>11350</v>
      </c>
      <c r="I2700" s="6">
        <v>6456</v>
      </c>
      <c r="L2700" s="8" t="s">
        <v>265</v>
      </c>
      <c r="M2700" s="6">
        <v>2750</v>
      </c>
    </row>
    <row r="2701" spans="8:13" x14ac:dyDescent="0.25">
      <c r="H2701" s="8" t="s">
        <v>88</v>
      </c>
      <c r="I2701" s="6">
        <v>6456</v>
      </c>
      <c r="L2701" s="14">
        <v>11459</v>
      </c>
      <c r="M2701" s="15">
        <v>2745</v>
      </c>
    </row>
    <row r="2702" spans="8:13" x14ac:dyDescent="0.25">
      <c r="H2702" s="5">
        <v>11351</v>
      </c>
      <c r="I2702" s="6">
        <v>5292</v>
      </c>
      <c r="L2702" s="8" t="s">
        <v>195</v>
      </c>
      <c r="M2702" s="6">
        <v>2745</v>
      </c>
    </row>
    <row r="2703" spans="8:13" x14ac:dyDescent="0.25">
      <c r="H2703" s="8" t="s">
        <v>89</v>
      </c>
      <c r="I2703" s="6">
        <v>5292</v>
      </c>
      <c r="L2703" s="14">
        <v>11903</v>
      </c>
      <c r="M2703" s="15">
        <v>2745</v>
      </c>
    </row>
    <row r="2704" spans="8:13" x14ac:dyDescent="0.25">
      <c r="H2704" s="5">
        <v>11352</v>
      </c>
      <c r="I2704" s="6">
        <v>5418</v>
      </c>
      <c r="L2704" s="8" t="s">
        <v>311</v>
      </c>
      <c r="M2704" s="6">
        <v>2745</v>
      </c>
    </row>
    <row r="2705" spans="8:13" x14ac:dyDescent="0.25">
      <c r="H2705" s="8" t="s">
        <v>90</v>
      </c>
      <c r="I2705" s="6">
        <v>5418</v>
      </c>
      <c r="L2705" s="14">
        <v>10094</v>
      </c>
      <c r="M2705" s="15">
        <v>2742</v>
      </c>
    </row>
    <row r="2706" spans="8:13" x14ac:dyDescent="0.25">
      <c r="H2706" s="5">
        <v>11353</v>
      </c>
      <c r="I2706" s="6">
        <v>6501</v>
      </c>
      <c r="L2706" s="8" t="s">
        <v>144</v>
      </c>
      <c r="M2706" s="6">
        <v>2742</v>
      </c>
    </row>
    <row r="2707" spans="8:13" x14ac:dyDescent="0.25">
      <c r="H2707" s="8" t="s">
        <v>91</v>
      </c>
      <c r="I2707" s="6">
        <v>6501</v>
      </c>
      <c r="L2707" s="14">
        <v>11304</v>
      </c>
      <c r="M2707" s="15">
        <v>2741</v>
      </c>
    </row>
    <row r="2708" spans="8:13" x14ac:dyDescent="0.25">
      <c r="H2708" s="5">
        <v>11354</v>
      </c>
      <c r="I2708" s="6">
        <v>7773</v>
      </c>
      <c r="L2708" s="8" t="s">
        <v>368</v>
      </c>
      <c r="M2708" s="6">
        <v>2741</v>
      </c>
    </row>
    <row r="2709" spans="8:13" x14ac:dyDescent="0.25">
      <c r="H2709" s="8" t="s">
        <v>92</v>
      </c>
      <c r="I2709" s="6">
        <v>7773</v>
      </c>
      <c r="L2709" s="14">
        <v>11816</v>
      </c>
      <c r="M2709" s="15">
        <v>2738</v>
      </c>
    </row>
    <row r="2710" spans="8:13" x14ac:dyDescent="0.25">
      <c r="H2710" s="5">
        <v>11355</v>
      </c>
      <c r="I2710" s="6">
        <v>7170</v>
      </c>
      <c r="L2710" s="8" t="s">
        <v>224</v>
      </c>
      <c r="M2710" s="6">
        <v>2738</v>
      </c>
    </row>
    <row r="2711" spans="8:13" x14ac:dyDescent="0.25">
      <c r="H2711" s="8" t="s">
        <v>93</v>
      </c>
      <c r="I2711" s="6">
        <v>7170</v>
      </c>
      <c r="L2711" s="14">
        <v>11053</v>
      </c>
      <c r="M2711" s="15">
        <v>2737</v>
      </c>
    </row>
    <row r="2712" spans="8:13" x14ac:dyDescent="0.25">
      <c r="H2712" s="5">
        <v>11356</v>
      </c>
      <c r="I2712" s="6">
        <v>637</v>
      </c>
      <c r="L2712" s="8" t="s">
        <v>119</v>
      </c>
      <c r="M2712" s="6">
        <v>2737</v>
      </c>
    </row>
    <row r="2713" spans="8:13" x14ac:dyDescent="0.25">
      <c r="H2713" s="8" t="s">
        <v>94</v>
      </c>
      <c r="I2713" s="6">
        <v>637</v>
      </c>
      <c r="L2713" s="14">
        <v>11330</v>
      </c>
      <c r="M2713" s="15">
        <v>2730</v>
      </c>
    </row>
    <row r="2714" spans="8:13" x14ac:dyDescent="0.25">
      <c r="H2714" s="5">
        <v>11357</v>
      </c>
      <c r="I2714" s="6">
        <v>4485</v>
      </c>
      <c r="L2714" s="8" t="s">
        <v>65</v>
      </c>
      <c r="M2714" s="6">
        <v>2730</v>
      </c>
    </row>
    <row r="2715" spans="8:13" x14ac:dyDescent="0.25">
      <c r="H2715" s="8" t="s">
        <v>95</v>
      </c>
      <c r="I2715" s="6">
        <v>4485</v>
      </c>
      <c r="L2715" s="14">
        <v>11991</v>
      </c>
      <c r="M2715" s="15">
        <v>2730</v>
      </c>
    </row>
    <row r="2716" spans="8:13" x14ac:dyDescent="0.25">
      <c r="H2716" s="5">
        <v>11358</v>
      </c>
      <c r="I2716" s="6">
        <v>2182</v>
      </c>
      <c r="L2716" s="8" t="s">
        <v>73</v>
      </c>
      <c r="M2716" s="6">
        <v>2730</v>
      </c>
    </row>
    <row r="2717" spans="8:13" x14ac:dyDescent="0.25">
      <c r="H2717" s="8" t="s">
        <v>96</v>
      </c>
      <c r="I2717" s="6">
        <v>2182</v>
      </c>
      <c r="L2717" s="14">
        <v>11793</v>
      </c>
      <c r="M2717" s="15">
        <v>2729</v>
      </c>
    </row>
    <row r="2718" spans="8:13" x14ac:dyDescent="0.25">
      <c r="H2718" s="5">
        <v>11359</v>
      </c>
      <c r="I2718" s="6">
        <v>4729</v>
      </c>
      <c r="L2718" s="8" t="s">
        <v>201</v>
      </c>
      <c r="M2718" s="6">
        <v>2729</v>
      </c>
    </row>
    <row r="2719" spans="8:13" x14ac:dyDescent="0.25">
      <c r="H2719" s="8" t="s">
        <v>97</v>
      </c>
      <c r="I2719" s="6">
        <v>4729</v>
      </c>
      <c r="L2719" s="14">
        <v>11768</v>
      </c>
      <c r="M2719" s="15">
        <v>2710</v>
      </c>
    </row>
    <row r="2720" spans="8:13" x14ac:dyDescent="0.25">
      <c r="H2720" s="5">
        <v>11360</v>
      </c>
      <c r="I2720" s="6">
        <v>5818</v>
      </c>
      <c r="L2720" s="8" t="s">
        <v>177</v>
      </c>
      <c r="M2720" s="6">
        <v>2710</v>
      </c>
    </row>
    <row r="2721" spans="8:13" x14ac:dyDescent="0.25">
      <c r="H2721" s="8" t="s">
        <v>98</v>
      </c>
      <c r="I2721" s="6">
        <v>5818</v>
      </c>
      <c r="L2721" s="14">
        <v>11461</v>
      </c>
      <c r="M2721" s="15">
        <v>2705</v>
      </c>
    </row>
    <row r="2722" spans="8:13" x14ac:dyDescent="0.25">
      <c r="H2722" s="5">
        <v>11361</v>
      </c>
      <c r="I2722" s="6">
        <v>6339</v>
      </c>
      <c r="L2722" s="8" t="s">
        <v>197</v>
      </c>
      <c r="M2722" s="6">
        <v>2705</v>
      </c>
    </row>
    <row r="2723" spans="8:13" x14ac:dyDescent="0.25">
      <c r="H2723" s="8" t="s">
        <v>99</v>
      </c>
      <c r="I2723" s="6">
        <v>6339</v>
      </c>
      <c r="L2723" s="14">
        <v>10630</v>
      </c>
      <c r="M2723" s="15">
        <v>2699</v>
      </c>
    </row>
    <row r="2724" spans="8:13" x14ac:dyDescent="0.25">
      <c r="H2724" s="5">
        <v>11362</v>
      </c>
      <c r="I2724" s="6">
        <v>-1957</v>
      </c>
      <c r="L2724" s="8" t="s">
        <v>350</v>
      </c>
      <c r="M2724" s="6">
        <v>2699</v>
      </c>
    </row>
    <row r="2725" spans="8:13" x14ac:dyDescent="0.25">
      <c r="H2725" s="8" t="s">
        <v>100</v>
      </c>
      <c r="I2725" s="6">
        <v>-1957</v>
      </c>
      <c r="L2725" s="14">
        <v>10188</v>
      </c>
      <c r="M2725" s="15">
        <v>2692</v>
      </c>
    </row>
    <row r="2726" spans="8:13" x14ac:dyDescent="0.25">
      <c r="H2726" s="5">
        <v>11363</v>
      </c>
      <c r="I2726" s="6">
        <v>2468</v>
      </c>
      <c r="L2726" s="8" t="s">
        <v>236</v>
      </c>
      <c r="M2726" s="6">
        <v>2692</v>
      </c>
    </row>
    <row r="2727" spans="8:13" x14ac:dyDescent="0.25">
      <c r="H2727" s="8" t="s">
        <v>101</v>
      </c>
      <c r="I2727" s="6">
        <v>2468</v>
      </c>
      <c r="L2727" s="14">
        <v>10933</v>
      </c>
      <c r="M2727" s="15">
        <v>2685</v>
      </c>
    </row>
    <row r="2728" spans="8:13" x14ac:dyDescent="0.25">
      <c r="H2728" s="5">
        <v>11364</v>
      </c>
      <c r="I2728" s="6">
        <v>4215</v>
      </c>
      <c r="L2728" s="8" t="s">
        <v>325</v>
      </c>
      <c r="M2728" s="6">
        <v>2685</v>
      </c>
    </row>
    <row r="2729" spans="8:13" x14ac:dyDescent="0.25">
      <c r="H2729" s="8" t="s">
        <v>102</v>
      </c>
      <c r="I2729" s="6">
        <v>4215</v>
      </c>
      <c r="L2729" s="14">
        <v>10474</v>
      </c>
      <c r="M2729" s="15">
        <v>2670</v>
      </c>
    </row>
    <row r="2730" spans="8:13" x14ac:dyDescent="0.25">
      <c r="H2730" s="5">
        <v>11365</v>
      </c>
      <c r="I2730" s="6">
        <v>5295</v>
      </c>
      <c r="L2730" s="8" t="s">
        <v>194</v>
      </c>
      <c r="M2730" s="6">
        <v>2670</v>
      </c>
    </row>
    <row r="2731" spans="8:13" x14ac:dyDescent="0.25">
      <c r="H2731" s="8" t="s">
        <v>103</v>
      </c>
      <c r="I2731" s="6">
        <v>5295</v>
      </c>
      <c r="L2731" s="14">
        <v>11894</v>
      </c>
      <c r="M2731" s="15">
        <v>2663</v>
      </c>
    </row>
    <row r="2732" spans="8:13" x14ac:dyDescent="0.25">
      <c r="H2732" s="5">
        <v>11366</v>
      </c>
      <c r="I2732" s="6">
        <v>3318</v>
      </c>
      <c r="L2732" s="8" t="s">
        <v>302</v>
      </c>
      <c r="M2732" s="6">
        <v>2663</v>
      </c>
    </row>
    <row r="2733" spans="8:13" x14ac:dyDescent="0.25">
      <c r="H2733" s="8" t="s">
        <v>104</v>
      </c>
      <c r="I2733" s="6">
        <v>3318</v>
      </c>
      <c r="L2733" s="14">
        <v>10020</v>
      </c>
      <c r="M2733" s="15">
        <v>2656</v>
      </c>
    </row>
    <row r="2734" spans="8:13" x14ac:dyDescent="0.25">
      <c r="H2734" s="5">
        <v>11367</v>
      </c>
      <c r="I2734" s="6">
        <v>1394</v>
      </c>
      <c r="L2734" s="8" t="s">
        <v>67</v>
      </c>
      <c r="M2734" s="6">
        <v>2656</v>
      </c>
    </row>
    <row r="2735" spans="8:13" x14ac:dyDescent="0.25">
      <c r="H2735" s="8" t="s">
        <v>105</v>
      </c>
      <c r="I2735" s="6">
        <v>1394</v>
      </c>
      <c r="L2735" s="14">
        <v>10109</v>
      </c>
      <c r="M2735" s="15">
        <v>2655</v>
      </c>
    </row>
    <row r="2736" spans="8:13" x14ac:dyDescent="0.25">
      <c r="H2736" s="5">
        <v>11368</v>
      </c>
      <c r="I2736" s="6">
        <v>3502</v>
      </c>
      <c r="L2736" s="8" t="s">
        <v>159</v>
      </c>
      <c r="M2736" s="6">
        <v>2655</v>
      </c>
    </row>
    <row r="2737" spans="8:13" x14ac:dyDescent="0.25">
      <c r="H2737" s="8" t="s">
        <v>106</v>
      </c>
      <c r="I2737" s="6">
        <v>3502</v>
      </c>
      <c r="L2737" s="14">
        <v>11449</v>
      </c>
      <c r="M2737" s="15">
        <v>2654</v>
      </c>
    </row>
    <row r="2738" spans="8:13" x14ac:dyDescent="0.25">
      <c r="H2738" s="5">
        <v>11369</v>
      </c>
      <c r="I2738" s="6">
        <v>7376</v>
      </c>
      <c r="L2738" s="8" t="s">
        <v>186</v>
      </c>
      <c r="M2738" s="6">
        <v>2654</v>
      </c>
    </row>
    <row r="2739" spans="8:13" x14ac:dyDescent="0.25">
      <c r="H2739" s="8" t="s">
        <v>107</v>
      </c>
      <c r="I2739" s="6">
        <v>7376</v>
      </c>
      <c r="L2739" s="14">
        <v>10583</v>
      </c>
      <c r="M2739" s="15">
        <v>2653</v>
      </c>
    </row>
    <row r="2740" spans="8:13" x14ac:dyDescent="0.25">
      <c r="H2740" s="5">
        <v>11370</v>
      </c>
      <c r="I2740" s="6">
        <v>3591</v>
      </c>
      <c r="L2740" s="8" t="s">
        <v>303</v>
      </c>
      <c r="M2740" s="6">
        <v>2653</v>
      </c>
    </row>
    <row r="2741" spans="8:13" x14ac:dyDescent="0.25">
      <c r="H2741" s="8" t="s">
        <v>108</v>
      </c>
      <c r="I2741" s="6">
        <v>3591</v>
      </c>
      <c r="L2741" s="14">
        <v>10153</v>
      </c>
      <c r="M2741" s="15">
        <v>2646</v>
      </c>
    </row>
    <row r="2742" spans="8:13" x14ac:dyDescent="0.25">
      <c r="H2742" s="5">
        <v>11371</v>
      </c>
      <c r="I2742" s="6">
        <v>6531</v>
      </c>
      <c r="L2742" s="8" t="s">
        <v>201</v>
      </c>
      <c r="M2742" s="6">
        <v>2646</v>
      </c>
    </row>
    <row r="2743" spans="8:13" x14ac:dyDescent="0.25">
      <c r="H2743" s="8" t="s">
        <v>109</v>
      </c>
      <c r="I2743" s="6">
        <v>6531</v>
      </c>
      <c r="L2743" s="14">
        <v>10595</v>
      </c>
      <c r="M2743" s="15">
        <v>2646</v>
      </c>
    </row>
    <row r="2744" spans="8:13" x14ac:dyDescent="0.25">
      <c r="H2744" s="5">
        <v>11372</v>
      </c>
      <c r="I2744" s="6">
        <v>2764</v>
      </c>
      <c r="L2744" s="8" t="s">
        <v>315</v>
      </c>
      <c r="M2744" s="6">
        <v>2646</v>
      </c>
    </row>
    <row r="2745" spans="8:13" x14ac:dyDescent="0.25">
      <c r="H2745" s="8" t="s">
        <v>110</v>
      </c>
      <c r="I2745" s="6">
        <v>2764</v>
      </c>
      <c r="L2745" s="14">
        <v>10310</v>
      </c>
      <c r="M2745" s="15">
        <v>2640</v>
      </c>
    </row>
    <row r="2746" spans="8:13" x14ac:dyDescent="0.25">
      <c r="H2746" s="5">
        <v>11373</v>
      </c>
      <c r="I2746" s="6">
        <v>699</v>
      </c>
      <c r="L2746" s="8" t="s">
        <v>358</v>
      </c>
      <c r="M2746" s="6">
        <v>2640</v>
      </c>
    </row>
    <row r="2747" spans="8:13" x14ac:dyDescent="0.25">
      <c r="H2747" s="8" t="s">
        <v>111</v>
      </c>
      <c r="I2747" s="6">
        <v>699</v>
      </c>
      <c r="L2747" s="14">
        <v>11607</v>
      </c>
      <c r="M2747" s="15">
        <v>2634</v>
      </c>
    </row>
    <row r="2748" spans="8:13" x14ac:dyDescent="0.25">
      <c r="H2748" s="5">
        <v>11374</v>
      </c>
      <c r="I2748" s="6">
        <v>4599</v>
      </c>
      <c r="L2748" s="8" t="s">
        <v>343</v>
      </c>
      <c r="M2748" s="6">
        <v>2634</v>
      </c>
    </row>
    <row r="2749" spans="8:13" x14ac:dyDescent="0.25">
      <c r="H2749" s="8" t="s">
        <v>112</v>
      </c>
      <c r="I2749" s="6">
        <v>4599</v>
      </c>
      <c r="L2749" s="14">
        <v>10439</v>
      </c>
      <c r="M2749" s="15">
        <v>2604</v>
      </c>
    </row>
    <row r="2750" spans="8:13" x14ac:dyDescent="0.25">
      <c r="H2750" s="5">
        <v>11375</v>
      </c>
      <c r="I2750" s="6">
        <v>1131</v>
      </c>
      <c r="L2750" s="8" t="s">
        <v>161</v>
      </c>
      <c r="M2750" s="6">
        <v>2604</v>
      </c>
    </row>
    <row r="2751" spans="8:13" x14ac:dyDescent="0.25">
      <c r="H2751" s="8" t="s">
        <v>113</v>
      </c>
      <c r="I2751" s="6">
        <v>1131</v>
      </c>
      <c r="L2751" s="14">
        <v>11208</v>
      </c>
      <c r="M2751" s="15">
        <v>2599</v>
      </c>
    </row>
    <row r="2752" spans="8:13" x14ac:dyDescent="0.25">
      <c r="H2752" s="5">
        <v>11376</v>
      </c>
      <c r="I2752" s="6">
        <v>608</v>
      </c>
      <c r="L2752" s="8" t="s">
        <v>272</v>
      </c>
      <c r="M2752" s="6">
        <v>2599</v>
      </c>
    </row>
    <row r="2753" spans="8:13" x14ac:dyDescent="0.25">
      <c r="H2753" s="8" t="s">
        <v>114</v>
      </c>
      <c r="I2753" s="6">
        <v>608</v>
      </c>
      <c r="L2753" s="14">
        <v>10028</v>
      </c>
      <c r="M2753" s="15">
        <v>2598</v>
      </c>
    </row>
    <row r="2754" spans="8:13" x14ac:dyDescent="0.25">
      <c r="H2754" s="5">
        <v>11377</v>
      </c>
      <c r="I2754" s="6">
        <v>1840</v>
      </c>
      <c r="L2754" s="8" t="s">
        <v>78</v>
      </c>
      <c r="M2754" s="6">
        <v>2598</v>
      </c>
    </row>
    <row r="2755" spans="8:13" x14ac:dyDescent="0.25">
      <c r="H2755" s="8" t="s">
        <v>115</v>
      </c>
      <c r="I2755" s="6">
        <v>1840</v>
      </c>
      <c r="L2755" s="14">
        <v>11699</v>
      </c>
      <c r="M2755" s="15">
        <v>2597</v>
      </c>
    </row>
    <row r="2756" spans="8:13" x14ac:dyDescent="0.25">
      <c r="H2756" s="5">
        <v>11378</v>
      </c>
      <c r="I2756" s="6">
        <v>8519</v>
      </c>
      <c r="L2756" s="8" t="s">
        <v>109</v>
      </c>
      <c r="M2756" s="6">
        <v>2597</v>
      </c>
    </row>
    <row r="2757" spans="8:13" x14ac:dyDescent="0.25">
      <c r="H2757" s="8" t="s">
        <v>116</v>
      </c>
      <c r="I2757" s="6">
        <v>8519</v>
      </c>
      <c r="L2757" s="14">
        <v>11885</v>
      </c>
      <c r="M2757" s="15">
        <v>2581</v>
      </c>
    </row>
    <row r="2758" spans="8:13" x14ac:dyDescent="0.25">
      <c r="H2758" s="5">
        <v>11379</v>
      </c>
      <c r="I2758" s="6">
        <v>8327</v>
      </c>
      <c r="L2758" s="8" t="s">
        <v>293</v>
      </c>
      <c r="M2758" s="6">
        <v>2581</v>
      </c>
    </row>
    <row r="2759" spans="8:13" x14ac:dyDescent="0.25">
      <c r="H2759" s="8" t="s">
        <v>117</v>
      </c>
      <c r="I2759" s="6">
        <v>8327</v>
      </c>
      <c r="L2759" s="14">
        <v>10636</v>
      </c>
      <c r="M2759" s="15">
        <v>2575</v>
      </c>
    </row>
    <row r="2760" spans="8:13" x14ac:dyDescent="0.25">
      <c r="H2760" s="5">
        <v>11380</v>
      </c>
      <c r="I2760" s="6">
        <v>3881</v>
      </c>
      <c r="L2760" s="8" t="s">
        <v>356</v>
      </c>
      <c r="M2760" s="6">
        <v>2575</v>
      </c>
    </row>
    <row r="2761" spans="8:13" x14ac:dyDescent="0.25">
      <c r="H2761" s="8" t="s">
        <v>118</v>
      </c>
      <c r="I2761" s="6">
        <v>3881</v>
      </c>
      <c r="L2761" s="14">
        <v>11019</v>
      </c>
      <c r="M2761" s="15">
        <v>2574</v>
      </c>
    </row>
    <row r="2762" spans="8:13" x14ac:dyDescent="0.25">
      <c r="H2762" s="5">
        <v>11381</v>
      </c>
      <c r="I2762" s="6">
        <v>4469</v>
      </c>
      <c r="L2762" s="8" t="s">
        <v>85</v>
      </c>
      <c r="M2762" s="6">
        <v>2574</v>
      </c>
    </row>
    <row r="2763" spans="8:13" x14ac:dyDescent="0.25">
      <c r="H2763" s="8" t="s">
        <v>119</v>
      </c>
      <c r="I2763" s="6">
        <v>4469</v>
      </c>
      <c r="L2763" s="14">
        <v>10548</v>
      </c>
      <c r="M2763" s="15">
        <v>2570</v>
      </c>
    </row>
    <row r="2764" spans="8:13" x14ac:dyDescent="0.25">
      <c r="H2764" s="5">
        <v>11382</v>
      </c>
      <c r="I2764" s="6">
        <v>3414</v>
      </c>
      <c r="L2764" s="8" t="s">
        <v>268</v>
      </c>
      <c r="M2764" s="6">
        <v>2570</v>
      </c>
    </row>
    <row r="2765" spans="8:13" x14ac:dyDescent="0.25">
      <c r="H2765" s="8" t="s">
        <v>120</v>
      </c>
      <c r="I2765" s="6">
        <v>3414</v>
      </c>
      <c r="L2765" s="14">
        <v>10817</v>
      </c>
      <c r="M2765" s="15">
        <v>2570</v>
      </c>
    </row>
    <row r="2766" spans="8:13" x14ac:dyDescent="0.25">
      <c r="H2766" s="5">
        <v>11383</v>
      </c>
      <c r="I2766" s="6">
        <v>6432</v>
      </c>
      <c r="L2766" s="8" t="s">
        <v>209</v>
      </c>
      <c r="M2766" s="6">
        <v>2570</v>
      </c>
    </row>
    <row r="2767" spans="8:13" x14ac:dyDescent="0.25">
      <c r="H2767" s="8" t="s">
        <v>121</v>
      </c>
      <c r="I2767" s="6">
        <v>6432</v>
      </c>
      <c r="L2767" s="14">
        <v>11259</v>
      </c>
      <c r="M2767" s="15">
        <v>2547</v>
      </c>
    </row>
    <row r="2768" spans="8:13" x14ac:dyDescent="0.25">
      <c r="H2768" s="5">
        <v>11384</v>
      </c>
      <c r="I2768" s="6">
        <v>4394</v>
      </c>
      <c r="L2768" s="8" t="s">
        <v>323</v>
      </c>
      <c r="M2768" s="6">
        <v>2547</v>
      </c>
    </row>
    <row r="2769" spans="8:13" x14ac:dyDescent="0.25">
      <c r="H2769" s="8" t="s">
        <v>122</v>
      </c>
      <c r="I2769" s="6">
        <v>4394</v>
      </c>
      <c r="L2769" s="14">
        <v>10433</v>
      </c>
      <c r="M2769" s="15">
        <v>2539</v>
      </c>
    </row>
    <row r="2770" spans="8:13" x14ac:dyDescent="0.25">
      <c r="H2770" s="5">
        <v>11385</v>
      </c>
      <c r="I2770" s="6">
        <v>6380</v>
      </c>
      <c r="L2770" s="8" t="s">
        <v>155</v>
      </c>
      <c r="M2770" s="6">
        <v>2539</v>
      </c>
    </row>
    <row r="2771" spans="8:13" x14ac:dyDescent="0.25">
      <c r="H2771" s="8" t="s">
        <v>123</v>
      </c>
      <c r="I2771" s="6">
        <v>6380</v>
      </c>
      <c r="L2771" s="14">
        <v>11806</v>
      </c>
      <c r="M2771" s="15">
        <v>2533</v>
      </c>
    </row>
    <row r="2772" spans="8:13" x14ac:dyDescent="0.25">
      <c r="H2772" s="5">
        <v>11386</v>
      </c>
      <c r="I2772" s="6">
        <v>4259</v>
      </c>
      <c r="L2772" s="8" t="s">
        <v>214</v>
      </c>
      <c r="M2772" s="6">
        <v>2533</v>
      </c>
    </row>
    <row r="2773" spans="8:13" x14ac:dyDescent="0.25">
      <c r="H2773" s="8" t="s">
        <v>124</v>
      </c>
      <c r="I2773" s="6">
        <v>4259</v>
      </c>
      <c r="L2773" s="14">
        <v>10214</v>
      </c>
      <c r="M2773" s="15">
        <v>2520</v>
      </c>
    </row>
    <row r="2774" spans="8:13" x14ac:dyDescent="0.25">
      <c r="H2774" s="5">
        <v>11387</v>
      </c>
      <c r="I2774" s="6">
        <v>8237</v>
      </c>
      <c r="L2774" s="8" t="s">
        <v>262</v>
      </c>
      <c r="M2774" s="6">
        <v>2520</v>
      </c>
    </row>
    <row r="2775" spans="8:13" x14ac:dyDescent="0.25">
      <c r="H2775" s="8" t="s">
        <v>125</v>
      </c>
      <c r="I2775" s="6">
        <v>8237</v>
      </c>
      <c r="L2775" s="14">
        <v>10197</v>
      </c>
      <c r="M2775" s="15">
        <v>2515</v>
      </c>
    </row>
    <row r="2776" spans="8:13" x14ac:dyDescent="0.25">
      <c r="H2776" s="5">
        <v>11388</v>
      </c>
      <c r="I2776" s="6">
        <v>11967</v>
      </c>
      <c r="L2776" s="8" t="s">
        <v>245</v>
      </c>
      <c r="M2776" s="6">
        <v>2515</v>
      </c>
    </row>
    <row r="2777" spans="8:13" x14ac:dyDescent="0.25">
      <c r="H2777" s="8" t="s">
        <v>126</v>
      </c>
      <c r="I2777" s="6">
        <v>11967</v>
      </c>
      <c r="L2777" s="14">
        <v>10663</v>
      </c>
      <c r="M2777" s="15">
        <v>2515</v>
      </c>
    </row>
    <row r="2778" spans="8:13" x14ac:dyDescent="0.25">
      <c r="H2778" s="5">
        <v>11389</v>
      </c>
      <c r="I2778" s="6">
        <v>5222</v>
      </c>
      <c r="L2778" s="8" t="s">
        <v>40</v>
      </c>
      <c r="M2778" s="6">
        <v>2515</v>
      </c>
    </row>
    <row r="2779" spans="8:13" x14ac:dyDescent="0.25">
      <c r="H2779" s="8" t="s">
        <v>127</v>
      </c>
      <c r="I2779" s="6">
        <v>5222</v>
      </c>
      <c r="L2779" s="14">
        <v>10791</v>
      </c>
      <c r="M2779" s="15">
        <v>2508</v>
      </c>
    </row>
    <row r="2780" spans="8:13" x14ac:dyDescent="0.25">
      <c r="H2780" s="5">
        <v>11390</v>
      </c>
      <c r="I2780" s="6">
        <v>192</v>
      </c>
      <c r="L2780" s="8" t="s">
        <v>184</v>
      </c>
      <c r="M2780" s="6">
        <v>2508</v>
      </c>
    </row>
    <row r="2781" spans="8:13" x14ac:dyDescent="0.25">
      <c r="H2781" s="8" t="s">
        <v>128</v>
      </c>
      <c r="I2781" s="6">
        <v>192</v>
      </c>
      <c r="L2781" s="14">
        <v>10321</v>
      </c>
      <c r="M2781" s="15">
        <v>2503</v>
      </c>
    </row>
    <row r="2782" spans="8:13" x14ac:dyDescent="0.25">
      <c r="H2782" s="5">
        <v>11391</v>
      </c>
      <c r="I2782" s="6">
        <v>211</v>
      </c>
      <c r="L2782" s="8" t="s">
        <v>369</v>
      </c>
      <c r="M2782" s="6">
        <v>2503</v>
      </c>
    </row>
    <row r="2783" spans="8:13" x14ac:dyDescent="0.25">
      <c r="H2783" s="8" t="s">
        <v>129</v>
      </c>
      <c r="I2783" s="6">
        <v>211</v>
      </c>
      <c r="L2783" s="14">
        <v>11559</v>
      </c>
      <c r="M2783" s="15">
        <v>2498</v>
      </c>
    </row>
    <row r="2784" spans="8:13" x14ac:dyDescent="0.25">
      <c r="H2784" s="5">
        <v>11392</v>
      </c>
      <c r="I2784" s="6">
        <v>-1489</v>
      </c>
      <c r="L2784" s="8" t="s">
        <v>295</v>
      </c>
      <c r="M2784" s="6">
        <v>2498</v>
      </c>
    </row>
    <row r="2785" spans="8:13" x14ac:dyDescent="0.25">
      <c r="H2785" s="8" t="s">
        <v>130</v>
      </c>
      <c r="I2785" s="6">
        <v>-1489</v>
      </c>
      <c r="L2785" s="14">
        <v>11586</v>
      </c>
      <c r="M2785" s="15">
        <v>2493</v>
      </c>
    </row>
    <row r="2786" spans="8:13" x14ac:dyDescent="0.25">
      <c r="H2786" s="5">
        <v>11393</v>
      </c>
      <c r="I2786" s="6">
        <v>7020</v>
      </c>
      <c r="L2786" s="8" t="s">
        <v>322</v>
      </c>
      <c r="M2786" s="6">
        <v>2493</v>
      </c>
    </row>
    <row r="2787" spans="8:13" x14ac:dyDescent="0.25">
      <c r="H2787" s="8" t="s">
        <v>131</v>
      </c>
      <c r="I2787" s="6">
        <v>7020</v>
      </c>
      <c r="L2787" s="14">
        <v>10429</v>
      </c>
      <c r="M2787" s="15">
        <v>2492</v>
      </c>
    </row>
    <row r="2788" spans="8:13" x14ac:dyDescent="0.25">
      <c r="H2788" s="5">
        <v>11394</v>
      </c>
      <c r="I2788" s="6">
        <v>882</v>
      </c>
      <c r="L2788" s="8" t="s">
        <v>151</v>
      </c>
      <c r="M2788" s="6">
        <v>2492</v>
      </c>
    </row>
    <row r="2789" spans="8:13" x14ac:dyDescent="0.25">
      <c r="H2789" s="8" t="s">
        <v>132</v>
      </c>
      <c r="I2789" s="6">
        <v>882</v>
      </c>
      <c r="L2789" s="14">
        <v>11679</v>
      </c>
      <c r="M2789" s="15">
        <v>2491</v>
      </c>
    </row>
    <row r="2790" spans="8:13" x14ac:dyDescent="0.25">
      <c r="H2790" s="5">
        <v>11395</v>
      </c>
      <c r="I2790" s="6">
        <v>6907</v>
      </c>
      <c r="L2790" s="8" t="s">
        <v>89</v>
      </c>
      <c r="M2790" s="6">
        <v>2491</v>
      </c>
    </row>
    <row r="2791" spans="8:13" x14ac:dyDescent="0.25">
      <c r="H2791" s="8" t="s">
        <v>133</v>
      </c>
      <c r="I2791" s="6">
        <v>6907</v>
      </c>
      <c r="L2791" s="14">
        <v>11176</v>
      </c>
      <c r="M2791" s="15">
        <v>2488</v>
      </c>
    </row>
    <row r="2792" spans="8:13" x14ac:dyDescent="0.25">
      <c r="H2792" s="5">
        <v>11396</v>
      </c>
      <c r="I2792" s="6">
        <v>1748</v>
      </c>
      <c r="L2792" s="8" t="s">
        <v>240</v>
      </c>
      <c r="M2792" s="6">
        <v>2488</v>
      </c>
    </row>
    <row r="2793" spans="8:13" x14ac:dyDescent="0.25">
      <c r="H2793" s="8" t="s">
        <v>134</v>
      </c>
      <c r="I2793" s="6">
        <v>1748</v>
      </c>
      <c r="L2793" s="14">
        <v>11006</v>
      </c>
      <c r="M2793" s="15">
        <v>2480</v>
      </c>
    </row>
    <row r="2794" spans="8:13" x14ac:dyDescent="0.25">
      <c r="H2794" s="5">
        <v>11397</v>
      </c>
      <c r="I2794" s="6">
        <v>7945</v>
      </c>
      <c r="L2794" s="8" t="s">
        <v>72</v>
      </c>
      <c r="M2794" s="6">
        <v>2480</v>
      </c>
    </row>
    <row r="2795" spans="8:13" x14ac:dyDescent="0.25">
      <c r="H2795" s="8" t="s">
        <v>135</v>
      </c>
      <c r="I2795" s="6">
        <v>7945</v>
      </c>
      <c r="L2795" s="14">
        <v>11670</v>
      </c>
      <c r="M2795" s="15">
        <v>2475</v>
      </c>
    </row>
    <row r="2796" spans="8:13" x14ac:dyDescent="0.25">
      <c r="H2796" s="5">
        <v>11398</v>
      </c>
      <c r="I2796" s="6">
        <v>1448</v>
      </c>
      <c r="L2796" s="8" t="s">
        <v>80</v>
      </c>
      <c r="M2796" s="6">
        <v>2475</v>
      </c>
    </row>
    <row r="2797" spans="8:13" x14ac:dyDescent="0.25">
      <c r="H2797" s="8" t="s">
        <v>136</v>
      </c>
      <c r="I2797" s="6">
        <v>1448</v>
      </c>
      <c r="L2797" s="14">
        <v>11363</v>
      </c>
      <c r="M2797" s="15">
        <v>2468</v>
      </c>
    </row>
    <row r="2798" spans="8:13" x14ac:dyDescent="0.25">
      <c r="H2798" s="5">
        <v>11399</v>
      </c>
      <c r="I2798" s="6">
        <v>1864</v>
      </c>
      <c r="L2798" s="8" t="s">
        <v>101</v>
      </c>
      <c r="M2798" s="6">
        <v>2468</v>
      </c>
    </row>
    <row r="2799" spans="8:13" x14ac:dyDescent="0.25">
      <c r="H2799" s="8" t="s">
        <v>137</v>
      </c>
      <c r="I2799" s="6">
        <v>1864</v>
      </c>
      <c r="L2799" s="14">
        <v>10317</v>
      </c>
      <c r="M2799" s="15">
        <v>2467</v>
      </c>
    </row>
    <row r="2800" spans="8:13" x14ac:dyDescent="0.25">
      <c r="H2800" s="5">
        <v>11400</v>
      </c>
      <c r="I2800" s="6">
        <v>4159</v>
      </c>
      <c r="L2800" s="8" t="s">
        <v>365</v>
      </c>
      <c r="M2800" s="6">
        <v>2467</v>
      </c>
    </row>
    <row r="2801" spans="8:13" x14ac:dyDescent="0.25">
      <c r="H2801" s="8" t="s">
        <v>138</v>
      </c>
      <c r="I2801" s="6">
        <v>4159</v>
      </c>
      <c r="L2801" s="14">
        <v>10872</v>
      </c>
      <c r="M2801" s="15">
        <v>2455</v>
      </c>
    </row>
    <row r="2802" spans="8:13" x14ac:dyDescent="0.25">
      <c r="H2802" s="5">
        <v>11401</v>
      </c>
      <c r="I2802" s="6">
        <v>4118</v>
      </c>
      <c r="L2802" s="8" t="s">
        <v>264</v>
      </c>
      <c r="M2802" s="6">
        <v>2455</v>
      </c>
    </row>
    <row r="2803" spans="8:13" x14ac:dyDescent="0.25">
      <c r="H2803" s="8" t="s">
        <v>139</v>
      </c>
      <c r="I2803" s="6">
        <v>4118</v>
      </c>
      <c r="L2803" s="14">
        <v>10533</v>
      </c>
      <c r="M2803" s="15">
        <v>2453</v>
      </c>
    </row>
    <row r="2804" spans="8:13" x14ac:dyDescent="0.25">
      <c r="H2804" s="5">
        <v>11402</v>
      </c>
      <c r="I2804" s="6">
        <v>3972</v>
      </c>
      <c r="L2804" s="8" t="s">
        <v>253</v>
      </c>
      <c r="M2804" s="6">
        <v>2453</v>
      </c>
    </row>
    <row r="2805" spans="8:13" x14ac:dyDescent="0.25">
      <c r="H2805" s="8" t="s">
        <v>140</v>
      </c>
      <c r="I2805" s="6">
        <v>3972</v>
      </c>
      <c r="L2805" s="14">
        <v>10294</v>
      </c>
      <c r="M2805" s="15">
        <v>2450</v>
      </c>
    </row>
    <row r="2806" spans="8:13" x14ac:dyDescent="0.25">
      <c r="H2806" s="5">
        <v>11403</v>
      </c>
      <c r="I2806" s="6">
        <v>2938</v>
      </c>
      <c r="L2806" s="8" t="s">
        <v>342</v>
      </c>
      <c r="M2806" s="6">
        <v>2450</v>
      </c>
    </row>
    <row r="2807" spans="8:13" x14ac:dyDescent="0.25">
      <c r="H2807" s="8" t="s">
        <v>141</v>
      </c>
      <c r="I2807" s="6">
        <v>2938</v>
      </c>
      <c r="L2807" s="14">
        <v>10479</v>
      </c>
      <c r="M2807" s="15">
        <v>2450</v>
      </c>
    </row>
    <row r="2808" spans="8:13" x14ac:dyDescent="0.25">
      <c r="H2808" s="5">
        <v>11404</v>
      </c>
      <c r="I2808" s="6">
        <v>1547</v>
      </c>
      <c r="L2808" s="8" t="s">
        <v>199</v>
      </c>
      <c r="M2808" s="6">
        <v>2450</v>
      </c>
    </row>
    <row r="2809" spans="8:13" x14ac:dyDescent="0.25">
      <c r="H2809" s="8" t="s">
        <v>142</v>
      </c>
      <c r="I2809" s="6">
        <v>1547</v>
      </c>
      <c r="L2809" s="14">
        <v>11926</v>
      </c>
      <c r="M2809" s="15">
        <v>2449</v>
      </c>
    </row>
    <row r="2810" spans="8:13" x14ac:dyDescent="0.25">
      <c r="H2810" s="5">
        <v>11405</v>
      </c>
      <c r="I2810" s="6">
        <v>2815</v>
      </c>
      <c r="L2810" s="8" t="s">
        <v>334</v>
      </c>
      <c r="M2810" s="6">
        <v>2449</v>
      </c>
    </row>
    <row r="2811" spans="8:13" x14ac:dyDescent="0.25">
      <c r="H2811" s="8" t="s">
        <v>143</v>
      </c>
      <c r="I2811" s="6">
        <v>2815</v>
      </c>
      <c r="L2811" s="14">
        <v>10030</v>
      </c>
      <c r="M2811" s="15">
        <v>2445</v>
      </c>
    </row>
    <row r="2812" spans="8:13" x14ac:dyDescent="0.25">
      <c r="H2812" s="5">
        <v>11406</v>
      </c>
      <c r="I2812" s="6">
        <v>5659</v>
      </c>
      <c r="L2812" s="8" t="s">
        <v>80</v>
      </c>
      <c r="M2812" s="6">
        <v>2445</v>
      </c>
    </row>
    <row r="2813" spans="8:13" x14ac:dyDescent="0.25">
      <c r="H2813" s="8" t="s">
        <v>144</v>
      </c>
      <c r="I2813" s="6">
        <v>5659</v>
      </c>
      <c r="L2813" s="14">
        <v>11261</v>
      </c>
      <c r="M2813" s="15">
        <v>2438</v>
      </c>
    </row>
    <row r="2814" spans="8:13" x14ac:dyDescent="0.25">
      <c r="H2814" s="5">
        <v>11407</v>
      </c>
      <c r="I2814" s="6">
        <v>2880</v>
      </c>
      <c r="L2814" s="8" t="s">
        <v>325</v>
      </c>
      <c r="M2814" s="6">
        <v>2438</v>
      </c>
    </row>
    <row r="2815" spans="8:13" x14ac:dyDescent="0.25">
      <c r="H2815" s="8" t="s">
        <v>145</v>
      </c>
      <c r="I2815" s="6">
        <v>2880</v>
      </c>
      <c r="L2815" s="14">
        <v>10905</v>
      </c>
      <c r="M2815" s="15">
        <v>2434</v>
      </c>
    </row>
    <row r="2816" spans="8:13" x14ac:dyDescent="0.25">
      <c r="H2816" s="5">
        <v>11408</v>
      </c>
      <c r="I2816" s="6">
        <v>5092</v>
      </c>
      <c r="L2816" s="8" t="s">
        <v>297</v>
      </c>
      <c r="M2816" s="6">
        <v>2434</v>
      </c>
    </row>
    <row r="2817" spans="8:13" x14ac:dyDescent="0.25">
      <c r="H2817" s="8" t="s">
        <v>146</v>
      </c>
      <c r="I2817" s="6">
        <v>5092</v>
      </c>
      <c r="L2817" s="14">
        <v>10099</v>
      </c>
      <c r="M2817" s="15">
        <v>2429</v>
      </c>
    </row>
    <row r="2818" spans="8:13" x14ac:dyDescent="0.25">
      <c r="H2818" s="5">
        <v>11409</v>
      </c>
      <c r="I2818" s="6">
        <v>8589</v>
      </c>
      <c r="L2818" s="8" t="s">
        <v>149</v>
      </c>
      <c r="M2818" s="6">
        <v>2429</v>
      </c>
    </row>
    <row r="2819" spans="8:13" x14ac:dyDescent="0.25">
      <c r="H2819" s="8" t="s">
        <v>147</v>
      </c>
      <c r="I2819" s="6">
        <v>8589</v>
      </c>
      <c r="L2819" s="14">
        <v>10656</v>
      </c>
      <c r="M2819" s="15">
        <v>2422</v>
      </c>
    </row>
    <row r="2820" spans="8:13" x14ac:dyDescent="0.25">
      <c r="H2820" s="5">
        <v>11410</v>
      </c>
      <c r="I2820" s="6">
        <v>4474</v>
      </c>
      <c r="L2820" s="8" t="s">
        <v>376</v>
      </c>
      <c r="M2820" s="6">
        <v>2422</v>
      </c>
    </row>
    <row r="2821" spans="8:13" x14ac:dyDescent="0.25">
      <c r="H2821" s="8" t="s">
        <v>148</v>
      </c>
      <c r="I2821" s="6">
        <v>4474</v>
      </c>
      <c r="L2821" s="14">
        <v>10424</v>
      </c>
      <c r="M2821" s="15">
        <v>2421</v>
      </c>
    </row>
    <row r="2822" spans="8:13" x14ac:dyDescent="0.25">
      <c r="H2822" s="5">
        <v>11411</v>
      </c>
      <c r="I2822" s="6">
        <v>27</v>
      </c>
      <c r="L2822" s="8" t="s">
        <v>146</v>
      </c>
      <c r="M2822" s="6">
        <v>2421</v>
      </c>
    </row>
    <row r="2823" spans="8:13" x14ac:dyDescent="0.25">
      <c r="H2823" s="8" t="s">
        <v>149</v>
      </c>
      <c r="I2823" s="6">
        <v>27</v>
      </c>
      <c r="L2823" s="14">
        <v>10790</v>
      </c>
      <c r="M2823" s="15">
        <v>2407</v>
      </c>
    </row>
    <row r="2824" spans="8:13" x14ac:dyDescent="0.25">
      <c r="H2824" s="5">
        <v>11412</v>
      </c>
      <c r="I2824" s="6">
        <v>1679</v>
      </c>
      <c r="L2824" s="8" t="s">
        <v>183</v>
      </c>
      <c r="M2824" s="6">
        <v>2407</v>
      </c>
    </row>
    <row r="2825" spans="8:13" x14ac:dyDescent="0.25">
      <c r="H2825" s="8" t="s">
        <v>150</v>
      </c>
      <c r="I2825" s="6">
        <v>1679</v>
      </c>
      <c r="L2825" s="14">
        <v>10581</v>
      </c>
      <c r="M2825" s="15">
        <v>2397</v>
      </c>
    </row>
    <row r="2826" spans="8:13" x14ac:dyDescent="0.25">
      <c r="H2826" s="5">
        <v>11413</v>
      </c>
      <c r="I2826" s="6">
        <v>3825</v>
      </c>
      <c r="L2826" s="8" t="s">
        <v>301</v>
      </c>
      <c r="M2826" s="6">
        <v>2397</v>
      </c>
    </row>
    <row r="2827" spans="8:13" x14ac:dyDescent="0.25">
      <c r="H2827" s="8" t="s">
        <v>151</v>
      </c>
      <c r="I2827" s="6">
        <v>3825</v>
      </c>
      <c r="L2827" s="14">
        <v>11309</v>
      </c>
      <c r="M2827" s="15">
        <v>2397</v>
      </c>
    </row>
    <row r="2828" spans="8:13" x14ac:dyDescent="0.25">
      <c r="H2828" s="5">
        <v>11414</v>
      </c>
      <c r="I2828" s="6">
        <v>7537</v>
      </c>
      <c r="L2828" s="8" t="s">
        <v>373</v>
      </c>
      <c r="M2828" s="6">
        <v>2397</v>
      </c>
    </row>
    <row r="2829" spans="8:13" x14ac:dyDescent="0.25">
      <c r="H2829" s="8" t="s">
        <v>152</v>
      </c>
      <c r="I2829" s="6">
        <v>7537</v>
      </c>
      <c r="L2829" s="14">
        <v>10859</v>
      </c>
      <c r="M2829" s="15">
        <v>2385</v>
      </c>
    </row>
    <row r="2830" spans="8:13" x14ac:dyDescent="0.25">
      <c r="H2830" s="5">
        <v>11415</v>
      </c>
      <c r="I2830" s="6">
        <v>8704</v>
      </c>
      <c r="L2830" s="8" t="s">
        <v>251</v>
      </c>
      <c r="M2830" s="6">
        <v>2385</v>
      </c>
    </row>
    <row r="2831" spans="8:13" x14ac:dyDescent="0.25">
      <c r="H2831" s="8" t="s">
        <v>153</v>
      </c>
      <c r="I2831" s="6">
        <v>8704</v>
      </c>
      <c r="L2831" s="14">
        <v>10904</v>
      </c>
      <c r="M2831" s="15">
        <v>2373</v>
      </c>
    </row>
    <row r="2832" spans="8:13" x14ac:dyDescent="0.25">
      <c r="H2832" s="5">
        <v>11416</v>
      </c>
      <c r="I2832" s="6">
        <v>6118</v>
      </c>
      <c r="L2832" s="8" t="s">
        <v>296</v>
      </c>
      <c r="M2832" s="6">
        <v>2373</v>
      </c>
    </row>
    <row r="2833" spans="8:13" x14ac:dyDescent="0.25">
      <c r="H2833" s="8" t="s">
        <v>154</v>
      </c>
      <c r="I2833" s="6">
        <v>6118</v>
      </c>
      <c r="L2833" s="14">
        <v>10677</v>
      </c>
      <c r="M2833" s="15">
        <v>2359</v>
      </c>
    </row>
    <row r="2834" spans="8:13" x14ac:dyDescent="0.25">
      <c r="H2834" s="5">
        <v>11417</v>
      </c>
      <c r="I2834" s="6">
        <v>-1110</v>
      </c>
      <c r="L2834" s="8" t="s">
        <v>71</v>
      </c>
      <c r="M2834" s="6">
        <v>2359</v>
      </c>
    </row>
    <row r="2835" spans="8:13" x14ac:dyDescent="0.25">
      <c r="H2835" s="8" t="s">
        <v>155</v>
      </c>
      <c r="I2835" s="6">
        <v>-1110</v>
      </c>
      <c r="L2835" s="14">
        <v>10431</v>
      </c>
      <c r="M2835" s="15">
        <v>2349</v>
      </c>
    </row>
    <row r="2836" spans="8:13" x14ac:dyDescent="0.25">
      <c r="H2836" s="5">
        <v>11418</v>
      </c>
      <c r="I2836" s="6">
        <v>5082</v>
      </c>
      <c r="L2836" s="8" t="s">
        <v>153</v>
      </c>
      <c r="M2836" s="6">
        <v>2349</v>
      </c>
    </row>
    <row r="2837" spans="8:13" x14ac:dyDescent="0.25">
      <c r="H2837" s="8" t="s">
        <v>156</v>
      </c>
      <c r="I2837" s="6">
        <v>5082</v>
      </c>
      <c r="L2837" s="14">
        <v>11634</v>
      </c>
      <c r="M2837" s="15">
        <v>2348</v>
      </c>
    </row>
    <row r="2838" spans="8:13" x14ac:dyDescent="0.25">
      <c r="H2838" s="5">
        <v>11419</v>
      </c>
      <c r="I2838" s="6">
        <v>5294</v>
      </c>
      <c r="L2838" s="8" t="s">
        <v>370</v>
      </c>
      <c r="M2838" s="6">
        <v>2348</v>
      </c>
    </row>
    <row r="2839" spans="8:13" x14ac:dyDescent="0.25">
      <c r="H2839" s="8" t="s">
        <v>157</v>
      </c>
      <c r="I2839" s="6">
        <v>5294</v>
      </c>
      <c r="L2839" s="14">
        <v>10039</v>
      </c>
      <c r="M2839" s="15">
        <v>2342</v>
      </c>
    </row>
    <row r="2840" spans="8:13" x14ac:dyDescent="0.25">
      <c r="H2840" s="5">
        <v>11420</v>
      </c>
      <c r="I2840" s="6">
        <v>2875</v>
      </c>
      <c r="L2840" s="8" t="s">
        <v>89</v>
      </c>
      <c r="M2840" s="6">
        <v>2342</v>
      </c>
    </row>
    <row r="2841" spans="8:13" x14ac:dyDescent="0.25">
      <c r="H2841" s="8" t="s">
        <v>158</v>
      </c>
      <c r="I2841" s="6">
        <v>2875</v>
      </c>
      <c r="L2841" s="14">
        <v>11298</v>
      </c>
      <c r="M2841" s="15">
        <v>2342</v>
      </c>
    </row>
    <row r="2842" spans="8:13" x14ac:dyDescent="0.25">
      <c r="H2842" s="5">
        <v>11421</v>
      </c>
      <c r="I2842" s="6">
        <v>7485</v>
      </c>
      <c r="L2842" s="8" t="s">
        <v>362</v>
      </c>
      <c r="M2842" s="6">
        <v>2342</v>
      </c>
    </row>
    <row r="2843" spans="8:13" x14ac:dyDescent="0.25">
      <c r="H2843" s="8" t="s">
        <v>159</v>
      </c>
      <c r="I2843" s="6">
        <v>7485</v>
      </c>
      <c r="L2843" s="14">
        <v>11100</v>
      </c>
      <c r="M2843" s="15">
        <v>2341</v>
      </c>
    </row>
    <row r="2844" spans="8:13" x14ac:dyDescent="0.25">
      <c r="H2844" s="5">
        <v>11422</v>
      </c>
      <c r="I2844" s="6">
        <v>8158</v>
      </c>
      <c r="L2844" s="8" t="s">
        <v>165</v>
      </c>
      <c r="M2844" s="6">
        <v>2341</v>
      </c>
    </row>
    <row r="2845" spans="8:13" x14ac:dyDescent="0.25">
      <c r="H2845" s="8" t="s">
        <v>160</v>
      </c>
      <c r="I2845" s="6">
        <v>8158</v>
      </c>
      <c r="L2845" s="14">
        <v>10532</v>
      </c>
      <c r="M2845" s="15">
        <v>2331</v>
      </c>
    </row>
    <row r="2846" spans="8:13" x14ac:dyDescent="0.25">
      <c r="H2846" s="5">
        <v>11423</v>
      </c>
      <c r="I2846" s="6">
        <v>1445</v>
      </c>
      <c r="L2846" s="8" t="s">
        <v>252</v>
      </c>
      <c r="M2846" s="6">
        <v>2331</v>
      </c>
    </row>
    <row r="2847" spans="8:13" x14ac:dyDescent="0.25">
      <c r="H2847" s="8" t="s">
        <v>161</v>
      </c>
      <c r="I2847" s="6">
        <v>1445</v>
      </c>
      <c r="L2847" s="14">
        <v>10395</v>
      </c>
      <c r="M2847" s="15">
        <v>2330</v>
      </c>
    </row>
    <row r="2848" spans="8:13" x14ac:dyDescent="0.25">
      <c r="H2848" s="5">
        <v>11424</v>
      </c>
      <c r="I2848" s="6">
        <v>9144</v>
      </c>
      <c r="L2848" s="8" t="s">
        <v>117</v>
      </c>
      <c r="M2848" s="6">
        <v>2330</v>
      </c>
    </row>
    <row r="2849" spans="8:13" x14ac:dyDescent="0.25">
      <c r="H2849" s="8" t="s">
        <v>162</v>
      </c>
      <c r="I2849" s="6">
        <v>9144</v>
      </c>
      <c r="L2849" s="14">
        <v>10482</v>
      </c>
      <c r="M2849" s="15">
        <v>2330</v>
      </c>
    </row>
    <row r="2850" spans="8:13" x14ac:dyDescent="0.25">
      <c r="H2850" s="5">
        <v>11425</v>
      </c>
      <c r="I2850" s="6">
        <v>1401</v>
      </c>
      <c r="L2850" s="8" t="s">
        <v>202</v>
      </c>
      <c r="M2850" s="6">
        <v>2330</v>
      </c>
    </row>
    <row r="2851" spans="8:13" x14ac:dyDescent="0.25">
      <c r="H2851" s="8" t="s">
        <v>130</v>
      </c>
      <c r="I2851" s="6">
        <v>1401</v>
      </c>
      <c r="L2851" s="14">
        <v>10163</v>
      </c>
      <c r="M2851" s="15">
        <v>2329</v>
      </c>
    </row>
    <row r="2852" spans="8:13" x14ac:dyDescent="0.25">
      <c r="H2852" s="5">
        <v>11426</v>
      </c>
      <c r="I2852" s="6">
        <v>7111</v>
      </c>
      <c r="L2852" s="8" t="s">
        <v>211</v>
      </c>
      <c r="M2852" s="6">
        <v>2329</v>
      </c>
    </row>
    <row r="2853" spans="8:13" x14ac:dyDescent="0.25">
      <c r="H2853" s="8" t="s">
        <v>163</v>
      </c>
      <c r="I2853" s="6">
        <v>7111</v>
      </c>
      <c r="L2853" s="14">
        <v>11742</v>
      </c>
      <c r="M2853" s="15">
        <v>2315</v>
      </c>
    </row>
    <row r="2854" spans="8:13" x14ac:dyDescent="0.25">
      <c r="H2854" s="5">
        <v>11427</v>
      </c>
      <c r="I2854" s="6">
        <v>1860</v>
      </c>
      <c r="L2854" s="8" t="s">
        <v>152</v>
      </c>
      <c r="M2854" s="6">
        <v>2315</v>
      </c>
    </row>
    <row r="2855" spans="8:13" x14ac:dyDescent="0.25">
      <c r="H2855" s="8" t="s">
        <v>164</v>
      </c>
      <c r="I2855" s="6">
        <v>1860</v>
      </c>
      <c r="L2855" s="14">
        <v>11714</v>
      </c>
      <c r="M2855" s="15">
        <v>2310</v>
      </c>
    </row>
    <row r="2856" spans="8:13" x14ac:dyDescent="0.25">
      <c r="H2856" s="5">
        <v>11428</v>
      </c>
      <c r="I2856" s="6">
        <v>515</v>
      </c>
      <c r="L2856" s="8" t="s">
        <v>124</v>
      </c>
      <c r="M2856" s="6">
        <v>2310</v>
      </c>
    </row>
    <row r="2857" spans="8:13" x14ac:dyDescent="0.25">
      <c r="H2857" s="8" t="s">
        <v>165</v>
      </c>
      <c r="I2857" s="6">
        <v>515</v>
      </c>
      <c r="L2857" s="14">
        <v>11329</v>
      </c>
      <c r="M2857" s="15">
        <v>2306</v>
      </c>
    </row>
    <row r="2858" spans="8:13" x14ac:dyDescent="0.25">
      <c r="H2858" s="5">
        <v>11429</v>
      </c>
      <c r="I2858" s="6">
        <v>4340</v>
      </c>
      <c r="L2858" s="8" t="s">
        <v>62</v>
      </c>
      <c r="M2858" s="6">
        <v>2306</v>
      </c>
    </row>
    <row r="2859" spans="8:13" x14ac:dyDescent="0.25">
      <c r="H2859" s="8" t="s">
        <v>166</v>
      </c>
      <c r="I2859" s="6">
        <v>4340</v>
      </c>
      <c r="L2859" s="14">
        <v>11880</v>
      </c>
      <c r="M2859" s="15">
        <v>2285</v>
      </c>
    </row>
    <row r="2860" spans="8:13" x14ac:dyDescent="0.25">
      <c r="H2860" s="5">
        <v>11430</v>
      </c>
      <c r="I2860" s="6">
        <v>3459</v>
      </c>
      <c r="L2860" s="8" t="s">
        <v>288</v>
      </c>
      <c r="M2860" s="6">
        <v>2285</v>
      </c>
    </row>
    <row r="2861" spans="8:13" x14ac:dyDescent="0.25">
      <c r="H2861" s="8" t="s">
        <v>167</v>
      </c>
      <c r="I2861" s="6">
        <v>3459</v>
      </c>
      <c r="L2861" s="14">
        <v>10604</v>
      </c>
      <c r="M2861" s="15">
        <v>2279</v>
      </c>
    </row>
    <row r="2862" spans="8:13" x14ac:dyDescent="0.25">
      <c r="H2862" s="5">
        <v>11431</v>
      </c>
      <c r="I2862" s="6">
        <v>119</v>
      </c>
      <c r="L2862" s="8" t="s">
        <v>324</v>
      </c>
      <c r="M2862" s="6">
        <v>2279</v>
      </c>
    </row>
    <row r="2863" spans="8:13" x14ac:dyDescent="0.25">
      <c r="H2863" s="8" t="s">
        <v>168</v>
      </c>
      <c r="I2863" s="6">
        <v>119</v>
      </c>
      <c r="L2863" s="14">
        <v>11571</v>
      </c>
      <c r="M2863" s="15">
        <v>2266</v>
      </c>
    </row>
    <row r="2864" spans="8:13" x14ac:dyDescent="0.25">
      <c r="H2864" s="5">
        <v>11432</v>
      </c>
      <c r="I2864" s="6">
        <v>-124</v>
      </c>
      <c r="L2864" s="8" t="s">
        <v>307</v>
      </c>
      <c r="M2864" s="6">
        <v>2266</v>
      </c>
    </row>
    <row r="2865" spans="8:13" x14ac:dyDescent="0.25">
      <c r="H2865" s="8" t="s">
        <v>169</v>
      </c>
      <c r="I2865" s="6">
        <v>-124</v>
      </c>
      <c r="L2865" s="14">
        <v>10926</v>
      </c>
      <c r="M2865" s="15">
        <v>2265</v>
      </c>
    </row>
    <row r="2866" spans="8:13" x14ac:dyDescent="0.25">
      <c r="H2866" s="5">
        <v>11433</v>
      </c>
      <c r="I2866" s="6">
        <v>1756</v>
      </c>
      <c r="L2866" s="8" t="s">
        <v>318</v>
      </c>
      <c r="M2866" s="6">
        <v>2265</v>
      </c>
    </row>
    <row r="2867" spans="8:13" x14ac:dyDescent="0.25">
      <c r="H2867" s="8" t="s">
        <v>170</v>
      </c>
      <c r="I2867" s="6">
        <v>1756</v>
      </c>
      <c r="L2867" s="14">
        <v>11498</v>
      </c>
      <c r="M2867" s="15">
        <v>2262</v>
      </c>
    </row>
    <row r="2868" spans="8:13" x14ac:dyDescent="0.25">
      <c r="H2868" s="5">
        <v>11434</v>
      </c>
      <c r="I2868" s="6">
        <v>5299</v>
      </c>
      <c r="L2868" s="8" t="s">
        <v>234</v>
      </c>
      <c r="M2868" s="6">
        <v>2262</v>
      </c>
    </row>
    <row r="2869" spans="8:13" x14ac:dyDescent="0.25">
      <c r="H2869" s="8" t="s">
        <v>171</v>
      </c>
      <c r="I2869" s="6">
        <v>5299</v>
      </c>
      <c r="L2869" s="14">
        <v>10643</v>
      </c>
      <c r="M2869" s="15">
        <v>2259</v>
      </c>
    </row>
    <row r="2870" spans="8:13" x14ac:dyDescent="0.25">
      <c r="H2870" s="5">
        <v>11435</v>
      </c>
      <c r="I2870" s="6">
        <v>6750</v>
      </c>
      <c r="L2870" s="8" t="s">
        <v>363</v>
      </c>
      <c r="M2870" s="6">
        <v>2259</v>
      </c>
    </row>
    <row r="2871" spans="8:13" x14ac:dyDescent="0.25">
      <c r="H2871" s="8" t="s">
        <v>172</v>
      </c>
      <c r="I2871" s="6">
        <v>6750</v>
      </c>
      <c r="L2871" s="14">
        <v>11764</v>
      </c>
      <c r="M2871" s="15">
        <v>2255</v>
      </c>
    </row>
    <row r="2872" spans="8:13" x14ac:dyDescent="0.25">
      <c r="H2872" s="5">
        <v>11436</v>
      </c>
      <c r="I2872" s="6">
        <v>8471</v>
      </c>
      <c r="L2872" s="8" t="s">
        <v>173</v>
      </c>
      <c r="M2872" s="6">
        <v>2255</v>
      </c>
    </row>
    <row r="2873" spans="8:13" x14ac:dyDescent="0.25">
      <c r="H2873" s="8" t="s">
        <v>173</v>
      </c>
      <c r="I2873" s="6">
        <v>8471</v>
      </c>
      <c r="L2873" s="14">
        <v>10147</v>
      </c>
      <c r="M2873" s="15">
        <v>2241</v>
      </c>
    </row>
    <row r="2874" spans="8:13" x14ac:dyDescent="0.25">
      <c r="H2874" s="5">
        <v>11437</v>
      </c>
      <c r="I2874" s="6">
        <v>8241</v>
      </c>
      <c r="L2874" s="8" t="s">
        <v>195</v>
      </c>
      <c r="M2874" s="6">
        <v>2241</v>
      </c>
    </row>
    <row r="2875" spans="8:13" x14ac:dyDescent="0.25">
      <c r="H2875" s="8" t="s">
        <v>174</v>
      </c>
      <c r="I2875" s="6">
        <v>8241</v>
      </c>
      <c r="L2875" s="14">
        <v>10625</v>
      </c>
      <c r="M2875" s="15">
        <v>2235</v>
      </c>
    </row>
    <row r="2876" spans="8:13" x14ac:dyDescent="0.25">
      <c r="H2876" s="5">
        <v>11438</v>
      </c>
      <c r="I2876" s="6">
        <v>6650</v>
      </c>
      <c r="L2876" s="8" t="s">
        <v>345</v>
      </c>
      <c r="M2876" s="6">
        <v>2235</v>
      </c>
    </row>
    <row r="2877" spans="8:13" x14ac:dyDescent="0.25">
      <c r="H2877" s="8" t="s">
        <v>175</v>
      </c>
      <c r="I2877" s="6">
        <v>6650</v>
      </c>
      <c r="L2877" s="14">
        <v>11044</v>
      </c>
      <c r="M2877" s="15">
        <v>2231</v>
      </c>
    </row>
    <row r="2878" spans="8:13" x14ac:dyDescent="0.25">
      <c r="H2878" s="5">
        <v>11439</v>
      </c>
      <c r="I2878" s="6">
        <v>6712</v>
      </c>
      <c r="L2878" s="8" t="s">
        <v>110</v>
      </c>
      <c r="M2878" s="6">
        <v>2231</v>
      </c>
    </row>
    <row r="2879" spans="8:13" x14ac:dyDescent="0.25">
      <c r="H2879" s="8" t="s">
        <v>176</v>
      </c>
      <c r="I2879" s="6">
        <v>6712</v>
      </c>
      <c r="L2879" s="14">
        <v>10792</v>
      </c>
      <c r="M2879" s="15">
        <v>2224</v>
      </c>
    </row>
    <row r="2880" spans="8:13" x14ac:dyDescent="0.25">
      <c r="H2880" s="5">
        <v>11440</v>
      </c>
      <c r="I2880" s="6">
        <v>1996</v>
      </c>
      <c r="L2880" s="8" t="s">
        <v>185</v>
      </c>
      <c r="M2880" s="6">
        <v>2224</v>
      </c>
    </row>
    <row r="2881" spans="8:13" x14ac:dyDescent="0.25">
      <c r="H2881" s="8" t="s">
        <v>177</v>
      </c>
      <c r="I2881" s="6">
        <v>1996</v>
      </c>
      <c r="L2881" s="14">
        <v>11219</v>
      </c>
      <c r="M2881" s="15">
        <v>2220</v>
      </c>
    </row>
    <row r="2882" spans="8:13" x14ac:dyDescent="0.25">
      <c r="H2882" s="5">
        <v>11441</v>
      </c>
      <c r="I2882" s="6">
        <v>3674</v>
      </c>
      <c r="L2882" s="8" t="s">
        <v>283</v>
      </c>
      <c r="M2882" s="6">
        <v>2220</v>
      </c>
    </row>
    <row r="2883" spans="8:13" x14ac:dyDescent="0.25">
      <c r="H2883" s="8" t="s">
        <v>178</v>
      </c>
      <c r="I2883" s="6">
        <v>3674</v>
      </c>
      <c r="L2883" s="14">
        <v>11484</v>
      </c>
      <c r="M2883" s="15">
        <v>2215</v>
      </c>
    </row>
    <row r="2884" spans="8:13" x14ac:dyDescent="0.25">
      <c r="H2884" s="5">
        <v>11442</v>
      </c>
      <c r="I2884" s="6">
        <v>11509</v>
      </c>
      <c r="L2884" s="8" t="s">
        <v>220</v>
      </c>
      <c r="M2884" s="6">
        <v>2215</v>
      </c>
    </row>
    <row r="2885" spans="8:13" x14ac:dyDescent="0.25">
      <c r="H2885" s="8" t="s">
        <v>179</v>
      </c>
      <c r="I2885" s="6">
        <v>11509</v>
      </c>
      <c r="L2885" s="14">
        <v>11326</v>
      </c>
      <c r="M2885" s="15">
        <v>2213</v>
      </c>
    </row>
    <row r="2886" spans="8:13" x14ac:dyDescent="0.25">
      <c r="H2886" s="5">
        <v>11443</v>
      </c>
      <c r="I2886" s="6">
        <v>4345</v>
      </c>
      <c r="L2886" s="8" t="s">
        <v>56</v>
      </c>
      <c r="M2886" s="6">
        <v>2213</v>
      </c>
    </row>
    <row r="2887" spans="8:13" x14ac:dyDescent="0.25">
      <c r="H2887" s="8" t="s">
        <v>180</v>
      </c>
      <c r="I2887" s="6">
        <v>4345</v>
      </c>
      <c r="L2887" s="14">
        <v>10833</v>
      </c>
      <c r="M2887" s="15">
        <v>2199</v>
      </c>
    </row>
    <row r="2888" spans="8:13" x14ac:dyDescent="0.25">
      <c r="H2888" s="5">
        <v>11444</v>
      </c>
      <c r="I2888" s="6">
        <v>4658</v>
      </c>
      <c r="L2888" s="8" t="s">
        <v>225</v>
      </c>
      <c r="M2888" s="6">
        <v>2199</v>
      </c>
    </row>
    <row r="2889" spans="8:13" x14ac:dyDescent="0.25">
      <c r="H2889" s="8" t="s">
        <v>181</v>
      </c>
      <c r="I2889" s="6">
        <v>4658</v>
      </c>
      <c r="L2889" s="14">
        <v>11457</v>
      </c>
      <c r="M2889" s="15">
        <v>2197</v>
      </c>
    </row>
    <row r="2890" spans="8:13" x14ac:dyDescent="0.25">
      <c r="H2890" s="5">
        <v>11445</v>
      </c>
      <c r="I2890" s="6">
        <v>8175</v>
      </c>
      <c r="L2890" s="8" t="s">
        <v>193</v>
      </c>
      <c r="M2890" s="6">
        <v>2197</v>
      </c>
    </row>
    <row r="2891" spans="8:13" x14ac:dyDescent="0.25">
      <c r="H2891" s="8" t="s">
        <v>182</v>
      </c>
      <c r="I2891" s="6">
        <v>8175</v>
      </c>
      <c r="L2891" s="14">
        <v>10603</v>
      </c>
      <c r="M2891" s="15">
        <v>2190</v>
      </c>
    </row>
    <row r="2892" spans="8:13" x14ac:dyDescent="0.25">
      <c r="H2892" s="5">
        <v>11446</v>
      </c>
      <c r="I2892" s="6">
        <v>12806</v>
      </c>
      <c r="L2892" s="8" t="s">
        <v>323</v>
      </c>
      <c r="M2892" s="6">
        <v>2190</v>
      </c>
    </row>
    <row r="2893" spans="8:13" x14ac:dyDescent="0.25">
      <c r="H2893" s="8" t="s">
        <v>183</v>
      </c>
      <c r="I2893" s="6">
        <v>12806</v>
      </c>
      <c r="L2893" s="14">
        <v>11517</v>
      </c>
      <c r="M2893" s="15">
        <v>2189</v>
      </c>
    </row>
    <row r="2894" spans="8:13" x14ac:dyDescent="0.25">
      <c r="H2894" s="5">
        <v>11447</v>
      </c>
      <c r="I2894" s="6">
        <v>8467</v>
      </c>
      <c r="L2894" s="8" t="s">
        <v>253</v>
      </c>
      <c r="M2894" s="6">
        <v>2189</v>
      </c>
    </row>
    <row r="2895" spans="8:13" x14ac:dyDescent="0.25">
      <c r="H2895" s="8" t="s">
        <v>184</v>
      </c>
      <c r="I2895" s="6">
        <v>8467</v>
      </c>
      <c r="L2895" s="14">
        <v>10385</v>
      </c>
      <c r="M2895" s="15">
        <v>2185</v>
      </c>
    </row>
    <row r="2896" spans="8:13" x14ac:dyDescent="0.25">
      <c r="H2896" s="5">
        <v>11448</v>
      </c>
      <c r="I2896" s="6">
        <v>8507</v>
      </c>
      <c r="L2896" s="8" t="s">
        <v>107</v>
      </c>
      <c r="M2896" s="6">
        <v>2185</v>
      </c>
    </row>
    <row r="2897" spans="8:13" x14ac:dyDescent="0.25">
      <c r="H2897" s="8" t="s">
        <v>185</v>
      </c>
      <c r="I2897" s="6">
        <v>8507</v>
      </c>
      <c r="L2897" s="14">
        <v>10487</v>
      </c>
      <c r="M2897" s="15">
        <v>2182</v>
      </c>
    </row>
    <row r="2898" spans="8:13" x14ac:dyDescent="0.25">
      <c r="H2898" s="5">
        <v>11449</v>
      </c>
      <c r="I2898" s="6">
        <v>2654</v>
      </c>
      <c r="L2898" s="8" t="s">
        <v>207</v>
      </c>
      <c r="M2898" s="6">
        <v>2182</v>
      </c>
    </row>
    <row r="2899" spans="8:13" x14ac:dyDescent="0.25">
      <c r="H2899" s="8" t="s">
        <v>186</v>
      </c>
      <c r="I2899" s="6">
        <v>2654</v>
      </c>
      <c r="L2899" s="14">
        <v>11358</v>
      </c>
      <c r="M2899" s="15">
        <v>2182</v>
      </c>
    </row>
    <row r="2900" spans="8:13" x14ac:dyDescent="0.25">
      <c r="H2900" s="5">
        <v>11450</v>
      </c>
      <c r="I2900" s="6">
        <v>8231</v>
      </c>
      <c r="L2900" s="8" t="s">
        <v>96</v>
      </c>
      <c r="M2900" s="6">
        <v>2182</v>
      </c>
    </row>
    <row r="2901" spans="8:13" x14ac:dyDescent="0.25">
      <c r="H2901" s="8" t="s">
        <v>187</v>
      </c>
      <c r="I2901" s="6">
        <v>8231</v>
      </c>
      <c r="L2901" s="14">
        <v>11502</v>
      </c>
      <c r="M2901" s="15">
        <v>2174</v>
      </c>
    </row>
    <row r="2902" spans="8:13" x14ac:dyDescent="0.25">
      <c r="H2902" s="5">
        <v>11451</v>
      </c>
      <c r="I2902" s="6">
        <v>4388</v>
      </c>
      <c r="L2902" s="8" t="s">
        <v>238</v>
      </c>
      <c r="M2902" s="6">
        <v>2174</v>
      </c>
    </row>
    <row r="2903" spans="8:13" x14ac:dyDescent="0.25">
      <c r="H2903" s="8" t="s">
        <v>188</v>
      </c>
      <c r="I2903" s="6">
        <v>4388</v>
      </c>
      <c r="L2903" s="14">
        <v>10270</v>
      </c>
      <c r="M2903" s="15">
        <v>2173</v>
      </c>
    </row>
    <row r="2904" spans="8:13" x14ac:dyDescent="0.25">
      <c r="H2904" s="5">
        <v>11452</v>
      </c>
      <c r="I2904" s="6">
        <v>2898</v>
      </c>
      <c r="L2904" s="8" t="s">
        <v>318</v>
      </c>
      <c r="M2904" s="6">
        <v>2173</v>
      </c>
    </row>
    <row r="2905" spans="8:13" x14ac:dyDescent="0.25">
      <c r="H2905" s="8" t="s">
        <v>189</v>
      </c>
      <c r="I2905" s="6">
        <v>2898</v>
      </c>
      <c r="L2905" s="14">
        <v>11002</v>
      </c>
      <c r="M2905" s="15">
        <v>2169</v>
      </c>
    </row>
    <row r="2906" spans="8:13" x14ac:dyDescent="0.25">
      <c r="H2906" s="5">
        <v>11453</v>
      </c>
      <c r="I2906" s="6">
        <v>1927</v>
      </c>
      <c r="L2906" s="8" t="s">
        <v>65</v>
      </c>
      <c r="M2906" s="6">
        <v>2169</v>
      </c>
    </row>
    <row r="2907" spans="8:13" x14ac:dyDescent="0.25">
      <c r="H2907" s="8" t="s">
        <v>190</v>
      </c>
      <c r="I2907" s="6">
        <v>1927</v>
      </c>
      <c r="L2907" s="14">
        <v>11155</v>
      </c>
      <c r="M2907" s="15">
        <v>2168</v>
      </c>
    </row>
    <row r="2908" spans="8:13" x14ac:dyDescent="0.25">
      <c r="H2908" s="5">
        <v>11454</v>
      </c>
      <c r="I2908" s="6">
        <v>3480</v>
      </c>
      <c r="L2908" s="8" t="s">
        <v>219</v>
      </c>
      <c r="M2908" s="6">
        <v>2168</v>
      </c>
    </row>
    <row r="2909" spans="8:13" x14ac:dyDescent="0.25">
      <c r="H2909" s="8" t="s">
        <v>191</v>
      </c>
      <c r="I2909" s="6">
        <v>3480</v>
      </c>
      <c r="L2909" s="14">
        <v>10585</v>
      </c>
      <c r="M2909" s="15">
        <v>2166</v>
      </c>
    </row>
    <row r="2910" spans="8:13" x14ac:dyDescent="0.25">
      <c r="H2910" s="5">
        <v>11455</v>
      </c>
      <c r="I2910" s="6">
        <v>7853</v>
      </c>
      <c r="L2910" s="8" t="s">
        <v>305</v>
      </c>
      <c r="M2910" s="6">
        <v>2166</v>
      </c>
    </row>
    <row r="2911" spans="8:13" x14ac:dyDescent="0.25">
      <c r="H2911" s="8" t="s">
        <v>192</v>
      </c>
      <c r="I2911" s="6">
        <v>7853</v>
      </c>
      <c r="L2911" s="14">
        <v>10800</v>
      </c>
      <c r="M2911" s="15">
        <v>2165</v>
      </c>
    </row>
    <row r="2912" spans="8:13" x14ac:dyDescent="0.25">
      <c r="H2912" s="5">
        <v>11456</v>
      </c>
      <c r="I2912" s="6">
        <v>5174</v>
      </c>
      <c r="L2912" s="8" t="s">
        <v>174</v>
      </c>
      <c r="M2912" s="6">
        <v>2165</v>
      </c>
    </row>
    <row r="2913" spans="8:13" x14ac:dyDescent="0.25">
      <c r="H2913" s="8" t="s">
        <v>174</v>
      </c>
      <c r="I2913" s="6">
        <v>5174</v>
      </c>
      <c r="L2913" s="14">
        <v>10770</v>
      </c>
      <c r="M2913" s="15">
        <v>2154</v>
      </c>
    </row>
    <row r="2914" spans="8:13" x14ac:dyDescent="0.25">
      <c r="H2914" s="5">
        <v>11457</v>
      </c>
      <c r="I2914" s="6">
        <v>2197</v>
      </c>
      <c r="L2914" s="8" t="s">
        <v>163</v>
      </c>
      <c r="M2914" s="6">
        <v>2154</v>
      </c>
    </row>
    <row r="2915" spans="8:13" x14ac:dyDescent="0.25">
      <c r="H2915" s="8" t="s">
        <v>193</v>
      </c>
      <c r="I2915" s="6">
        <v>2197</v>
      </c>
      <c r="L2915" s="14">
        <v>10985</v>
      </c>
      <c r="M2915" s="15">
        <v>2153</v>
      </c>
    </row>
    <row r="2916" spans="8:13" x14ac:dyDescent="0.25">
      <c r="H2916" s="5">
        <v>11458</v>
      </c>
      <c r="I2916" s="6">
        <v>4931</v>
      </c>
      <c r="L2916" s="8" t="s">
        <v>18</v>
      </c>
      <c r="M2916" s="6">
        <v>2153</v>
      </c>
    </row>
    <row r="2917" spans="8:13" x14ac:dyDescent="0.25">
      <c r="H2917" s="8" t="s">
        <v>194</v>
      </c>
      <c r="I2917" s="6">
        <v>4931</v>
      </c>
      <c r="L2917" s="14">
        <v>11725</v>
      </c>
      <c r="M2917" s="15">
        <v>2151</v>
      </c>
    </row>
    <row r="2918" spans="8:13" x14ac:dyDescent="0.25">
      <c r="H2918" s="5">
        <v>11459</v>
      </c>
      <c r="I2918" s="6">
        <v>2745</v>
      </c>
      <c r="L2918" s="8" t="s">
        <v>135</v>
      </c>
      <c r="M2918" s="6">
        <v>2151</v>
      </c>
    </row>
    <row r="2919" spans="8:13" x14ac:dyDescent="0.25">
      <c r="H2919" s="8" t="s">
        <v>195</v>
      </c>
      <c r="I2919" s="6">
        <v>2745</v>
      </c>
      <c r="L2919" s="14">
        <v>11935</v>
      </c>
      <c r="M2919" s="15">
        <v>2147</v>
      </c>
    </row>
    <row r="2920" spans="8:13" x14ac:dyDescent="0.25">
      <c r="H2920" s="5">
        <v>11460</v>
      </c>
      <c r="I2920" s="6">
        <v>3417</v>
      </c>
      <c r="L2920" s="8" t="s">
        <v>343</v>
      </c>
      <c r="M2920" s="6">
        <v>2147</v>
      </c>
    </row>
    <row r="2921" spans="8:13" x14ac:dyDescent="0.25">
      <c r="H2921" s="8" t="s">
        <v>196</v>
      </c>
      <c r="I2921" s="6">
        <v>3417</v>
      </c>
      <c r="L2921" s="14">
        <v>10919</v>
      </c>
      <c r="M2921" s="15">
        <v>2144</v>
      </c>
    </row>
    <row r="2922" spans="8:13" x14ac:dyDescent="0.25">
      <c r="H2922" s="5">
        <v>11461</v>
      </c>
      <c r="I2922" s="6">
        <v>2705</v>
      </c>
      <c r="L2922" s="8" t="s">
        <v>311</v>
      </c>
      <c r="M2922" s="6">
        <v>2144</v>
      </c>
    </row>
    <row r="2923" spans="8:13" x14ac:dyDescent="0.25">
      <c r="H2923" s="8" t="s">
        <v>197</v>
      </c>
      <c r="I2923" s="6">
        <v>2705</v>
      </c>
      <c r="L2923" s="14">
        <v>10144</v>
      </c>
      <c r="M2923" s="15">
        <v>2138</v>
      </c>
    </row>
    <row r="2924" spans="8:13" x14ac:dyDescent="0.25">
      <c r="H2924" s="5">
        <v>11462</v>
      </c>
      <c r="I2924" s="6">
        <v>-2081</v>
      </c>
      <c r="L2924" s="8" t="s">
        <v>174</v>
      </c>
      <c r="M2924" s="6">
        <v>2138</v>
      </c>
    </row>
    <row r="2925" spans="8:13" x14ac:dyDescent="0.25">
      <c r="H2925" s="8" t="s">
        <v>198</v>
      </c>
      <c r="I2925" s="6">
        <v>-2081</v>
      </c>
      <c r="L2925" s="14">
        <v>11665</v>
      </c>
      <c r="M2925" s="15">
        <v>2131</v>
      </c>
    </row>
    <row r="2926" spans="8:13" x14ac:dyDescent="0.25">
      <c r="H2926" s="5">
        <v>11463</v>
      </c>
      <c r="I2926" s="6">
        <v>8016</v>
      </c>
      <c r="L2926" s="8" t="s">
        <v>75</v>
      </c>
      <c r="M2926" s="6">
        <v>2131</v>
      </c>
    </row>
    <row r="2927" spans="8:13" x14ac:dyDescent="0.25">
      <c r="H2927" s="8" t="s">
        <v>199</v>
      </c>
      <c r="I2927" s="6">
        <v>8016</v>
      </c>
      <c r="L2927" s="14">
        <v>10413</v>
      </c>
      <c r="M2927" s="15">
        <v>2119</v>
      </c>
    </row>
    <row r="2928" spans="8:13" x14ac:dyDescent="0.25">
      <c r="H2928" s="5">
        <v>11464</v>
      </c>
      <c r="I2928" s="6">
        <v>7559</v>
      </c>
      <c r="L2928" s="8" t="s">
        <v>135</v>
      </c>
      <c r="M2928" s="6">
        <v>2119</v>
      </c>
    </row>
    <row r="2929" spans="8:13" x14ac:dyDescent="0.25">
      <c r="H2929" s="8" t="s">
        <v>200</v>
      </c>
      <c r="I2929" s="6">
        <v>7559</v>
      </c>
      <c r="L2929" s="14">
        <v>10989</v>
      </c>
      <c r="M2929" s="15">
        <v>2112</v>
      </c>
    </row>
    <row r="2930" spans="8:13" x14ac:dyDescent="0.25">
      <c r="H2930" s="5">
        <v>11465</v>
      </c>
      <c r="I2930" s="6">
        <v>756</v>
      </c>
      <c r="L2930" s="8" t="s">
        <v>34</v>
      </c>
      <c r="M2930" s="6">
        <v>2112</v>
      </c>
    </row>
    <row r="2931" spans="8:13" x14ac:dyDescent="0.25">
      <c r="H2931" s="8" t="s">
        <v>201</v>
      </c>
      <c r="I2931" s="6">
        <v>756</v>
      </c>
      <c r="L2931" s="14">
        <v>10420</v>
      </c>
      <c r="M2931" s="15">
        <v>2109</v>
      </c>
    </row>
    <row r="2932" spans="8:13" x14ac:dyDescent="0.25">
      <c r="H2932" s="5">
        <v>11466</v>
      </c>
      <c r="I2932" s="6">
        <v>4679</v>
      </c>
      <c r="L2932" s="8" t="s">
        <v>142</v>
      </c>
      <c r="M2932" s="6">
        <v>2109</v>
      </c>
    </row>
    <row r="2933" spans="8:13" x14ac:dyDescent="0.25">
      <c r="H2933" s="8" t="s">
        <v>202</v>
      </c>
      <c r="I2933" s="6">
        <v>4679</v>
      </c>
      <c r="L2933" s="14">
        <v>10886</v>
      </c>
      <c r="M2933" s="15">
        <v>2102</v>
      </c>
    </row>
    <row r="2934" spans="8:13" x14ac:dyDescent="0.25">
      <c r="H2934" s="5">
        <v>11467</v>
      </c>
      <c r="I2934" s="6">
        <v>1250</v>
      </c>
      <c r="L2934" s="8" t="s">
        <v>278</v>
      </c>
      <c r="M2934" s="6">
        <v>2102</v>
      </c>
    </row>
    <row r="2935" spans="8:13" x14ac:dyDescent="0.25">
      <c r="H2935" s="8" t="s">
        <v>203</v>
      </c>
      <c r="I2935" s="6">
        <v>1250</v>
      </c>
      <c r="L2935" s="14">
        <v>10178</v>
      </c>
      <c r="M2935" s="15">
        <v>2098</v>
      </c>
    </row>
    <row r="2936" spans="8:13" x14ac:dyDescent="0.25">
      <c r="H2936" s="5">
        <v>11468</v>
      </c>
      <c r="I2936" s="6">
        <v>2012</v>
      </c>
      <c r="L2936" s="8" t="s">
        <v>226</v>
      </c>
      <c r="M2936" s="6">
        <v>2098</v>
      </c>
    </row>
    <row r="2937" spans="8:13" x14ac:dyDescent="0.25">
      <c r="H2937" s="8" t="s">
        <v>204</v>
      </c>
      <c r="I2937" s="6">
        <v>2012</v>
      </c>
      <c r="L2937" s="14">
        <v>10350</v>
      </c>
      <c r="M2937" s="15">
        <v>2097</v>
      </c>
    </row>
    <row r="2938" spans="8:13" x14ac:dyDescent="0.25">
      <c r="H2938" s="5">
        <v>11469</v>
      </c>
      <c r="I2938" s="6">
        <v>5106</v>
      </c>
      <c r="L2938" s="8" t="s">
        <v>72</v>
      </c>
      <c r="M2938" s="6">
        <v>2097</v>
      </c>
    </row>
    <row r="2939" spans="8:13" x14ac:dyDescent="0.25">
      <c r="H2939" s="8" t="s">
        <v>205</v>
      </c>
      <c r="I2939" s="6">
        <v>5106</v>
      </c>
      <c r="L2939" s="14">
        <v>11783</v>
      </c>
      <c r="M2939" s="15">
        <v>2095</v>
      </c>
    </row>
    <row r="2940" spans="8:13" x14ac:dyDescent="0.25">
      <c r="H2940" s="5">
        <v>11470</v>
      </c>
      <c r="I2940" s="6">
        <v>-736</v>
      </c>
      <c r="L2940" s="8" t="s">
        <v>192</v>
      </c>
      <c r="M2940" s="6">
        <v>2095</v>
      </c>
    </row>
    <row r="2941" spans="8:13" x14ac:dyDescent="0.25">
      <c r="H2941" s="8" t="s">
        <v>206</v>
      </c>
      <c r="I2941" s="6">
        <v>-736</v>
      </c>
      <c r="L2941" s="14">
        <v>10242</v>
      </c>
      <c r="M2941" s="15">
        <v>2094</v>
      </c>
    </row>
    <row r="2942" spans="8:13" x14ac:dyDescent="0.25">
      <c r="H2942" s="5">
        <v>11471</v>
      </c>
      <c r="I2942" s="6">
        <v>434</v>
      </c>
      <c r="L2942" s="8" t="s">
        <v>290</v>
      </c>
      <c r="M2942" s="6">
        <v>2094</v>
      </c>
    </row>
    <row r="2943" spans="8:13" x14ac:dyDescent="0.25">
      <c r="H2943" s="8" t="s">
        <v>207</v>
      </c>
      <c r="I2943" s="6">
        <v>434</v>
      </c>
      <c r="L2943" s="14">
        <v>11600</v>
      </c>
      <c r="M2943" s="15">
        <v>2084</v>
      </c>
    </row>
    <row r="2944" spans="8:13" x14ac:dyDescent="0.25">
      <c r="H2944" s="5">
        <v>11472</v>
      </c>
      <c r="I2944" s="6">
        <v>1086</v>
      </c>
      <c r="L2944" s="8" t="s">
        <v>336</v>
      </c>
      <c r="M2944" s="6">
        <v>2084</v>
      </c>
    </row>
    <row r="2945" spans="8:13" x14ac:dyDescent="0.25">
      <c r="H2945" s="8" t="s">
        <v>208</v>
      </c>
      <c r="I2945" s="6">
        <v>1086</v>
      </c>
      <c r="L2945" s="14">
        <v>10384</v>
      </c>
      <c r="M2945" s="15">
        <v>2083</v>
      </c>
    </row>
    <row r="2946" spans="8:13" x14ac:dyDescent="0.25">
      <c r="H2946" s="5">
        <v>11473</v>
      </c>
      <c r="I2946" s="6">
        <v>3118</v>
      </c>
      <c r="L2946" s="8" t="s">
        <v>106</v>
      </c>
      <c r="M2946" s="6">
        <v>2083</v>
      </c>
    </row>
    <row r="2947" spans="8:13" x14ac:dyDescent="0.25">
      <c r="H2947" s="8" t="s">
        <v>209</v>
      </c>
      <c r="I2947" s="6">
        <v>3118</v>
      </c>
      <c r="L2947" s="14">
        <v>11198</v>
      </c>
      <c r="M2947" s="15">
        <v>2076</v>
      </c>
    </row>
    <row r="2948" spans="8:13" x14ac:dyDescent="0.25">
      <c r="H2948" s="5">
        <v>11474</v>
      </c>
      <c r="I2948" s="6">
        <v>5895</v>
      </c>
      <c r="L2948" s="8" t="s">
        <v>262</v>
      </c>
      <c r="M2948" s="6">
        <v>2076</v>
      </c>
    </row>
    <row r="2949" spans="8:13" x14ac:dyDescent="0.25">
      <c r="H2949" s="8" t="s">
        <v>210</v>
      </c>
      <c r="I2949" s="6">
        <v>5895</v>
      </c>
      <c r="L2949" s="14">
        <v>10709</v>
      </c>
      <c r="M2949" s="15">
        <v>2067</v>
      </c>
    </row>
    <row r="2950" spans="8:13" x14ac:dyDescent="0.25">
      <c r="H2950" s="5">
        <v>11475</v>
      </c>
      <c r="I2950" s="6">
        <v>5717</v>
      </c>
      <c r="L2950" s="8" t="s">
        <v>103</v>
      </c>
      <c r="M2950" s="6">
        <v>2067</v>
      </c>
    </row>
    <row r="2951" spans="8:13" x14ac:dyDescent="0.25">
      <c r="H2951" s="8" t="s">
        <v>211</v>
      </c>
      <c r="I2951" s="6">
        <v>5717</v>
      </c>
      <c r="L2951" s="14">
        <v>10950</v>
      </c>
      <c r="M2951" s="15">
        <v>2060</v>
      </c>
    </row>
    <row r="2952" spans="8:13" x14ac:dyDescent="0.25">
      <c r="H2952" s="5">
        <v>11476</v>
      </c>
      <c r="I2952" s="6">
        <v>1927</v>
      </c>
      <c r="L2952" s="8" t="s">
        <v>342</v>
      </c>
      <c r="M2952" s="6">
        <v>2060</v>
      </c>
    </row>
    <row r="2953" spans="8:13" x14ac:dyDescent="0.25">
      <c r="H2953" s="8" t="s">
        <v>212</v>
      </c>
      <c r="I2953" s="6">
        <v>1927</v>
      </c>
      <c r="L2953" s="14">
        <v>11787</v>
      </c>
      <c r="M2953" s="15">
        <v>2045</v>
      </c>
    </row>
    <row r="2954" spans="8:13" x14ac:dyDescent="0.25">
      <c r="H2954" s="5">
        <v>11477</v>
      </c>
      <c r="I2954" s="6">
        <v>3739</v>
      </c>
      <c r="L2954" s="8" t="s">
        <v>195</v>
      </c>
      <c r="M2954" s="6">
        <v>2045</v>
      </c>
    </row>
    <row r="2955" spans="8:13" x14ac:dyDescent="0.25">
      <c r="H2955" s="8" t="s">
        <v>213</v>
      </c>
      <c r="I2955" s="6">
        <v>3739</v>
      </c>
      <c r="L2955" s="14">
        <v>11037</v>
      </c>
      <c r="M2955" s="15">
        <v>2034</v>
      </c>
    </row>
    <row r="2956" spans="8:13" x14ac:dyDescent="0.25">
      <c r="H2956" s="5">
        <v>11478</v>
      </c>
      <c r="I2956" s="6">
        <v>8594</v>
      </c>
      <c r="L2956" s="8" t="s">
        <v>103</v>
      </c>
      <c r="M2956" s="6">
        <v>2034</v>
      </c>
    </row>
    <row r="2957" spans="8:13" x14ac:dyDescent="0.25">
      <c r="H2957" s="8" t="s">
        <v>214</v>
      </c>
      <c r="I2957" s="6">
        <v>8594</v>
      </c>
      <c r="L2957" s="14">
        <v>10651</v>
      </c>
      <c r="M2957" s="15">
        <v>2018</v>
      </c>
    </row>
    <row r="2958" spans="8:13" x14ac:dyDescent="0.25">
      <c r="H2958" s="5">
        <v>11479</v>
      </c>
      <c r="I2958" s="6">
        <v>6885</v>
      </c>
      <c r="L2958" s="8" t="s">
        <v>371</v>
      </c>
      <c r="M2958" s="6">
        <v>2018</v>
      </c>
    </row>
    <row r="2959" spans="8:13" x14ac:dyDescent="0.25">
      <c r="H2959" s="8" t="s">
        <v>215</v>
      </c>
      <c r="I2959" s="6">
        <v>6885</v>
      </c>
      <c r="L2959" s="14">
        <v>10184</v>
      </c>
      <c r="M2959" s="15">
        <v>2015</v>
      </c>
    </row>
    <row r="2960" spans="8:13" x14ac:dyDescent="0.25">
      <c r="H2960" s="5">
        <v>11480</v>
      </c>
      <c r="I2960" s="6">
        <v>8694</v>
      </c>
      <c r="L2960" s="8" t="s">
        <v>232</v>
      </c>
      <c r="M2960" s="6">
        <v>2015</v>
      </c>
    </row>
    <row r="2961" spans="8:13" x14ac:dyDescent="0.25">
      <c r="H2961" s="8" t="s">
        <v>216</v>
      </c>
      <c r="I2961" s="6">
        <v>8694</v>
      </c>
      <c r="L2961" s="14">
        <v>10903</v>
      </c>
      <c r="M2961" s="15">
        <v>2015</v>
      </c>
    </row>
    <row r="2962" spans="8:13" x14ac:dyDescent="0.25">
      <c r="H2962" s="5">
        <v>11481</v>
      </c>
      <c r="I2962" s="6">
        <v>484</v>
      </c>
      <c r="L2962" s="8" t="s">
        <v>295</v>
      </c>
      <c r="M2962" s="6">
        <v>2015</v>
      </c>
    </row>
    <row r="2963" spans="8:13" x14ac:dyDescent="0.25">
      <c r="H2963" s="8" t="s">
        <v>217</v>
      </c>
      <c r="I2963" s="6">
        <v>484</v>
      </c>
      <c r="L2963" s="14">
        <v>11191</v>
      </c>
      <c r="M2963" s="15">
        <v>2015</v>
      </c>
    </row>
    <row r="2964" spans="8:13" x14ac:dyDescent="0.25">
      <c r="H2964" s="5">
        <v>11482</v>
      </c>
      <c r="I2964" s="6">
        <v>11688</v>
      </c>
      <c r="L2964" s="8" t="s">
        <v>255</v>
      </c>
      <c r="M2964" s="6">
        <v>2015</v>
      </c>
    </row>
    <row r="2965" spans="8:13" x14ac:dyDescent="0.25">
      <c r="H2965" s="8" t="s">
        <v>218</v>
      </c>
      <c r="I2965" s="6">
        <v>11688</v>
      </c>
      <c r="L2965" s="14">
        <v>11468</v>
      </c>
      <c r="M2965" s="15">
        <v>2012</v>
      </c>
    </row>
    <row r="2966" spans="8:13" x14ac:dyDescent="0.25">
      <c r="H2966" s="5">
        <v>11483</v>
      </c>
      <c r="I2966" s="6">
        <v>9738</v>
      </c>
      <c r="L2966" s="8" t="s">
        <v>204</v>
      </c>
      <c r="M2966" s="6">
        <v>2012</v>
      </c>
    </row>
    <row r="2967" spans="8:13" x14ac:dyDescent="0.25">
      <c r="H2967" s="8" t="s">
        <v>219</v>
      </c>
      <c r="I2967" s="6">
        <v>9738</v>
      </c>
      <c r="L2967" s="14">
        <v>11786</v>
      </c>
      <c r="M2967" s="15">
        <v>2007</v>
      </c>
    </row>
    <row r="2968" spans="8:13" x14ac:dyDescent="0.25">
      <c r="H2968" s="5">
        <v>11484</v>
      </c>
      <c r="I2968" s="6">
        <v>2215</v>
      </c>
      <c r="L2968" s="8" t="s">
        <v>194</v>
      </c>
      <c r="M2968" s="6">
        <v>2007</v>
      </c>
    </row>
    <row r="2969" spans="8:13" x14ac:dyDescent="0.25">
      <c r="H2969" s="8" t="s">
        <v>220</v>
      </c>
      <c r="I2969" s="6">
        <v>2215</v>
      </c>
      <c r="L2969" s="14">
        <v>10952</v>
      </c>
      <c r="M2969" s="15">
        <v>2006</v>
      </c>
    </row>
    <row r="2970" spans="8:13" x14ac:dyDescent="0.25">
      <c r="H2970" s="5">
        <v>11485</v>
      </c>
      <c r="I2970" s="6">
        <v>3093</v>
      </c>
      <c r="L2970" s="8" t="s">
        <v>344</v>
      </c>
      <c r="M2970" s="6">
        <v>2006</v>
      </c>
    </row>
    <row r="2971" spans="8:13" x14ac:dyDescent="0.25">
      <c r="H2971" s="8" t="s">
        <v>221</v>
      </c>
      <c r="I2971" s="6">
        <v>3093</v>
      </c>
      <c r="L2971" s="14">
        <v>11440</v>
      </c>
      <c r="M2971" s="15">
        <v>1996</v>
      </c>
    </row>
    <row r="2972" spans="8:13" x14ac:dyDescent="0.25">
      <c r="H2972" s="5">
        <v>11486</v>
      </c>
      <c r="I2972" s="6">
        <v>3878</v>
      </c>
      <c r="L2972" s="8" t="s">
        <v>177</v>
      </c>
      <c r="M2972" s="6">
        <v>1996</v>
      </c>
    </row>
    <row r="2973" spans="8:13" x14ac:dyDescent="0.25">
      <c r="H2973" s="8" t="s">
        <v>222</v>
      </c>
      <c r="I2973" s="6">
        <v>3878</v>
      </c>
      <c r="L2973" s="14">
        <v>11527</v>
      </c>
      <c r="M2973" s="15">
        <v>1993</v>
      </c>
    </row>
    <row r="2974" spans="8:13" x14ac:dyDescent="0.25">
      <c r="H2974" s="5">
        <v>11487</v>
      </c>
      <c r="I2974" s="6">
        <v>6277</v>
      </c>
      <c r="L2974" s="8" t="s">
        <v>263</v>
      </c>
      <c r="M2974" s="6">
        <v>1993</v>
      </c>
    </row>
    <row r="2975" spans="8:13" x14ac:dyDescent="0.25">
      <c r="H2975" s="8" t="s">
        <v>223</v>
      </c>
      <c r="I2975" s="6">
        <v>6277</v>
      </c>
      <c r="L2975" s="14">
        <v>11532</v>
      </c>
      <c r="M2975" s="15">
        <v>1991</v>
      </c>
    </row>
    <row r="2976" spans="8:13" x14ac:dyDescent="0.25">
      <c r="H2976" s="5">
        <v>11488</v>
      </c>
      <c r="I2976" s="6">
        <v>6378</v>
      </c>
      <c r="L2976" s="8" t="s">
        <v>268</v>
      </c>
      <c r="M2976" s="6">
        <v>1991</v>
      </c>
    </row>
    <row r="2977" spans="8:13" x14ac:dyDescent="0.25">
      <c r="H2977" s="8" t="s">
        <v>224</v>
      </c>
      <c r="I2977" s="6">
        <v>6378</v>
      </c>
      <c r="L2977" s="14">
        <v>10674</v>
      </c>
      <c r="M2977" s="15">
        <v>1979</v>
      </c>
    </row>
    <row r="2978" spans="8:13" x14ac:dyDescent="0.25">
      <c r="H2978" s="5">
        <v>11489</v>
      </c>
      <c r="I2978" s="6">
        <v>6695</v>
      </c>
      <c r="L2978" s="8" t="s">
        <v>65</v>
      </c>
      <c r="M2978" s="6">
        <v>1979</v>
      </c>
    </row>
    <row r="2979" spans="8:13" x14ac:dyDescent="0.25">
      <c r="H2979" s="8" t="s">
        <v>225</v>
      </c>
      <c r="I2979" s="6">
        <v>6695</v>
      </c>
      <c r="L2979" s="14">
        <v>11332</v>
      </c>
      <c r="M2979" s="15">
        <v>1970</v>
      </c>
    </row>
    <row r="2980" spans="8:13" x14ac:dyDescent="0.25">
      <c r="H2980" s="5">
        <v>11490</v>
      </c>
      <c r="I2980" s="6">
        <v>6866</v>
      </c>
      <c r="L2980" s="8" t="s">
        <v>67</v>
      </c>
      <c r="M2980" s="6">
        <v>1970</v>
      </c>
    </row>
    <row r="2981" spans="8:13" x14ac:dyDescent="0.25">
      <c r="H2981" s="8" t="s">
        <v>226</v>
      </c>
      <c r="I2981" s="6">
        <v>6866</v>
      </c>
      <c r="L2981" s="14">
        <v>10394</v>
      </c>
      <c r="M2981" s="15">
        <v>1968</v>
      </c>
    </row>
    <row r="2982" spans="8:13" x14ac:dyDescent="0.25">
      <c r="H2982" s="5">
        <v>11491</v>
      </c>
      <c r="I2982" s="6">
        <v>8506</v>
      </c>
      <c r="L2982" s="8" t="s">
        <v>116</v>
      </c>
      <c r="M2982" s="6">
        <v>1968</v>
      </c>
    </row>
    <row r="2983" spans="8:13" x14ac:dyDescent="0.25">
      <c r="H2983" s="8" t="s">
        <v>227</v>
      </c>
      <c r="I2983" s="6">
        <v>8506</v>
      </c>
      <c r="L2983" s="14">
        <v>10799</v>
      </c>
      <c r="M2983" s="15">
        <v>1959</v>
      </c>
    </row>
    <row r="2984" spans="8:13" x14ac:dyDescent="0.25">
      <c r="H2984" s="5">
        <v>11492</v>
      </c>
      <c r="I2984" s="6">
        <v>6142</v>
      </c>
      <c r="L2984" s="8" t="s">
        <v>192</v>
      </c>
      <c r="M2984" s="6">
        <v>1959</v>
      </c>
    </row>
    <row r="2985" spans="8:13" x14ac:dyDescent="0.25">
      <c r="H2985" s="8" t="s">
        <v>228</v>
      </c>
      <c r="I2985" s="6">
        <v>6142</v>
      </c>
      <c r="L2985" s="14">
        <v>10378</v>
      </c>
      <c r="M2985" s="15">
        <v>1947</v>
      </c>
    </row>
    <row r="2986" spans="8:13" x14ac:dyDescent="0.25">
      <c r="H2986" s="5">
        <v>11493</v>
      </c>
      <c r="I2986" s="6">
        <v>6682</v>
      </c>
      <c r="L2986" s="8" t="s">
        <v>100</v>
      </c>
      <c r="M2986" s="6">
        <v>1947</v>
      </c>
    </row>
    <row r="2987" spans="8:13" x14ac:dyDescent="0.25">
      <c r="H2987" s="8" t="s">
        <v>229</v>
      </c>
      <c r="I2987" s="6">
        <v>6682</v>
      </c>
      <c r="L2987" s="14">
        <v>10364</v>
      </c>
      <c r="M2987" s="15">
        <v>1943</v>
      </c>
    </row>
    <row r="2988" spans="8:13" x14ac:dyDescent="0.25">
      <c r="H2988" s="5">
        <v>11494</v>
      </c>
      <c r="I2988" s="6">
        <v>5886</v>
      </c>
      <c r="L2988" s="8" t="s">
        <v>86</v>
      </c>
      <c r="M2988" s="6">
        <v>1943</v>
      </c>
    </row>
    <row r="2989" spans="8:13" x14ac:dyDescent="0.25">
      <c r="H2989" s="8" t="s">
        <v>230</v>
      </c>
      <c r="I2989" s="6">
        <v>5886</v>
      </c>
      <c r="L2989" s="14">
        <v>10756</v>
      </c>
      <c r="M2989" s="15">
        <v>1943</v>
      </c>
    </row>
    <row r="2990" spans="8:13" x14ac:dyDescent="0.25">
      <c r="H2990" s="5">
        <v>11495</v>
      </c>
      <c r="I2990" s="6">
        <v>586</v>
      </c>
      <c r="L2990" s="8" t="s">
        <v>150</v>
      </c>
      <c r="M2990" s="6">
        <v>1943</v>
      </c>
    </row>
    <row r="2991" spans="8:13" x14ac:dyDescent="0.25">
      <c r="H2991" s="8" t="s">
        <v>231</v>
      </c>
      <c r="I2991" s="6">
        <v>586</v>
      </c>
      <c r="L2991" s="14">
        <v>11312</v>
      </c>
      <c r="M2991" s="15">
        <v>1938</v>
      </c>
    </row>
    <row r="2992" spans="8:13" x14ac:dyDescent="0.25">
      <c r="H2992" s="5">
        <v>11496</v>
      </c>
      <c r="I2992" s="6">
        <v>8326</v>
      </c>
      <c r="L2992" s="8" t="s">
        <v>376</v>
      </c>
      <c r="M2992" s="6">
        <v>1938</v>
      </c>
    </row>
    <row r="2993" spans="8:13" x14ac:dyDescent="0.25">
      <c r="H2993" s="8" t="s">
        <v>232</v>
      </c>
      <c r="I2993" s="6">
        <v>8326</v>
      </c>
      <c r="L2993" s="14">
        <v>11932</v>
      </c>
      <c r="M2993" s="15">
        <v>1934</v>
      </c>
    </row>
    <row r="2994" spans="8:13" x14ac:dyDescent="0.25">
      <c r="H2994" s="5">
        <v>11497</v>
      </c>
      <c r="I2994" s="6">
        <v>6192</v>
      </c>
      <c r="L2994" s="8" t="s">
        <v>340</v>
      </c>
      <c r="M2994" s="6">
        <v>1934</v>
      </c>
    </row>
    <row r="2995" spans="8:13" x14ac:dyDescent="0.25">
      <c r="H2995" s="8" t="s">
        <v>233</v>
      </c>
      <c r="I2995" s="6">
        <v>6192</v>
      </c>
      <c r="L2995" s="14">
        <v>10850</v>
      </c>
      <c r="M2995" s="15">
        <v>1931</v>
      </c>
    </row>
    <row r="2996" spans="8:13" x14ac:dyDescent="0.25">
      <c r="H2996" s="5">
        <v>11498</v>
      </c>
      <c r="I2996" s="6">
        <v>2262</v>
      </c>
      <c r="L2996" s="8" t="s">
        <v>242</v>
      </c>
      <c r="M2996" s="6">
        <v>1931</v>
      </c>
    </row>
    <row r="2997" spans="8:13" x14ac:dyDescent="0.25">
      <c r="H2997" s="8" t="s">
        <v>234</v>
      </c>
      <c r="I2997" s="6">
        <v>2262</v>
      </c>
      <c r="L2997" s="14">
        <v>11664</v>
      </c>
      <c r="M2997" s="15">
        <v>1930</v>
      </c>
    </row>
    <row r="2998" spans="8:13" x14ac:dyDescent="0.25">
      <c r="H2998" s="5">
        <v>11499</v>
      </c>
      <c r="I2998" s="6">
        <v>5518</v>
      </c>
      <c r="L2998" s="8" t="s">
        <v>74</v>
      </c>
      <c r="M2998" s="6">
        <v>1930</v>
      </c>
    </row>
    <row r="2999" spans="8:13" x14ac:dyDescent="0.25">
      <c r="H2999" s="8" t="s">
        <v>235</v>
      </c>
      <c r="I2999" s="6">
        <v>5518</v>
      </c>
      <c r="L2999" s="14">
        <v>11453</v>
      </c>
      <c r="M2999" s="15">
        <v>1927</v>
      </c>
    </row>
    <row r="3000" spans="8:13" x14ac:dyDescent="0.25">
      <c r="H3000" s="5">
        <v>11500</v>
      </c>
      <c r="I3000" s="6">
        <v>1323</v>
      </c>
      <c r="L3000" s="8" t="s">
        <v>190</v>
      </c>
      <c r="M3000" s="6">
        <v>1927</v>
      </c>
    </row>
    <row r="3001" spans="8:13" x14ac:dyDescent="0.25">
      <c r="H3001" s="8" t="s">
        <v>236</v>
      </c>
      <c r="I3001" s="6">
        <v>1323</v>
      </c>
      <c r="L3001" s="14">
        <v>11476</v>
      </c>
      <c r="M3001" s="15">
        <v>1927</v>
      </c>
    </row>
    <row r="3002" spans="8:13" x14ac:dyDescent="0.25">
      <c r="H3002" s="5">
        <v>11501</v>
      </c>
      <c r="I3002" s="6">
        <v>7199</v>
      </c>
      <c r="L3002" s="8" t="s">
        <v>212</v>
      </c>
      <c r="M3002" s="6">
        <v>1927</v>
      </c>
    </row>
    <row r="3003" spans="8:13" x14ac:dyDescent="0.25">
      <c r="H3003" s="8" t="s">
        <v>237</v>
      </c>
      <c r="I3003" s="6">
        <v>7199</v>
      </c>
      <c r="L3003" s="14">
        <v>11675</v>
      </c>
      <c r="M3003" s="15">
        <v>1916</v>
      </c>
    </row>
    <row r="3004" spans="8:13" x14ac:dyDescent="0.25">
      <c r="H3004" s="5">
        <v>11502</v>
      </c>
      <c r="I3004" s="6">
        <v>2174</v>
      </c>
      <c r="L3004" s="8" t="s">
        <v>85</v>
      </c>
      <c r="M3004" s="6">
        <v>1916</v>
      </c>
    </row>
    <row r="3005" spans="8:13" x14ac:dyDescent="0.25">
      <c r="H3005" s="8" t="s">
        <v>238</v>
      </c>
      <c r="I3005" s="6">
        <v>2174</v>
      </c>
      <c r="L3005" s="14">
        <v>11093</v>
      </c>
      <c r="M3005" s="15">
        <v>1915</v>
      </c>
    </row>
    <row r="3006" spans="8:13" x14ac:dyDescent="0.25">
      <c r="H3006" s="5">
        <v>11503</v>
      </c>
      <c r="I3006" s="6">
        <v>904</v>
      </c>
      <c r="L3006" s="8" t="s">
        <v>159</v>
      </c>
      <c r="M3006" s="6">
        <v>1915</v>
      </c>
    </row>
    <row r="3007" spans="8:13" x14ac:dyDescent="0.25">
      <c r="H3007" s="8" t="s">
        <v>239</v>
      </c>
      <c r="I3007" s="6">
        <v>904</v>
      </c>
      <c r="L3007" s="14">
        <v>11882</v>
      </c>
      <c r="M3007" s="15">
        <v>1915</v>
      </c>
    </row>
    <row r="3008" spans="8:13" x14ac:dyDescent="0.25">
      <c r="H3008" s="5">
        <v>11504</v>
      </c>
      <c r="I3008" s="6">
        <v>9200</v>
      </c>
      <c r="L3008" s="8" t="s">
        <v>290</v>
      </c>
      <c r="M3008" s="6">
        <v>1915</v>
      </c>
    </row>
    <row r="3009" spans="8:13" x14ac:dyDescent="0.25">
      <c r="H3009" s="8" t="s">
        <v>240</v>
      </c>
      <c r="I3009" s="6">
        <v>9200</v>
      </c>
      <c r="L3009" s="14">
        <v>10520</v>
      </c>
      <c r="M3009" s="15">
        <v>1897</v>
      </c>
    </row>
    <row r="3010" spans="8:13" x14ac:dyDescent="0.25">
      <c r="H3010" s="5">
        <v>11505</v>
      </c>
      <c r="I3010" s="6">
        <v>6751</v>
      </c>
      <c r="L3010" s="8" t="s">
        <v>240</v>
      </c>
      <c r="M3010" s="6">
        <v>1897</v>
      </c>
    </row>
    <row r="3011" spans="8:13" x14ac:dyDescent="0.25">
      <c r="H3011" s="8" t="s">
        <v>241</v>
      </c>
      <c r="I3011" s="6">
        <v>6751</v>
      </c>
      <c r="L3011" s="14">
        <v>11244</v>
      </c>
      <c r="M3011" s="15">
        <v>1895</v>
      </c>
    </row>
    <row r="3012" spans="8:13" x14ac:dyDescent="0.25">
      <c r="H3012" s="5">
        <v>11506</v>
      </c>
      <c r="I3012" s="6">
        <v>6115</v>
      </c>
      <c r="L3012" s="8" t="s">
        <v>308</v>
      </c>
      <c r="M3012" s="6">
        <v>1895</v>
      </c>
    </row>
    <row r="3013" spans="8:13" x14ac:dyDescent="0.25">
      <c r="H3013" s="8" t="s">
        <v>242</v>
      </c>
      <c r="I3013" s="6">
        <v>6115</v>
      </c>
      <c r="L3013" s="14">
        <v>10125</v>
      </c>
      <c r="M3013" s="15">
        <v>1894</v>
      </c>
    </row>
    <row r="3014" spans="8:13" x14ac:dyDescent="0.25">
      <c r="H3014" s="5">
        <v>11507</v>
      </c>
      <c r="I3014" s="6">
        <v>1773</v>
      </c>
      <c r="L3014" s="8" t="s">
        <v>174</v>
      </c>
      <c r="M3014" s="6">
        <v>1894</v>
      </c>
    </row>
    <row r="3015" spans="8:13" x14ac:dyDescent="0.25">
      <c r="H3015" s="8" t="s">
        <v>243</v>
      </c>
      <c r="I3015" s="6">
        <v>1773</v>
      </c>
      <c r="L3015" s="14">
        <v>11339</v>
      </c>
      <c r="M3015" s="15">
        <v>1879</v>
      </c>
    </row>
    <row r="3016" spans="8:13" x14ac:dyDescent="0.25">
      <c r="H3016" s="5">
        <v>11508</v>
      </c>
      <c r="I3016" s="6">
        <v>11226</v>
      </c>
      <c r="L3016" s="8" t="s">
        <v>77</v>
      </c>
      <c r="M3016" s="6">
        <v>1879</v>
      </c>
    </row>
    <row r="3017" spans="8:13" x14ac:dyDescent="0.25">
      <c r="H3017" s="8" t="s">
        <v>244</v>
      </c>
      <c r="I3017" s="6">
        <v>11226</v>
      </c>
      <c r="L3017" s="14">
        <v>11631</v>
      </c>
      <c r="M3017" s="15">
        <v>1871</v>
      </c>
    </row>
    <row r="3018" spans="8:13" x14ac:dyDescent="0.25">
      <c r="H3018" s="5">
        <v>11509</v>
      </c>
      <c r="I3018" s="6">
        <v>10695</v>
      </c>
      <c r="L3018" s="8" t="s">
        <v>367</v>
      </c>
      <c r="M3018" s="6">
        <v>1871</v>
      </c>
    </row>
    <row r="3019" spans="8:13" x14ac:dyDescent="0.25">
      <c r="H3019" s="8" t="s">
        <v>245</v>
      </c>
      <c r="I3019" s="6">
        <v>10695</v>
      </c>
      <c r="L3019" s="14">
        <v>11399</v>
      </c>
      <c r="M3019" s="15">
        <v>1864</v>
      </c>
    </row>
    <row r="3020" spans="8:13" x14ac:dyDescent="0.25">
      <c r="H3020" s="5">
        <v>11510</v>
      </c>
      <c r="I3020" s="6">
        <v>7397</v>
      </c>
      <c r="L3020" s="8" t="s">
        <v>137</v>
      </c>
      <c r="M3020" s="6">
        <v>1864</v>
      </c>
    </row>
    <row r="3021" spans="8:13" x14ac:dyDescent="0.25">
      <c r="H3021" s="8" t="s">
        <v>246</v>
      </c>
      <c r="I3021" s="6">
        <v>7397</v>
      </c>
      <c r="L3021" s="14">
        <v>11427</v>
      </c>
      <c r="M3021" s="15">
        <v>1860</v>
      </c>
    </row>
    <row r="3022" spans="8:13" x14ac:dyDescent="0.25">
      <c r="H3022" s="5">
        <v>11511</v>
      </c>
      <c r="I3022" s="6">
        <v>1145</v>
      </c>
      <c r="L3022" s="8" t="s">
        <v>164</v>
      </c>
      <c r="M3022" s="6">
        <v>1860</v>
      </c>
    </row>
    <row r="3023" spans="8:13" x14ac:dyDescent="0.25">
      <c r="H3023" s="8" t="s">
        <v>247</v>
      </c>
      <c r="I3023" s="6">
        <v>1145</v>
      </c>
      <c r="L3023" s="14">
        <v>10208</v>
      </c>
      <c r="M3023" s="15">
        <v>1853</v>
      </c>
    </row>
    <row r="3024" spans="8:13" x14ac:dyDescent="0.25">
      <c r="H3024" s="5">
        <v>11512</v>
      </c>
      <c r="I3024" s="6">
        <v>3635</v>
      </c>
      <c r="L3024" s="8" t="s">
        <v>256</v>
      </c>
      <c r="M3024" s="6">
        <v>1853</v>
      </c>
    </row>
    <row r="3025" spans="8:13" x14ac:dyDescent="0.25">
      <c r="H3025" s="8" t="s">
        <v>248</v>
      </c>
      <c r="I3025" s="6">
        <v>3635</v>
      </c>
      <c r="L3025" s="14">
        <v>11983</v>
      </c>
      <c r="M3025" s="15">
        <v>1848</v>
      </c>
    </row>
    <row r="3026" spans="8:13" x14ac:dyDescent="0.25">
      <c r="H3026" s="5">
        <v>11513</v>
      </c>
      <c r="I3026" s="6">
        <v>6418</v>
      </c>
      <c r="L3026" s="8" t="s">
        <v>57</v>
      </c>
      <c r="M3026" s="6">
        <v>1848</v>
      </c>
    </row>
    <row r="3027" spans="8:13" x14ac:dyDescent="0.25">
      <c r="H3027" s="8" t="s">
        <v>249</v>
      </c>
      <c r="I3027" s="6">
        <v>6418</v>
      </c>
      <c r="L3027" s="14">
        <v>11151</v>
      </c>
      <c r="M3027" s="15">
        <v>1844</v>
      </c>
    </row>
    <row r="3028" spans="8:13" x14ac:dyDescent="0.25">
      <c r="H3028" s="5">
        <v>11514</v>
      </c>
      <c r="I3028" s="6">
        <v>3114</v>
      </c>
      <c r="L3028" s="8" t="s">
        <v>215</v>
      </c>
      <c r="M3028" s="6">
        <v>1844</v>
      </c>
    </row>
    <row r="3029" spans="8:13" x14ac:dyDescent="0.25">
      <c r="H3029" s="8" t="s">
        <v>250</v>
      </c>
      <c r="I3029" s="6">
        <v>3114</v>
      </c>
      <c r="L3029" s="14">
        <v>11542</v>
      </c>
      <c r="M3029" s="15">
        <v>1843</v>
      </c>
    </row>
    <row r="3030" spans="8:13" x14ac:dyDescent="0.25">
      <c r="H3030" s="5">
        <v>11515</v>
      </c>
      <c r="I3030" s="6">
        <v>6804</v>
      </c>
      <c r="L3030" s="8" t="s">
        <v>278</v>
      </c>
      <c r="M3030" s="6">
        <v>1843</v>
      </c>
    </row>
    <row r="3031" spans="8:13" x14ac:dyDescent="0.25">
      <c r="H3031" s="8" t="s">
        <v>251</v>
      </c>
      <c r="I3031" s="6">
        <v>6804</v>
      </c>
      <c r="L3031" s="14">
        <v>10252</v>
      </c>
      <c r="M3031" s="15">
        <v>1841</v>
      </c>
    </row>
    <row r="3032" spans="8:13" x14ac:dyDescent="0.25">
      <c r="H3032" s="5">
        <v>11516</v>
      </c>
      <c r="I3032" s="6">
        <v>4135</v>
      </c>
      <c r="L3032" s="8" t="s">
        <v>300</v>
      </c>
      <c r="M3032" s="6">
        <v>1841</v>
      </c>
    </row>
    <row r="3033" spans="8:13" x14ac:dyDescent="0.25">
      <c r="H3033" s="8" t="s">
        <v>252</v>
      </c>
      <c r="I3033" s="6">
        <v>4135</v>
      </c>
      <c r="L3033" s="14">
        <v>11377</v>
      </c>
      <c r="M3033" s="15">
        <v>1840</v>
      </c>
    </row>
    <row r="3034" spans="8:13" x14ac:dyDescent="0.25">
      <c r="H3034" s="5">
        <v>11517</v>
      </c>
      <c r="I3034" s="6">
        <v>2189</v>
      </c>
      <c r="L3034" s="8" t="s">
        <v>115</v>
      </c>
      <c r="M3034" s="6">
        <v>1840</v>
      </c>
    </row>
    <row r="3035" spans="8:13" x14ac:dyDescent="0.25">
      <c r="H3035" s="8" t="s">
        <v>253</v>
      </c>
      <c r="I3035" s="6">
        <v>2189</v>
      </c>
      <c r="L3035" s="14">
        <v>10556</v>
      </c>
      <c r="M3035" s="15">
        <v>1838</v>
      </c>
    </row>
    <row r="3036" spans="8:13" x14ac:dyDescent="0.25">
      <c r="H3036" s="5">
        <v>11518</v>
      </c>
      <c r="I3036" s="6">
        <v>718</v>
      </c>
      <c r="L3036" s="8" t="s">
        <v>276</v>
      </c>
      <c r="M3036" s="6">
        <v>1838</v>
      </c>
    </row>
    <row r="3037" spans="8:13" x14ac:dyDescent="0.25">
      <c r="H3037" s="8" t="s">
        <v>254</v>
      </c>
      <c r="I3037" s="6">
        <v>718</v>
      </c>
      <c r="L3037" s="14">
        <v>11595</v>
      </c>
      <c r="M3037" s="15">
        <v>1838</v>
      </c>
    </row>
    <row r="3038" spans="8:13" x14ac:dyDescent="0.25">
      <c r="H3038" s="5">
        <v>11519</v>
      </c>
      <c r="I3038" s="6">
        <v>2780</v>
      </c>
      <c r="L3038" s="8" t="s">
        <v>331</v>
      </c>
      <c r="M3038" s="6">
        <v>1838</v>
      </c>
    </row>
    <row r="3039" spans="8:13" x14ac:dyDescent="0.25">
      <c r="H3039" s="8" t="s">
        <v>255</v>
      </c>
      <c r="I3039" s="6">
        <v>2780</v>
      </c>
      <c r="L3039" s="14">
        <v>11103</v>
      </c>
      <c r="M3039" s="15">
        <v>1836</v>
      </c>
    </row>
    <row r="3040" spans="8:13" x14ac:dyDescent="0.25">
      <c r="H3040" s="5">
        <v>11520</v>
      </c>
      <c r="I3040" s="6">
        <v>2808</v>
      </c>
      <c r="L3040" s="8" t="s">
        <v>168</v>
      </c>
      <c r="M3040" s="6">
        <v>1836</v>
      </c>
    </row>
    <row r="3041" spans="8:13" x14ac:dyDescent="0.25">
      <c r="H3041" s="8" t="s">
        <v>256</v>
      </c>
      <c r="I3041" s="6">
        <v>2808</v>
      </c>
      <c r="L3041" s="14">
        <v>11083</v>
      </c>
      <c r="M3041" s="15">
        <v>1831</v>
      </c>
    </row>
    <row r="3042" spans="8:13" x14ac:dyDescent="0.25">
      <c r="H3042" s="5">
        <v>11521</v>
      </c>
      <c r="I3042" s="6">
        <v>1598</v>
      </c>
      <c r="L3042" s="8" t="s">
        <v>149</v>
      </c>
      <c r="M3042" s="6">
        <v>1831</v>
      </c>
    </row>
    <row r="3043" spans="8:13" x14ac:dyDescent="0.25">
      <c r="H3043" s="8" t="s">
        <v>257</v>
      </c>
      <c r="I3043" s="6">
        <v>1598</v>
      </c>
      <c r="L3043" s="14">
        <v>10823</v>
      </c>
      <c r="M3043" s="15">
        <v>1813</v>
      </c>
    </row>
    <row r="3044" spans="8:13" x14ac:dyDescent="0.25">
      <c r="H3044" s="5">
        <v>11522</v>
      </c>
      <c r="I3044" s="6">
        <v>4843</v>
      </c>
      <c r="L3044" s="8" t="s">
        <v>215</v>
      </c>
      <c r="M3044" s="6">
        <v>1813</v>
      </c>
    </row>
    <row r="3045" spans="8:13" x14ac:dyDescent="0.25">
      <c r="H3045" s="8" t="s">
        <v>258</v>
      </c>
      <c r="I3045" s="6">
        <v>4843</v>
      </c>
      <c r="L3045" s="14">
        <v>11099</v>
      </c>
      <c r="M3045" s="15">
        <v>1813</v>
      </c>
    </row>
    <row r="3046" spans="8:13" x14ac:dyDescent="0.25">
      <c r="H3046" s="5">
        <v>11523</v>
      </c>
      <c r="I3046" s="6">
        <v>8545</v>
      </c>
      <c r="L3046" s="8" t="s">
        <v>164</v>
      </c>
      <c r="M3046" s="6">
        <v>1813</v>
      </c>
    </row>
    <row r="3047" spans="8:13" x14ac:dyDescent="0.25">
      <c r="H3047" s="8" t="s">
        <v>259</v>
      </c>
      <c r="I3047" s="6">
        <v>8545</v>
      </c>
      <c r="L3047" s="14">
        <v>10179</v>
      </c>
      <c r="M3047" s="15">
        <v>1811</v>
      </c>
    </row>
    <row r="3048" spans="8:13" x14ac:dyDescent="0.25">
      <c r="H3048" s="5">
        <v>11524</v>
      </c>
      <c r="I3048" s="6">
        <v>8270</v>
      </c>
      <c r="L3048" s="8" t="s">
        <v>227</v>
      </c>
      <c r="M3048" s="6">
        <v>1811</v>
      </c>
    </row>
    <row r="3049" spans="8:13" x14ac:dyDescent="0.25">
      <c r="H3049" s="8" t="s">
        <v>260</v>
      </c>
      <c r="I3049" s="6">
        <v>8270</v>
      </c>
      <c r="L3049" s="14">
        <v>10082</v>
      </c>
      <c r="M3049" s="15">
        <v>1798</v>
      </c>
    </row>
    <row r="3050" spans="8:13" x14ac:dyDescent="0.25">
      <c r="H3050" s="5">
        <v>11525</v>
      </c>
      <c r="I3050" s="6">
        <v>323</v>
      </c>
      <c r="L3050" s="8" t="s">
        <v>132</v>
      </c>
      <c r="M3050" s="6">
        <v>1798</v>
      </c>
    </row>
    <row r="3051" spans="8:13" x14ac:dyDescent="0.25">
      <c r="H3051" s="8" t="s">
        <v>261</v>
      </c>
      <c r="I3051" s="6">
        <v>323</v>
      </c>
      <c r="L3051" s="14">
        <v>10410</v>
      </c>
      <c r="M3051" s="15">
        <v>1797</v>
      </c>
    </row>
    <row r="3052" spans="8:13" x14ac:dyDescent="0.25">
      <c r="H3052" s="5">
        <v>11526</v>
      </c>
      <c r="I3052" s="6">
        <v>7025</v>
      </c>
      <c r="L3052" s="8" t="s">
        <v>132</v>
      </c>
      <c r="M3052" s="6">
        <v>1797</v>
      </c>
    </row>
    <row r="3053" spans="8:13" x14ac:dyDescent="0.25">
      <c r="H3053" s="8" t="s">
        <v>262</v>
      </c>
      <c r="I3053" s="6">
        <v>7025</v>
      </c>
      <c r="L3053" s="14">
        <v>10939</v>
      </c>
      <c r="M3053" s="15">
        <v>1797</v>
      </c>
    </row>
    <row r="3054" spans="8:13" x14ac:dyDescent="0.25">
      <c r="H3054" s="5">
        <v>11527</v>
      </c>
      <c r="I3054" s="6">
        <v>1993</v>
      </c>
      <c r="L3054" s="8" t="s">
        <v>331</v>
      </c>
      <c r="M3054" s="6">
        <v>1797</v>
      </c>
    </row>
    <row r="3055" spans="8:13" x14ac:dyDescent="0.25">
      <c r="H3055" s="8" t="s">
        <v>263</v>
      </c>
      <c r="I3055" s="6">
        <v>1993</v>
      </c>
      <c r="L3055" s="14">
        <v>10337</v>
      </c>
      <c r="M3055" s="15">
        <v>1796</v>
      </c>
    </row>
    <row r="3056" spans="8:13" x14ac:dyDescent="0.25">
      <c r="H3056" s="5">
        <v>11528</v>
      </c>
      <c r="I3056" s="6">
        <v>5576</v>
      </c>
      <c r="L3056" s="8" t="s">
        <v>45</v>
      </c>
      <c r="M3056" s="6">
        <v>1796</v>
      </c>
    </row>
    <row r="3057" spans="8:13" x14ac:dyDescent="0.25">
      <c r="H3057" s="8" t="s">
        <v>264</v>
      </c>
      <c r="I3057" s="6">
        <v>5576</v>
      </c>
      <c r="L3057" s="14">
        <v>10671</v>
      </c>
      <c r="M3057" s="15">
        <v>1792</v>
      </c>
    </row>
    <row r="3058" spans="8:13" x14ac:dyDescent="0.25">
      <c r="H3058" s="5">
        <v>11529</v>
      </c>
      <c r="I3058" s="6">
        <v>5994</v>
      </c>
      <c r="L3058" s="8" t="s">
        <v>57</v>
      </c>
      <c r="M3058" s="6">
        <v>1792</v>
      </c>
    </row>
    <row r="3059" spans="8:13" x14ac:dyDescent="0.25">
      <c r="H3059" s="8" t="s">
        <v>265</v>
      </c>
      <c r="I3059" s="6">
        <v>5994</v>
      </c>
      <c r="L3059" s="14">
        <v>10734</v>
      </c>
      <c r="M3059" s="15">
        <v>1789</v>
      </c>
    </row>
    <row r="3060" spans="8:13" x14ac:dyDescent="0.25">
      <c r="H3060" s="5">
        <v>11530</v>
      </c>
      <c r="I3060" s="6">
        <v>1264</v>
      </c>
      <c r="L3060" s="8" t="s">
        <v>128</v>
      </c>
      <c r="M3060" s="6">
        <v>1789</v>
      </c>
    </row>
    <row r="3061" spans="8:13" x14ac:dyDescent="0.25">
      <c r="H3061" s="8" t="s">
        <v>266</v>
      </c>
      <c r="I3061" s="6">
        <v>1264</v>
      </c>
      <c r="L3061" s="14">
        <v>11231</v>
      </c>
      <c r="M3061" s="15">
        <v>1787</v>
      </c>
    </row>
    <row r="3062" spans="8:13" x14ac:dyDescent="0.25">
      <c r="H3062" s="5">
        <v>11531</v>
      </c>
      <c r="I3062" s="6">
        <v>6198</v>
      </c>
      <c r="L3062" s="8" t="s">
        <v>295</v>
      </c>
      <c r="M3062" s="6">
        <v>1787</v>
      </c>
    </row>
    <row r="3063" spans="8:13" x14ac:dyDescent="0.25">
      <c r="H3063" s="8" t="s">
        <v>267</v>
      </c>
      <c r="I3063" s="6">
        <v>6198</v>
      </c>
      <c r="L3063" s="14">
        <v>11507</v>
      </c>
      <c r="M3063" s="15">
        <v>1773</v>
      </c>
    </row>
    <row r="3064" spans="8:13" x14ac:dyDescent="0.25">
      <c r="H3064" s="5">
        <v>11532</v>
      </c>
      <c r="I3064" s="6">
        <v>1991</v>
      </c>
      <c r="L3064" s="8" t="s">
        <v>243</v>
      </c>
      <c r="M3064" s="6">
        <v>1773</v>
      </c>
    </row>
    <row r="3065" spans="8:13" x14ac:dyDescent="0.25">
      <c r="H3065" s="8" t="s">
        <v>268</v>
      </c>
      <c r="I3065" s="6">
        <v>1991</v>
      </c>
      <c r="L3065" s="14">
        <v>10255</v>
      </c>
      <c r="M3065" s="15">
        <v>1770</v>
      </c>
    </row>
    <row r="3066" spans="8:13" x14ac:dyDescent="0.25">
      <c r="H3066" s="5">
        <v>11533</v>
      </c>
      <c r="I3066" s="6">
        <v>7144</v>
      </c>
      <c r="L3066" s="8" t="s">
        <v>303</v>
      </c>
      <c r="M3066" s="6">
        <v>1770</v>
      </c>
    </row>
    <row r="3067" spans="8:13" x14ac:dyDescent="0.25">
      <c r="H3067" s="8" t="s">
        <v>269</v>
      </c>
      <c r="I3067" s="6">
        <v>7144</v>
      </c>
      <c r="L3067" s="14">
        <v>11813</v>
      </c>
      <c r="M3067" s="15">
        <v>1765</v>
      </c>
    </row>
    <row r="3068" spans="8:13" x14ac:dyDescent="0.25">
      <c r="H3068" s="5">
        <v>11534</v>
      </c>
      <c r="I3068" s="6">
        <v>4062</v>
      </c>
      <c r="L3068" s="8" t="s">
        <v>221</v>
      </c>
      <c r="M3068" s="6">
        <v>1765</v>
      </c>
    </row>
    <row r="3069" spans="8:13" x14ac:dyDescent="0.25">
      <c r="H3069" s="8" t="s">
        <v>270</v>
      </c>
      <c r="I3069" s="6">
        <v>4062</v>
      </c>
      <c r="L3069" s="14">
        <v>11646</v>
      </c>
      <c r="M3069" s="15">
        <v>1760</v>
      </c>
    </row>
    <row r="3070" spans="8:13" x14ac:dyDescent="0.25">
      <c r="H3070" s="5">
        <v>11535</v>
      </c>
      <c r="I3070" s="6">
        <v>5440</v>
      </c>
      <c r="L3070" s="8" t="s">
        <v>38</v>
      </c>
      <c r="M3070" s="6">
        <v>1760</v>
      </c>
    </row>
    <row r="3071" spans="8:13" x14ac:dyDescent="0.25">
      <c r="H3071" s="8" t="s">
        <v>271</v>
      </c>
      <c r="I3071" s="6">
        <v>5440</v>
      </c>
      <c r="L3071" s="14">
        <v>10297</v>
      </c>
      <c r="M3071" s="15">
        <v>1756</v>
      </c>
    </row>
    <row r="3072" spans="8:13" x14ac:dyDescent="0.25">
      <c r="H3072" s="5">
        <v>11536</v>
      </c>
      <c r="I3072" s="6">
        <v>-501</v>
      </c>
      <c r="L3072" s="8" t="s">
        <v>345</v>
      </c>
      <c r="M3072" s="6">
        <v>1756</v>
      </c>
    </row>
    <row r="3073" spans="8:13" x14ac:dyDescent="0.25">
      <c r="H3073" s="8" t="s">
        <v>272</v>
      </c>
      <c r="I3073" s="6">
        <v>-501</v>
      </c>
      <c r="L3073" s="14">
        <v>11433</v>
      </c>
      <c r="M3073" s="15">
        <v>1756</v>
      </c>
    </row>
    <row r="3074" spans="8:13" x14ac:dyDescent="0.25">
      <c r="H3074" s="5">
        <v>11537</v>
      </c>
      <c r="I3074" s="6">
        <v>7759</v>
      </c>
      <c r="L3074" s="8" t="s">
        <v>170</v>
      </c>
      <c r="M3074" s="6">
        <v>1756</v>
      </c>
    </row>
    <row r="3075" spans="8:13" x14ac:dyDescent="0.25">
      <c r="H3075" s="8" t="s">
        <v>273</v>
      </c>
      <c r="I3075" s="6">
        <v>7759</v>
      </c>
      <c r="L3075" s="14">
        <v>11921</v>
      </c>
      <c r="M3075" s="15">
        <v>1755</v>
      </c>
    </row>
    <row r="3076" spans="8:13" x14ac:dyDescent="0.25">
      <c r="H3076" s="5">
        <v>11538</v>
      </c>
      <c r="I3076" s="6">
        <v>3779</v>
      </c>
      <c r="L3076" s="8" t="s">
        <v>329</v>
      </c>
      <c r="M3076" s="6">
        <v>1755</v>
      </c>
    </row>
    <row r="3077" spans="8:13" x14ac:dyDescent="0.25">
      <c r="H3077" s="8" t="s">
        <v>274</v>
      </c>
      <c r="I3077" s="6">
        <v>3779</v>
      </c>
      <c r="L3077" s="14">
        <v>11583</v>
      </c>
      <c r="M3077" s="15">
        <v>1754</v>
      </c>
    </row>
    <row r="3078" spans="8:13" x14ac:dyDescent="0.25">
      <c r="H3078" s="5">
        <v>11539</v>
      </c>
      <c r="I3078" s="6">
        <v>-468</v>
      </c>
      <c r="L3078" s="8" t="s">
        <v>319</v>
      </c>
      <c r="M3078" s="6">
        <v>1754</v>
      </c>
    </row>
    <row r="3079" spans="8:13" x14ac:dyDescent="0.25">
      <c r="H3079" s="8" t="s">
        <v>275</v>
      </c>
      <c r="I3079" s="6">
        <v>-468</v>
      </c>
      <c r="L3079" s="14">
        <v>10165</v>
      </c>
      <c r="M3079" s="15">
        <v>1748</v>
      </c>
    </row>
    <row r="3080" spans="8:13" x14ac:dyDescent="0.25">
      <c r="H3080" s="5">
        <v>11540</v>
      </c>
      <c r="I3080" s="6">
        <v>3873</v>
      </c>
      <c r="L3080" s="8" t="s">
        <v>213</v>
      </c>
      <c r="M3080" s="6">
        <v>1748</v>
      </c>
    </row>
    <row r="3081" spans="8:13" x14ac:dyDescent="0.25">
      <c r="H3081" s="8" t="s">
        <v>276</v>
      </c>
      <c r="I3081" s="6">
        <v>3873</v>
      </c>
      <c r="L3081" s="14">
        <v>11396</v>
      </c>
      <c r="M3081" s="15">
        <v>1748</v>
      </c>
    </row>
    <row r="3082" spans="8:13" x14ac:dyDescent="0.25">
      <c r="H3082" s="5">
        <v>11541</v>
      </c>
      <c r="I3082" s="6">
        <v>6057</v>
      </c>
      <c r="L3082" s="8" t="s">
        <v>134</v>
      </c>
      <c r="M3082" s="6">
        <v>1748</v>
      </c>
    </row>
    <row r="3083" spans="8:13" x14ac:dyDescent="0.25">
      <c r="H3083" s="8" t="s">
        <v>277</v>
      </c>
      <c r="I3083" s="6">
        <v>6057</v>
      </c>
      <c r="L3083" s="14">
        <v>10042</v>
      </c>
      <c r="M3083" s="15">
        <v>1747</v>
      </c>
    </row>
    <row r="3084" spans="8:13" x14ac:dyDescent="0.25">
      <c r="H3084" s="5">
        <v>11542</v>
      </c>
      <c r="I3084" s="6">
        <v>1843</v>
      </c>
      <c r="L3084" s="8" t="s">
        <v>92</v>
      </c>
      <c r="M3084" s="6">
        <v>1747</v>
      </c>
    </row>
    <row r="3085" spans="8:13" x14ac:dyDescent="0.25">
      <c r="H3085" s="8" t="s">
        <v>278</v>
      </c>
      <c r="I3085" s="6">
        <v>1843</v>
      </c>
      <c r="L3085" s="14">
        <v>10422</v>
      </c>
      <c r="M3085" s="15">
        <v>1736</v>
      </c>
    </row>
    <row r="3086" spans="8:13" x14ac:dyDescent="0.25">
      <c r="H3086" s="5">
        <v>11543</v>
      </c>
      <c r="I3086" s="6">
        <v>345</v>
      </c>
      <c r="L3086" s="8" t="s">
        <v>144</v>
      </c>
      <c r="M3086" s="6">
        <v>1736</v>
      </c>
    </row>
    <row r="3087" spans="8:13" x14ac:dyDescent="0.25">
      <c r="H3087" s="8" t="s">
        <v>279</v>
      </c>
      <c r="I3087" s="6">
        <v>345</v>
      </c>
      <c r="L3087" s="14">
        <v>10738</v>
      </c>
      <c r="M3087" s="15">
        <v>1736</v>
      </c>
    </row>
    <row r="3088" spans="8:13" x14ac:dyDescent="0.25">
      <c r="H3088" s="5">
        <v>11544</v>
      </c>
      <c r="I3088" s="6">
        <v>7245</v>
      </c>
      <c r="L3088" s="8" t="s">
        <v>132</v>
      </c>
      <c r="M3088" s="6">
        <v>1736</v>
      </c>
    </row>
    <row r="3089" spans="8:13" x14ac:dyDescent="0.25">
      <c r="H3089" s="8" t="s">
        <v>280</v>
      </c>
      <c r="I3089" s="6">
        <v>7245</v>
      </c>
      <c r="L3089" s="14">
        <v>10812</v>
      </c>
      <c r="M3089" s="15">
        <v>1733</v>
      </c>
    </row>
    <row r="3090" spans="8:13" x14ac:dyDescent="0.25">
      <c r="H3090" s="5">
        <v>11545</v>
      </c>
      <c r="I3090" s="6">
        <v>137</v>
      </c>
      <c r="L3090" s="8" t="s">
        <v>204</v>
      </c>
      <c r="M3090" s="6">
        <v>1733</v>
      </c>
    </row>
    <row r="3091" spans="8:13" x14ac:dyDescent="0.25">
      <c r="H3091" s="8" t="s">
        <v>281</v>
      </c>
      <c r="I3091" s="6">
        <v>137</v>
      </c>
      <c r="L3091" s="14">
        <v>11033</v>
      </c>
      <c r="M3091" s="15">
        <v>1727</v>
      </c>
    </row>
    <row r="3092" spans="8:13" x14ac:dyDescent="0.25">
      <c r="H3092" s="5">
        <v>11546</v>
      </c>
      <c r="I3092" s="6">
        <v>6608</v>
      </c>
      <c r="L3092" s="8" t="s">
        <v>99</v>
      </c>
      <c r="M3092" s="6">
        <v>1727</v>
      </c>
    </row>
    <row r="3093" spans="8:13" x14ac:dyDescent="0.25">
      <c r="H3093" s="8" t="s">
        <v>282</v>
      </c>
      <c r="I3093" s="6">
        <v>6608</v>
      </c>
      <c r="L3093" s="14">
        <v>11163</v>
      </c>
      <c r="M3093" s="15">
        <v>1726</v>
      </c>
    </row>
    <row r="3094" spans="8:13" x14ac:dyDescent="0.25">
      <c r="H3094" s="5">
        <v>11547</v>
      </c>
      <c r="I3094" s="6">
        <v>3498</v>
      </c>
      <c r="L3094" s="8" t="s">
        <v>227</v>
      </c>
      <c r="M3094" s="6">
        <v>1726</v>
      </c>
    </row>
    <row r="3095" spans="8:13" x14ac:dyDescent="0.25">
      <c r="H3095" s="8" t="s">
        <v>283</v>
      </c>
      <c r="I3095" s="6">
        <v>3498</v>
      </c>
      <c r="L3095" s="14">
        <v>10219</v>
      </c>
      <c r="M3095" s="15">
        <v>1725</v>
      </c>
    </row>
    <row r="3096" spans="8:13" x14ac:dyDescent="0.25">
      <c r="H3096" s="5">
        <v>11548</v>
      </c>
      <c r="I3096" s="6">
        <v>361</v>
      </c>
      <c r="L3096" s="8" t="s">
        <v>267</v>
      </c>
      <c r="M3096" s="6">
        <v>1725</v>
      </c>
    </row>
    <row r="3097" spans="8:13" x14ac:dyDescent="0.25">
      <c r="H3097" s="8" t="s">
        <v>284</v>
      </c>
      <c r="I3097" s="6">
        <v>361</v>
      </c>
      <c r="L3097" s="14">
        <v>11860</v>
      </c>
      <c r="M3097" s="15">
        <v>1723</v>
      </c>
    </row>
    <row r="3098" spans="8:13" x14ac:dyDescent="0.25">
      <c r="H3098" s="5">
        <v>11549</v>
      </c>
      <c r="I3098" s="6">
        <v>8410</v>
      </c>
      <c r="L3098" s="8" t="s">
        <v>268</v>
      </c>
      <c r="M3098" s="6">
        <v>1723</v>
      </c>
    </row>
    <row r="3099" spans="8:13" x14ac:dyDescent="0.25">
      <c r="H3099" s="8" t="s">
        <v>285</v>
      </c>
      <c r="I3099" s="6">
        <v>8410</v>
      </c>
      <c r="L3099" s="14">
        <v>10587</v>
      </c>
      <c r="M3099" s="15">
        <v>1720</v>
      </c>
    </row>
    <row r="3100" spans="8:13" x14ac:dyDescent="0.25">
      <c r="H3100" s="5">
        <v>11550</v>
      </c>
      <c r="I3100" s="6">
        <v>6540</v>
      </c>
      <c r="L3100" s="8" t="s">
        <v>307</v>
      </c>
      <c r="M3100" s="6">
        <v>1720</v>
      </c>
    </row>
    <row r="3101" spans="8:13" x14ac:dyDescent="0.25">
      <c r="H3101" s="8" t="s">
        <v>286</v>
      </c>
      <c r="I3101" s="6">
        <v>6540</v>
      </c>
      <c r="L3101" s="14">
        <v>11760</v>
      </c>
      <c r="M3101" s="15">
        <v>1713</v>
      </c>
    </row>
    <row r="3102" spans="8:13" x14ac:dyDescent="0.25">
      <c r="H3102" s="5">
        <v>11551</v>
      </c>
      <c r="I3102" s="6">
        <v>3003</v>
      </c>
      <c r="L3102" s="8" t="s">
        <v>169</v>
      </c>
      <c r="M3102" s="6">
        <v>1713</v>
      </c>
    </row>
    <row r="3103" spans="8:13" x14ac:dyDescent="0.25">
      <c r="H3103" s="8" t="s">
        <v>287</v>
      </c>
      <c r="I3103" s="6">
        <v>3003</v>
      </c>
      <c r="L3103" s="14">
        <v>10746</v>
      </c>
      <c r="M3103" s="15">
        <v>1711</v>
      </c>
    </row>
    <row r="3104" spans="8:13" x14ac:dyDescent="0.25">
      <c r="H3104" s="5">
        <v>11552</v>
      </c>
      <c r="I3104" s="6">
        <v>6519</v>
      </c>
      <c r="L3104" s="8" t="s">
        <v>140</v>
      </c>
      <c r="M3104" s="6">
        <v>1711</v>
      </c>
    </row>
    <row r="3105" spans="8:13" x14ac:dyDescent="0.25">
      <c r="H3105" s="8" t="s">
        <v>288</v>
      </c>
      <c r="I3105" s="6">
        <v>6519</v>
      </c>
      <c r="L3105" s="14">
        <v>10929</v>
      </c>
      <c r="M3105" s="15">
        <v>1711</v>
      </c>
    </row>
    <row r="3106" spans="8:13" x14ac:dyDescent="0.25">
      <c r="H3106" s="5">
        <v>11553</v>
      </c>
      <c r="I3106" s="6">
        <v>11395</v>
      </c>
      <c r="L3106" s="8" t="s">
        <v>321</v>
      </c>
      <c r="M3106" s="6">
        <v>1711</v>
      </c>
    </row>
    <row r="3107" spans="8:13" x14ac:dyDescent="0.25">
      <c r="H3107" s="8" t="s">
        <v>289</v>
      </c>
      <c r="I3107" s="6">
        <v>11395</v>
      </c>
      <c r="L3107" s="14">
        <v>10920</v>
      </c>
      <c r="M3107" s="15">
        <v>1708</v>
      </c>
    </row>
    <row r="3108" spans="8:13" x14ac:dyDescent="0.25">
      <c r="H3108" s="5">
        <v>11554</v>
      </c>
      <c r="I3108" s="6">
        <v>6289</v>
      </c>
      <c r="L3108" s="8" t="s">
        <v>312</v>
      </c>
      <c r="M3108" s="6">
        <v>1708</v>
      </c>
    </row>
    <row r="3109" spans="8:13" x14ac:dyDescent="0.25">
      <c r="H3109" s="8" t="s">
        <v>290</v>
      </c>
      <c r="I3109" s="6">
        <v>6289</v>
      </c>
      <c r="L3109" s="14">
        <v>10072</v>
      </c>
      <c r="M3109" s="15">
        <v>1702</v>
      </c>
    </row>
    <row r="3110" spans="8:13" x14ac:dyDescent="0.25">
      <c r="H3110" s="5">
        <v>11555</v>
      </c>
      <c r="I3110" s="6">
        <v>7563</v>
      </c>
      <c r="L3110" s="8" t="s">
        <v>122</v>
      </c>
      <c r="M3110" s="6">
        <v>1702</v>
      </c>
    </row>
    <row r="3111" spans="8:13" x14ac:dyDescent="0.25">
      <c r="H3111" s="8" t="s">
        <v>291</v>
      </c>
      <c r="I3111" s="6">
        <v>7563</v>
      </c>
      <c r="L3111" s="14">
        <v>10563</v>
      </c>
      <c r="M3111" s="15">
        <v>1702</v>
      </c>
    </row>
    <row r="3112" spans="8:13" x14ac:dyDescent="0.25">
      <c r="H3112" s="5">
        <v>11556</v>
      </c>
      <c r="I3112" s="6">
        <v>4070</v>
      </c>
      <c r="L3112" s="8" t="s">
        <v>283</v>
      </c>
      <c r="M3112" s="6">
        <v>1702</v>
      </c>
    </row>
    <row r="3113" spans="8:13" x14ac:dyDescent="0.25">
      <c r="H3113" s="8" t="s">
        <v>292</v>
      </c>
      <c r="I3113" s="6">
        <v>4070</v>
      </c>
      <c r="L3113" s="14">
        <v>11845</v>
      </c>
      <c r="M3113" s="15">
        <v>1700</v>
      </c>
    </row>
    <row r="3114" spans="8:13" x14ac:dyDescent="0.25">
      <c r="H3114" s="5">
        <v>11557</v>
      </c>
      <c r="I3114" s="6">
        <v>11527</v>
      </c>
      <c r="L3114" s="8" t="s">
        <v>253</v>
      </c>
      <c r="M3114" s="6">
        <v>1700</v>
      </c>
    </row>
    <row r="3115" spans="8:13" x14ac:dyDescent="0.25">
      <c r="H3115" s="8" t="s">
        <v>293</v>
      </c>
      <c r="I3115" s="6">
        <v>11527</v>
      </c>
      <c r="L3115" s="14">
        <v>11808</v>
      </c>
      <c r="M3115" s="15">
        <v>1685</v>
      </c>
    </row>
    <row r="3116" spans="8:13" x14ac:dyDescent="0.25">
      <c r="H3116" s="5">
        <v>11558</v>
      </c>
      <c r="I3116" s="6">
        <v>8407</v>
      </c>
      <c r="L3116" s="8" t="s">
        <v>216</v>
      </c>
      <c r="M3116" s="6">
        <v>1685</v>
      </c>
    </row>
    <row r="3117" spans="8:13" x14ac:dyDescent="0.25">
      <c r="H3117" s="8" t="s">
        <v>294</v>
      </c>
      <c r="I3117" s="6">
        <v>8407</v>
      </c>
      <c r="L3117" s="14">
        <v>11412</v>
      </c>
      <c r="M3117" s="15">
        <v>1679</v>
      </c>
    </row>
    <row r="3118" spans="8:13" x14ac:dyDescent="0.25">
      <c r="H3118" s="5">
        <v>11559</v>
      </c>
      <c r="I3118" s="6">
        <v>2498</v>
      </c>
      <c r="L3118" s="8" t="s">
        <v>150</v>
      </c>
      <c r="M3118" s="6">
        <v>1679</v>
      </c>
    </row>
    <row r="3119" spans="8:13" x14ac:dyDescent="0.25">
      <c r="H3119" s="8" t="s">
        <v>295</v>
      </c>
      <c r="I3119" s="6">
        <v>2498</v>
      </c>
      <c r="L3119" s="14">
        <v>10513</v>
      </c>
      <c r="M3119" s="15">
        <v>1678</v>
      </c>
    </row>
    <row r="3120" spans="8:13" x14ac:dyDescent="0.25">
      <c r="H3120" s="5">
        <v>11560</v>
      </c>
      <c r="I3120" s="6">
        <v>-388</v>
      </c>
      <c r="L3120" s="8" t="s">
        <v>233</v>
      </c>
      <c r="M3120" s="6">
        <v>1678</v>
      </c>
    </row>
    <row r="3121" spans="8:13" x14ac:dyDescent="0.25">
      <c r="H3121" s="8" t="s">
        <v>296</v>
      </c>
      <c r="I3121" s="6">
        <v>-388</v>
      </c>
      <c r="L3121" s="14">
        <v>10393</v>
      </c>
      <c r="M3121" s="15">
        <v>1676</v>
      </c>
    </row>
    <row r="3122" spans="8:13" x14ac:dyDescent="0.25">
      <c r="H3122" s="5">
        <v>11561</v>
      </c>
      <c r="I3122" s="6">
        <v>3345</v>
      </c>
      <c r="L3122" s="8" t="s">
        <v>115</v>
      </c>
      <c r="M3122" s="6">
        <v>1676</v>
      </c>
    </row>
    <row r="3123" spans="8:13" x14ac:dyDescent="0.25">
      <c r="H3123" s="8" t="s">
        <v>297</v>
      </c>
      <c r="I3123" s="6">
        <v>3345</v>
      </c>
      <c r="L3123" s="14">
        <v>10027</v>
      </c>
      <c r="M3123" s="15">
        <v>1663</v>
      </c>
    </row>
    <row r="3124" spans="8:13" x14ac:dyDescent="0.25">
      <c r="H3124" s="5">
        <v>11562</v>
      </c>
      <c r="I3124" s="6">
        <v>7495</v>
      </c>
      <c r="L3124" s="8" t="s">
        <v>77</v>
      </c>
      <c r="M3124" s="6">
        <v>1663</v>
      </c>
    </row>
    <row r="3125" spans="8:13" x14ac:dyDescent="0.25">
      <c r="H3125" s="8" t="s">
        <v>298</v>
      </c>
      <c r="I3125" s="6">
        <v>7495</v>
      </c>
      <c r="L3125" s="14">
        <v>11000</v>
      </c>
      <c r="M3125" s="15">
        <v>1660</v>
      </c>
    </row>
    <row r="3126" spans="8:13" x14ac:dyDescent="0.25">
      <c r="H3126" s="5">
        <v>11563</v>
      </c>
      <c r="I3126" s="6">
        <v>5848</v>
      </c>
      <c r="L3126" s="8" t="s">
        <v>60</v>
      </c>
      <c r="M3126" s="6">
        <v>1660</v>
      </c>
    </row>
    <row r="3127" spans="8:13" x14ac:dyDescent="0.25">
      <c r="H3127" s="8" t="s">
        <v>299</v>
      </c>
      <c r="I3127" s="6">
        <v>5848</v>
      </c>
      <c r="L3127" s="14">
        <v>11291</v>
      </c>
      <c r="M3127" s="15">
        <v>1655</v>
      </c>
    </row>
    <row r="3128" spans="8:13" x14ac:dyDescent="0.25">
      <c r="H3128" s="5">
        <v>11564</v>
      </c>
      <c r="I3128" s="6">
        <v>-1738</v>
      </c>
      <c r="L3128" s="8" t="s">
        <v>355</v>
      </c>
      <c r="M3128" s="6">
        <v>1655</v>
      </c>
    </row>
    <row r="3129" spans="8:13" x14ac:dyDescent="0.25">
      <c r="H3129" s="8" t="s">
        <v>300</v>
      </c>
      <c r="I3129" s="6">
        <v>-1738</v>
      </c>
      <c r="L3129" s="14">
        <v>10112</v>
      </c>
      <c r="M3129" s="15">
        <v>1647</v>
      </c>
    </row>
    <row r="3130" spans="8:13" x14ac:dyDescent="0.25">
      <c r="H3130" s="5">
        <v>11565</v>
      </c>
      <c r="I3130" s="6">
        <v>3951</v>
      </c>
      <c r="L3130" s="8" t="s">
        <v>162</v>
      </c>
      <c r="M3130" s="6">
        <v>1647</v>
      </c>
    </row>
    <row r="3131" spans="8:13" x14ac:dyDescent="0.25">
      <c r="H3131" s="8" t="s">
        <v>301</v>
      </c>
      <c r="I3131" s="6">
        <v>3951</v>
      </c>
      <c r="L3131" s="14">
        <v>11684</v>
      </c>
      <c r="M3131" s="15">
        <v>1635</v>
      </c>
    </row>
    <row r="3132" spans="8:13" x14ac:dyDescent="0.25">
      <c r="H3132" s="5">
        <v>11566</v>
      </c>
      <c r="I3132" s="6">
        <v>12995</v>
      </c>
      <c r="L3132" s="8" t="s">
        <v>94</v>
      </c>
      <c r="M3132" s="6">
        <v>1635</v>
      </c>
    </row>
    <row r="3133" spans="8:13" x14ac:dyDescent="0.25">
      <c r="H3133" s="8" t="s">
        <v>302</v>
      </c>
      <c r="I3133" s="6">
        <v>12995</v>
      </c>
      <c r="L3133" s="14">
        <v>10241</v>
      </c>
      <c r="M3133" s="15">
        <v>1633</v>
      </c>
    </row>
    <row r="3134" spans="8:13" x14ac:dyDescent="0.25">
      <c r="H3134" s="5">
        <v>11567</v>
      </c>
      <c r="I3134" s="6">
        <v>5952</v>
      </c>
      <c r="L3134" s="8" t="s">
        <v>289</v>
      </c>
      <c r="M3134" s="6">
        <v>1633</v>
      </c>
    </row>
    <row r="3135" spans="8:13" x14ac:dyDescent="0.25">
      <c r="H3135" s="8" t="s">
        <v>303</v>
      </c>
      <c r="I3135" s="6">
        <v>5952</v>
      </c>
      <c r="L3135" s="14">
        <v>10931</v>
      </c>
      <c r="M3135" s="15">
        <v>1632</v>
      </c>
    </row>
    <row r="3136" spans="8:13" x14ac:dyDescent="0.25">
      <c r="H3136" s="5">
        <v>11568</v>
      </c>
      <c r="I3136" s="6">
        <v>847</v>
      </c>
      <c r="L3136" s="8" t="s">
        <v>323</v>
      </c>
      <c r="M3136" s="6">
        <v>1632</v>
      </c>
    </row>
    <row r="3137" spans="8:13" x14ac:dyDescent="0.25">
      <c r="H3137" s="8" t="s">
        <v>304</v>
      </c>
      <c r="I3137" s="6">
        <v>847</v>
      </c>
      <c r="L3137" s="14">
        <v>11127</v>
      </c>
      <c r="M3137" s="15">
        <v>1627</v>
      </c>
    </row>
    <row r="3138" spans="8:13" x14ac:dyDescent="0.25">
      <c r="H3138" s="5">
        <v>11569</v>
      </c>
      <c r="I3138" s="6">
        <v>8594</v>
      </c>
      <c r="L3138" s="8" t="s">
        <v>192</v>
      </c>
      <c r="M3138" s="6">
        <v>1627</v>
      </c>
    </row>
    <row r="3139" spans="8:13" x14ac:dyDescent="0.25">
      <c r="H3139" s="8" t="s">
        <v>305</v>
      </c>
      <c r="I3139" s="6">
        <v>8594</v>
      </c>
      <c r="L3139" s="14">
        <v>11521</v>
      </c>
      <c r="M3139" s="15">
        <v>1598</v>
      </c>
    </row>
    <row r="3140" spans="8:13" x14ac:dyDescent="0.25">
      <c r="H3140" s="5">
        <v>11570</v>
      </c>
      <c r="I3140" s="6">
        <v>6210</v>
      </c>
      <c r="L3140" s="8" t="s">
        <v>257</v>
      </c>
      <c r="M3140" s="6">
        <v>1598</v>
      </c>
    </row>
    <row r="3141" spans="8:13" x14ac:dyDescent="0.25">
      <c r="H3141" s="8" t="s">
        <v>306</v>
      </c>
      <c r="I3141" s="6">
        <v>6210</v>
      </c>
      <c r="L3141" s="14">
        <v>10993</v>
      </c>
      <c r="M3141" s="15">
        <v>1587</v>
      </c>
    </row>
    <row r="3142" spans="8:13" x14ac:dyDescent="0.25">
      <c r="H3142" s="5">
        <v>11571</v>
      </c>
      <c r="I3142" s="6">
        <v>2266</v>
      </c>
      <c r="L3142" s="8" t="s">
        <v>45</v>
      </c>
      <c r="M3142" s="6">
        <v>1587</v>
      </c>
    </row>
    <row r="3143" spans="8:13" x14ac:dyDescent="0.25">
      <c r="H3143" s="8" t="s">
        <v>307</v>
      </c>
      <c r="I3143" s="6">
        <v>2266</v>
      </c>
      <c r="L3143" s="14">
        <v>11642</v>
      </c>
      <c r="M3143" s="15">
        <v>1583</v>
      </c>
    </row>
    <row r="3144" spans="8:13" x14ac:dyDescent="0.25">
      <c r="H3144" s="5">
        <v>11572</v>
      </c>
      <c r="I3144" s="6">
        <v>8936</v>
      </c>
      <c r="L3144" s="8" t="s">
        <v>24</v>
      </c>
      <c r="M3144" s="6">
        <v>1583</v>
      </c>
    </row>
    <row r="3145" spans="8:13" x14ac:dyDescent="0.25">
      <c r="H3145" s="8" t="s">
        <v>308</v>
      </c>
      <c r="I3145" s="6">
        <v>8936</v>
      </c>
      <c r="L3145" s="14">
        <v>11677</v>
      </c>
      <c r="M3145" s="15">
        <v>1576</v>
      </c>
    </row>
    <row r="3146" spans="8:13" x14ac:dyDescent="0.25">
      <c r="H3146" s="5">
        <v>11573</v>
      </c>
      <c r="I3146" s="6">
        <v>553</v>
      </c>
      <c r="L3146" s="8" t="s">
        <v>87</v>
      </c>
      <c r="M3146" s="6">
        <v>1576</v>
      </c>
    </row>
    <row r="3147" spans="8:13" x14ac:dyDescent="0.25">
      <c r="H3147" s="8" t="s">
        <v>309</v>
      </c>
      <c r="I3147" s="6">
        <v>553</v>
      </c>
      <c r="L3147" s="14">
        <v>10654</v>
      </c>
      <c r="M3147" s="15">
        <v>1569</v>
      </c>
    </row>
    <row r="3148" spans="8:13" x14ac:dyDescent="0.25">
      <c r="H3148" s="5">
        <v>11574</v>
      </c>
      <c r="I3148" s="6">
        <v>-1045</v>
      </c>
      <c r="L3148" s="8" t="s">
        <v>374</v>
      </c>
      <c r="M3148" s="6">
        <v>1569</v>
      </c>
    </row>
    <row r="3149" spans="8:13" x14ac:dyDescent="0.25">
      <c r="H3149" s="8" t="s">
        <v>310</v>
      </c>
      <c r="I3149" s="6">
        <v>-1045</v>
      </c>
      <c r="L3149" s="14">
        <v>10046</v>
      </c>
      <c r="M3149" s="15">
        <v>1568</v>
      </c>
    </row>
    <row r="3150" spans="8:13" x14ac:dyDescent="0.25">
      <c r="H3150" s="5">
        <v>11575</v>
      </c>
      <c r="I3150" s="6">
        <v>720</v>
      </c>
      <c r="L3150" s="8" t="s">
        <v>96</v>
      </c>
      <c r="M3150" s="6">
        <v>1568</v>
      </c>
    </row>
    <row r="3151" spans="8:13" x14ac:dyDescent="0.25">
      <c r="H3151" s="8" t="s">
        <v>311</v>
      </c>
      <c r="I3151" s="6">
        <v>720</v>
      </c>
      <c r="L3151" s="14">
        <v>10516</v>
      </c>
      <c r="M3151" s="15">
        <v>1560</v>
      </c>
    </row>
    <row r="3152" spans="8:13" x14ac:dyDescent="0.25">
      <c r="H3152" s="5">
        <v>11576</v>
      </c>
      <c r="I3152" s="6">
        <v>999</v>
      </c>
      <c r="L3152" s="8" t="s">
        <v>236</v>
      </c>
      <c r="M3152" s="6">
        <v>1560</v>
      </c>
    </row>
    <row r="3153" spans="8:13" x14ac:dyDescent="0.25">
      <c r="H3153" s="8" t="s">
        <v>312</v>
      </c>
      <c r="I3153" s="6">
        <v>999</v>
      </c>
      <c r="L3153" s="14">
        <v>11660</v>
      </c>
      <c r="M3153" s="15">
        <v>1560</v>
      </c>
    </row>
    <row r="3154" spans="8:13" x14ac:dyDescent="0.25">
      <c r="H3154" s="5">
        <v>11577</v>
      </c>
      <c r="I3154" s="6">
        <v>3512</v>
      </c>
      <c r="L3154" s="8" t="s">
        <v>67</v>
      </c>
      <c r="M3154" s="6">
        <v>1560</v>
      </c>
    </row>
    <row r="3155" spans="8:13" x14ac:dyDescent="0.25">
      <c r="H3155" s="8" t="s">
        <v>313</v>
      </c>
      <c r="I3155" s="6">
        <v>3512</v>
      </c>
      <c r="L3155" s="14">
        <v>11918</v>
      </c>
      <c r="M3155" s="15">
        <v>1554</v>
      </c>
    </row>
    <row r="3156" spans="8:13" x14ac:dyDescent="0.25">
      <c r="H3156" s="5">
        <v>11578</v>
      </c>
      <c r="I3156" s="6">
        <v>916</v>
      </c>
      <c r="L3156" s="8" t="s">
        <v>326</v>
      </c>
      <c r="M3156" s="6">
        <v>1554</v>
      </c>
    </row>
    <row r="3157" spans="8:13" x14ac:dyDescent="0.25">
      <c r="H3157" s="8" t="s">
        <v>314</v>
      </c>
      <c r="I3157" s="6">
        <v>916</v>
      </c>
      <c r="L3157" s="14">
        <v>11404</v>
      </c>
      <c r="M3157" s="15">
        <v>1547</v>
      </c>
    </row>
    <row r="3158" spans="8:13" x14ac:dyDescent="0.25">
      <c r="H3158" s="5">
        <v>11579</v>
      </c>
      <c r="I3158" s="6">
        <v>3674</v>
      </c>
      <c r="L3158" s="8" t="s">
        <v>142</v>
      </c>
      <c r="M3158" s="6">
        <v>1547</v>
      </c>
    </row>
    <row r="3159" spans="8:13" x14ac:dyDescent="0.25">
      <c r="H3159" s="8" t="s">
        <v>315</v>
      </c>
      <c r="I3159" s="6">
        <v>3674</v>
      </c>
      <c r="L3159" s="14">
        <v>10372</v>
      </c>
      <c r="M3159" s="15">
        <v>1542</v>
      </c>
    </row>
    <row r="3160" spans="8:13" x14ac:dyDescent="0.25">
      <c r="H3160" s="5">
        <v>11580</v>
      </c>
      <c r="I3160" s="6">
        <v>2938</v>
      </c>
      <c r="L3160" s="8" t="s">
        <v>94</v>
      </c>
      <c r="M3160" s="6">
        <v>1542</v>
      </c>
    </row>
    <row r="3161" spans="8:13" x14ac:dyDescent="0.25">
      <c r="H3161" s="8" t="s">
        <v>316</v>
      </c>
      <c r="I3161" s="6">
        <v>2938</v>
      </c>
      <c r="L3161" s="14">
        <v>10820</v>
      </c>
      <c r="M3161" s="15">
        <v>1541</v>
      </c>
    </row>
    <row r="3162" spans="8:13" x14ac:dyDescent="0.25">
      <c r="H3162" s="5">
        <v>11581</v>
      </c>
      <c r="I3162" s="6">
        <v>8345</v>
      </c>
      <c r="L3162" s="8" t="s">
        <v>212</v>
      </c>
      <c r="M3162" s="6">
        <v>1541</v>
      </c>
    </row>
    <row r="3163" spans="8:13" x14ac:dyDescent="0.25">
      <c r="H3163" s="8" t="s">
        <v>317</v>
      </c>
      <c r="I3163" s="6">
        <v>8345</v>
      </c>
      <c r="L3163" s="14">
        <v>10526</v>
      </c>
      <c r="M3163" s="15">
        <v>1533</v>
      </c>
    </row>
    <row r="3164" spans="8:13" x14ac:dyDescent="0.25">
      <c r="H3164" s="5">
        <v>11582</v>
      </c>
      <c r="I3164" s="6">
        <v>4959</v>
      </c>
      <c r="L3164" s="8" t="s">
        <v>246</v>
      </c>
      <c r="M3164" s="6">
        <v>1533</v>
      </c>
    </row>
    <row r="3165" spans="8:13" x14ac:dyDescent="0.25">
      <c r="H3165" s="8" t="s">
        <v>318</v>
      </c>
      <c r="I3165" s="6">
        <v>4959</v>
      </c>
      <c r="L3165" s="14">
        <v>11861</v>
      </c>
      <c r="M3165" s="15">
        <v>1526</v>
      </c>
    </row>
    <row r="3166" spans="8:13" x14ac:dyDescent="0.25">
      <c r="H3166" s="5">
        <v>11583</v>
      </c>
      <c r="I3166" s="6">
        <v>1754</v>
      </c>
      <c r="L3166" s="8" t="s">
        <v>269</v>
      </c>
      <c r="M3166" s="6">
        <v>1526</v>
      </c>
    </row>
    <row r="3167" spans="8:13" x14ac:dyDescent="0.25">
      <c r="H3167" s="8" t="s">
        <v>319</v>
      </c>
      <c r="I3167" s="6">
        <v>1754</v>
      </c>
      <c r="L3167" s="14">
        <v>10699</v>
      </c>
      <c r="M3167" s="15">
        <v>1523</v>
      </c>
    </row>
    <row r="3168" spans="8:13" x14ac:dyDescent="0.25">
      <c r="H3168" s="5">
        <v>11584</v>
      </c>
      <c r="I3168" s="6">
        <v>5936</v>
      </c>
      <c r="L3168" s="8" t="s">
        <v>93</v>
      </c>
      <c r="M3168" s="6">
        <v>1523</v>
      </c>
    </row>
    <row r="3169" spans="8:13" x14ac:dyDescent="0.25">
      <c r="H3169" s="8" t="s">
        <v>320</v>
      </c>
      <c r="I3169" s="6">
        <v>5936</v>
      </c>
      <c r="L3169" s="14">
        <v>10568</v>
      </c>
      <c r="M3169" s="15">
        <v>1512</v>
      </c>
    </row>
    <row r="3170" spans="8:13" x14ac:dyDescent="0.25">
      <c r="H3170" s="5">
        <v>11585</v>
      </c>
      <c r="I3170" s="6">
        <v>5502</v>
      </c>
      <c r="L3170" s="8" t="s">
        <v>288</v>
      </c>
      <c r="M3170" s="6">
        <v>1512</v>
      </c>
    </row>
    <row r="3171" spans="8:13" x14ac:dyDescent="0.25">
      <c r="H3171" s="8" t="s">
        <v>321</v>
      </c>
      <c r="I3171" s="6">
        <v>5502</v>
      </c>
      <c r="L3171" s="14">
        <v>10629</v>
      </c>
      <c r="M3171" s="15">
        <v>1509</v>
      </c>
    </row>
    <row r="3172" spans="8:13" x14ac:dyDescent="0.25">
      <c r="H3172" s="5">
        <v>11586</v>
      </c>
      <c r="I3172" s="6">
        <v>2493</v>
      </c>
      <c r="L3172" s="8" t="s">
        <v>349</v>
      </c>
      <c r="M3172" s="6">
        <v>1509</v>
      </c>
    </row>
    <row r="3173" spans="8:13" x14ac:dyDescent="0.25">
      <c r="H3173" s="8" t="s">
        <v>322</v>
      </c>
      <c r="I3173" s="6">
        <v>2493</v>
      </c>
      <c r="L3173" s="14">
        <v>10201</v>
      </c>
      <c r="M3173" s="15">
        <v>1506</v>
      </c>
    </row>
    <row r="3174" spans="8:13" x14ac:dyDescent="0.25">
      <c r="H3174" s="5">
        <v>11587</v>
      </c>
      <c r="I3174" s="6">
        <v>807</v>
      </c>
      <c r="L3174" s="8" t="s">
        <v>249</v>
      </c>
      <c r="M3174" s="6">
        <v>1506</v>
      </c>
    </row>
    <row r="3175" spans="8:13" x14ac:dyDescent="0.25">
      <c r="H3175" s="8" t="s">
        <v>323</v>
      </c>
      <c r="I3175" s="6">
        <v>807</v>
      </c>
      <c r="L3175" s="14">
        <v>11138</v>
      </c>
      <c r="M3175" s="15">
        <v>1504</v>
      </c>
    </row>
    <row r="3176" spans="8:13" x14ac:dyDescent="0.25">
      <c r="H3176" s="5">
        <v>11588</v>
      </c>
      <c r="I3176" s="6">
        <v>4215</v>
      </c>
      <c r="L3176" s="8" t="s">
        <v>202</v>
      </c>
      <c r="M3176" s="6">
        <v>1504</v>
      </c>
    </row>
    <row r="3177" spans="8:13" x14ac:dyDescent="0.25">
      <c r="H3177" s="8" t="s">
        <v>324</v>
      </c>
      <c r="I3177" s="6">
        <v>4215</v>
      </c>
      <c r="L3177" s="14">
        <v>10605</v>
      </c>
      <c r="M3177" s="15">
        <v>1492</v>
      </c>
    </row>
    <row r="3178" spans="8:13" x14ac:dyDescent="0.25">
      <c r="H3178" s="5">
        <v>11589</v>
      </c>
      <c r="I3178" s="6">
        <v>2802</v>
      </c>
      <c r="L3178" s="8" t="s">
        <v>325</v>
      </c>
      <c r="M3178" s="6">
        <v>1492</v>
      </c>
    </row>
    <row r="3179" spans="8:13" x14ac:dyDescent="0.25">
      <c r="H3179" s="8" t="s">
        <v>325</v>
      </c>
      <c r="I3179" s="6">
        <v>2802</v>
      </c>
      <c r="L3179" s="14">
        <v>10765</v>
      </c>
      <c r="M3179" s="15">
        <v>1487</v>
      </c>
    </row>
    <row r="3180" spans="8:13" x14ac:dyDescent="0.25">
      <c r="H3180" s="5">
        <v>11590</v>
      </c>
      <c r="I3180" s="6">
        <v>5634</v>
      </c>
      <c r="L3180" s="8" t="s">
        <v>159</v>
      </c>
      <c r="M3180" s="6">
        <v>1487</v>
      </c>
    </row>
    <row r="3181" spans="8:13" x14ac:dyDescent="0.25">
      <c r="H3181" s="8" t="s">
        <v>326</v>
      </c>
      <c r="I3181" s="6">
        <v>5634</v>
      </c>
      <c r="L3181" s="14">
        <v>10576</v>
      </c>
      <c r="M3181" s="15">
        <v>1478</v>
      </c>
    </row>
    <row r="3182" spans="8:13" x14ac:dyDescent="0.25">
      <c r="H3182" s="5">
        <v>11591</v>
      </c>
      <c r="I3182" s="6">
        <v>-1154</v>
      </c>
      <c r="L3182" s="8" t="s">
        <v>296</v>
      </c>
      <c r="M3182" s="6">
        <v>1478</v>
      </c>
    </row>
    <row r="3183" spans="8:13" x14ac:dyDescent="0.25">
      <c r="H3183" s="8" t="s">
        <v>327</v>
      </c>
      <c r="I3183" s="6">
        <v>-1154</v>
      </c>
      <c r="L3183" s="14">
        <v>10014</v>
      </c>
      <c r="M3183" s="15">
        <v>1477</v>
      </c>
    </row>
    <row r="3184" spans="8:13" x14ac:dyDescent="0.25">
      <c r="H3184" s="5">
        <v>11592</v>
      </c>
      <c r="I3184" s="6">
        <v>3104</v>
      </c>
      <c r="L3184" s="8" t="s">
        <v>56</v>
      </c>
      <c r="M3184" s="6">
        <v>1477</v>
      </c>
    </row>
    <row r="3185" spans="8:13" x14ac:dyDescent="0.25">
      <c r="H3185" s="8" t="s">
        <v>328</v>
      </c>
      <c r="I3185" s="6">
        <v>3104</v>
      </c>
      <c r="L3185" s="14">
        <v>11897</v>
      </c>
      <c r="M3185" s="15">
        <v>1477</v>
      </c>
    </row>
    <row r="3186" spans="8:13" x14ac:dyDescent="0.25">
      <c r="H3186" s="5">
        <v>11593</v>
      </c>
      <c r="I3186" s="6">
        <v>5313</v>
      </c>
      <c r="L3186" s="8" t="s">
        <v>305</v>
      </c>
      <c r="M3186" s="6">
        <v>1477</v>
      </c>
    </row>
    <row r="3187" spans="8:13" x14ac:dyDescent="0.25">
      <c r="H3187" s="8" t="s">
        <v>329</v>
      </c>
      <c r="I3187" s="6">
        <v>5313</v>
      </c>
      <c r="L3187" s="14">
        <v>11250</v>
      </c>
      <c r="M3187" s="15">
        <v>1465</v>
      </c>
    </row>
    <row r="3188" spans="8:13" x14ac:dyDescent="0.25">
      <c r="H3188" s="5">
        <v>11594</v>
      </c>
      <c r="I3188" s="6">
        <v>5051</v>
      </c>
      <c r="L3188" s="8" t="s">
        <v>314</v>
      </c>
      <c r="M3188" s="6">
        <v>1465</v>
      </c>
    </row>
    <row r="3189" spans="8:13" x14ac:dyDescent="0.25">
      <c r="H3189" s="8" t="s">
        <v>330</v>
      </c>
      <c r="I3189" s="6">
        <v>5051</v>
      </c>
      <c r="L3189" s="14">
        <v>10403</v>
      </c>
      <c r="M3189" s="15">
        <v>1458</v>
      </c>
    </row>
    <row r="3190" spans="8:13" x14ac:dyDescent="0.25">
      <c r="H3190" s="5">
        <v>11595</v>
      </c>
      <c r="I3190" s="6">
        <v>1838</v>
      </c>
      <c r="L3190" s="8" t="s">
        <v>125</v>
      </c>
      <c r="M3190" s="6">
        <v>1458</v>
      </c>
    </row>
    <row r="3191" spans="8:13" x14ac:dyDescent="0.25">
      <c r="H3191" s="8" t="s">
        <v>331</v>
      </c>
      <c r="I3191" s="6">
        <v>1838</v>
      </c>
      <c r="L3191" s="14">
        <v>11613</v>
      </c>
      <c r="M3191" s="15">
        <v>1451</v>
      </c>
    </row>
    <row r="3192" spans="8:13" x14ac:dyDescent="0.25">
      <c r="H3192" s="5">
        <v>11596</v>
      </c>
      <c r="I3192" s="6">
        <v>5076</v>
      </c>
      <c r="L3192" s="8" t="s">
        <v>349</v>
      </c>
      <c r="M3192" s="6">
        <v>1451</v>
      </c>
    </row>
    <row r="3193" spans="8:13" x14ac:dyDescent="0.25">
      <c r="H3193" s="8" t="s">
        <v>332</v>
      </c>
      <c r="I3193" s="6">
        <v>5076</v>
      </c>
      <c r="L3193" s="14">
        <v>10885</v>
      </c>
      <c r="M3193" s="15">
        <v>1449</v>
      </c>
    </row>
    <row r="3194" spans="8:13" x14ac:dyDescent="0.25">
      <c r="H3194" s="5">
        <v>11597</v>
      </c>
      <c r="I3194" s="6">
        <v>8417</v>
      </c>
      <c r="L3194" s="8" t="s">
        <v>277</v>
      </c>
      <c r="M3194" s="6">
        <v>1449</v>
      </c>
    </row>
    <row r="3195" spans="8:13" x14ac:dyDescent="0.25">
      <c r="H3195" s="8" t="s">
        <v>333</v>
      </c>
      <c r="I3195" s="6">
        <v>8417</v>
      </c>
      <c r="L3195" s="14">
        <v>11398</v>
      </c>
      <c r="M3195" s="15">
        <v>1448</v>
      </c>
    </row>
    <row r="3196" spans="8:13" x14ac:dyDescent="0.25">
      <c r="H3196" s="5">
        <v>11598</v>
      </c>
      <c r="I3196" s="6">
        <v>4701</v>
      </c>
      <c r="L3196" s="8" t="s">
        <v>136</v>
      </c>
      <c r="M3196" s="6">
        <v>1448</v>
      </c>
    </row>
    <row r="3197" spans="8:13" x14ac:dyDescent="0.25">
      <c r="H3197" s="8" t="s">
        <v>334</v>
      </c>
      <c r="I3197" s="6">
        <v>4701</v>
      </c>
      <c r="L3197" s="14">
        <v>11652</v>
      </c>
      <c r="M3197" s="15">
        <v>1448</v>
      </c>
    </row>
    <row r="3198" spans="8:13" x14ac:dyDescent="0.25">
      <c r="H3198" s="5">
        <v>11599</v>
      </c>
      <c r="I3198" s="6">
        <v>8859</v>
      </c>
      <c r="L3198" s="8" t="s">
        <v>53</v>
      </c>
      <c r="M3198" s="6">
        <v>1448</v>
      </c>
    </row>
    <row r="3199" spans="8:13" x14ac:dyDescent="0.25">
      <c r="H3199" s="8" t="s">
        <v>335</v>
      </c>
      <c r="I3199" s="6">
        <v>8859</v>
      </c>
      <c r="L3199" s="14">
        <v>11423</v>
      </c>
      <c r="M3199" s="15">
        <v>1445</v>
      </c>
    </row>
    <row r="3200" spans="8:13" x14ac:dyDescent="0.25">
      <c r="H3200" s="5">
        <v>11600</v>
      </c>
      <c r="I3200" s="6">
        <v>2084</v>
      </c>
      <c r="L3200" s="8" t="s">
        <v>161</v>
      </c>
      <c r="M3200" s="6">
        <v>1445</v>
      </c>
    </row>
    <row r="3201" spans="8:13" x14ac:dyDescent="0.25">
      <c r="H3201" s="8" t="s">
        <v>336</v>
      </c>
      <c r="I3201" s="6">
        <v>2084</v>
      </c>
      <c r="L3201" s="14">
        <v>10122</v>
      </c>
      <c r="M3201" s="15">
        <v>1431</v>
      </c>
    </row>
    <row r="3202" spans="8:13" x14ac:dyDescent="0.25">
      <c r="H3202" s="5">
        <v>11601</v>
      </c>
      <c r="I3202" s="6">
        <v>1211</v>
      </c>
      <c r="L3202" s="8" t="s">
        <v>171</v>
      </c>
      <c r="M3202" s="6">
        <v>1431</v>
      </c>
    </row>
    <row r="3203" spans="8:13" x14ac:dyDescent="0.25">
      <c r="H3203" s="8" t="s">
        <v>337</v>
      </c>
      <c r="I3203" s="6">
        <v>1211</v>
      </c>
      <c r="L3203" s="14">
        <v>10246</v>
      </c>
      <c r="M3203" s="15">
        <v>1424</v>
      </c>
    </row>
    <row r="3204" spans="8:13" x14ac:dyDescent="0.25">
      <c r="H3204" s="5">
        <v>11602</v>
      </c>
      <c r="I3204" s="6">
        <v>4240</v>
      </c>
      <c r="L3204" s="8" t="s">
        <v>294</v>
      </c>
      <c r="M3204" s="6">
        <v>1424</v>
      </c>
    </row>
    <row r="3205" spans="8:13" x14ac:dyDescent="0.25">
      <c r="H3205" s="8" t="s">
        <v>338</v>
      </c>
      <c r="I3205" s="6">
        <v>4240</v>
      </c>
      <c r="L3205" s="14">
        <v>11824</v>
      </c>
      <c r="M3205" s="15">
        <v>1422</v>
      </c>
    </row>
    <row r="3206" spans="8:13" x14ac:dyDescent="0.25">
      <c r="H3206" s="5">
        <v>11603</v>
      </c>
      <c r="I3206" s="6">
        <v>769</v>
      </c>
      <c r="L3206" s="8" t="s">
        <v>232</v>
      </c>
      <c r="M3206" s="6">
        <v>1422</v>
      </c>
    </row>
    <row r="3207" spans="8:13" x14ac:dyDescent="0.25">
      <c r="H3207" s="8" t="s">
        <v>339</v>
      </c>
      <c r="I3207" s="6">
        <v>769</v>
      </c>
      <c r="L3207" s="14">
        <v>11973</v>
      </c>
      <c r="M3207" s="15">
        <v>1411</v>
      </c>
    </row>
    <row r="3208" spans="8:13" x14ac:dyDescent="0.25">
      <c r="H3208" s="5">
        <v>11604</v>
      </c>
      <c r="I3208" s="6">
        <v>8539</v>
      </c>
      <c r="L3208" s="8" t="s">
        <v>34</v>
      </c>
      <c r="M3208" s="6">
        <v>1411</v>
      </c>
    </row>
    <row r="3209" spans="8:13" x14ac:dyDescent="0.25">
      <c r="H3209" s="8" t="s">
        <v>340</v>
      </c>
      <c r="I3209" s="6">
        <v>8539</v>
      </c>
      <c r="L3209" s="14">
        <v>11629</v>
      </c>
      <c r="M3209" s="15">
        <v>1406</v>
      </c>
    </row>
    <row r="3210" spans="8:13" x14ac:dyDescent="0.25">
      <c r="H3210" s="5">
        <v>11605</v>
      </c>
      <c r="I3210" s="6">
        <v>7035</v>
      </c>
      <c r="L3210" s="8" t="s">
        <v>365</v>
      </c>
      <c r="M3210" s="6">
        <v>1406</v>
      </c>
    </row>
    <row r="3211" spans="8:13" x14ac:dyDescent="0.25">
      <c r="H3211" s="8" t="s">
        <v>341</v>
      </c>
      <c r="I3211" s="6">
        <v>7035</v>
      </c>
      <c r="L3211" s="14">
        <v>10357</v>
      </c>
      <c r="M3211" s="15">
        <v>1403</v>
      </c>
    </row>
    <row r="3212" spans="8:13" x14ac:dyDescent="0.25">
      <c r="H3212" s="5">
        <v>11606</v>
      </c>
      <c r="I3212" s="6">
        <v>6159</v>
      </c>
      <c r="L3212" s="8" t="s">
        <v>79</v>
      </c>
      <c r="M3212" s="6">
        <v>1403</v>
      </c>
    </row>
    <row r="3213" spans="8:13" x14ac:dyDescent="0.25">
      <c r="H3213" s="8" t="s">
        <v>342</v>
      </c>
      <c r="I3213" s="6">
        <v>6159</v>
      </c>
      <c r="L3213" s="14">
        <v>11425</v>
      </c>
      <c r="M3213" s="15">
        <v>1401</v>
      </c>
    </row>
    <row r="3214" spans="8:13" x14ac:dyDescent="0.25">
      <c r="H3214" s="5">
        <v>11607</v>
      </c>
      <c r="I3214" s="6">
        <v>2634</v>
      </c>
      <c r="L3214" s="8" t="s">
        <v>130</v>
      </c>
      <c r="M3214" s="6">
        <v>1401</v>
      </c>
    </row>
    <row r="3215" spans="8:13" x14ac:dyDescent="0.25">
      <c r="H3215" s="8" t="s">
        <v>343</v>
      </c>
      <c r="I3215" s="6">
        <v>2634</v>
      </c>
      <c r="L3215" s="14">
        <v>10399</v>
      </c>
      <c r="M3215" s="15">
        <v>1397</v>
      </c>
    </row>
    <row r="3216" spans="8:13" x14ac:dyDescent="0.25">
      <c r="H3216" s="5">
        <v>11608</v>
      </c>
      <c r="I3216" s="6">
        <v>6123</v>
      </c>
      <c r="L3216" s="8" t="s">
        <v>121</v>
      </c>
      <c r="M3216" s="6">
        <v>1397</v>
      </c>
    </row>
    <row r="3217" spans="8:13" x14ac:dyDescent="0.25">
      <c r="H3217" s="8" t="s">
        <v>344</v>
      </c>
      <c r="I3217" s="6">
        <v>6123</v>
      </c>
      <c r="L3217" s="14">
        <v>10430</v>
      </c>
      <c r="M3217" s="15">
        <v>1395</v>
      </c>
    </row>
    <row r="3218" spans="8:13" x14ac:dyDescent="0.25">
      <c r="H3218" s="5">
        <v>11609</v>
      </c>
      <c r="I3218" s="6">
        <v>6167</v>
      </c>
      <c r="L3218" s="8" t="s">
        <v>152</v>
      </c>
      <c r="M3218" s="6">
        <v>1395</v>
      </c>
    </row>
    <row r="3219" spans="8:13" x14ac:dyDescent="0.25">
      <c r="H3219" s="8" t="s">
        <v>345</v>
      </c>
      <c r="I3219" s="6">
        <v>6167</v>
      </c>
      <c r="L3219" s="14">
        <v>11367</v>
      </c>
      <c r="M3219" s="15">
        <v>1394</v>
      </c>
    </row>
    <row r="3220" spans="8:13" x14ac:dyDescent="0.25">
      <c r="H3220" s="5">
        <v>11610</v>
      </c>
      <c r="I3220" s="6">
        <v>9906</v>
      </c>
      <c r="L3220" s="8" t="s">
        <v>105</v>
      </c>
      <c r="M3220" s="6">
        <v>1394</v>
      </c>
    </row>
    <row r="3221" spans="8:13" x14ac:dyDescent="0.25">
      <c r="H3221" s="8" t="s">
        <v>346</v>
      </c>
      <c r="I3221" s="6">
        <v>9906</v>
      </c>
      <c r="L3221" s="14">
        <v>10538</v>
      </c>
      <c r="M3221" s="15">
        <v>1385</v>
      </c>
    </row>
    <row r="3222" spans="8:13" x14ac:dyDescent="0.25">
      <c r="H3222" s="5">
        <v>11611</v>
      </c>
      <c r="I3222" s="6">
        <v>4926</v>
      </c>
      <c r="L3222" s="8" t="s">
        <v>258</v>
      </c>
      <c r="M3222" s="6">
        <v>1385</v>
      </c>
    </row>
    <row r="3223" spans="8:13" x14ac:dyDescent="0.25">
      <c r="H3223" s="8" t="s">
        <v>347</v>
      </c>
      <c r="I3223" s="6">
        <v>4926</v>
      </c>
      <c r="L3223" s="14">
        <v>11192</v>
      </c>
      <c r="M3223" s="15">
        <v>1383</v>
      </c>
    </row>
    <row r="3224" spans="8:13" x14ac:dyDescent="0.25">
      <c r="H3224" s="5">
        <v>11612</v>
      </c>
      <c r="I3224" s="6">
        <v>5890</v>
      </c>
      <c r="L3224" s="8" t="s">
        <v>256</v>
      </c>
      <c r="M3224" s="6">
        <v>1383</v>
      </c>
    </row>
    <row r="3225" spans="8:13" x14ac:dyDescent="0.25">
      <c r="H3225" s="8" t="s">
        <v>348</v>
      </c>
      <c r="I3225" s="6">
        <v>5890</v>
      </c>
      <c r="L3225" s="14">
        <v>11999</v>
      </c>
      <c r="M3225" s="15">
        <v>1362</v>
      </c>
    </row>
    <row r="3226" spans="8:13" x14ac:dyDescent="0.25">
      <c r="H3226" s="5">
        <v>11613</v>
      </c>
      <c r="I3226" s="6">
        <v>1451</v>
      </c>
      <c r="L3226" s="8" t="s">
        <v>81</v>
      </c>
      <c r="M3226" s="6">
        <v>1362</v>
      </c>
    </row>
    <row r="3227" spans="8:13" x14ac:dyDescent="0.25">
      <c r="H3227" s="8" t="s">
        <v>349</v>
      </c>
      <c r="I3227" s="6">
        <v>1451</v>
      </c>
      <c r="L3227" s="14">
        <v>11934</v>
      </c>
      <c r="M3227" s="15">
        <v>1360</v>
      </c>
    </row>
    <row r="3228" spans="8:13" x14ac:dyDescent="0.25">
      <c r="H3228" s="5">
        <v>11614</v>
      </c>
      <c r="I3228" s="6">
        <v>3898</v>
      </c>
      <c r="L3228" s="8" t="s">
        <v>342</v>
      </c>
      <c r="M3228" s="6">
        <v>1360</v>
      </c>
    </row>
    <row r="3229" spans="8:13" x14ac:dyDescent="0.25">
      <c r="H3229" s="8" t="s">
        <v>350</v>
      </c>
      <c r="I3229" s="6">
        <v>3898</v>
      </c>
      <c r="L3229" s="14">
        <v>10691</v>
      </c>
      <c r="M3229" s="15">
        <v>1348</v>
      </c>
    </row>
    <row r="3230" spans="8:13" x14ac:dyDescent="0.25">
      <c r="H3230" s="5">
        <v>11615</v>
      </c>
      <c r="I3230" s="6">
        <v>5030</v>
      </c>
      <c r="L3230" s="8" t="s">
        <v>85</v>
      </c>
      <c r="M3230" s="6">
        <v>1348</v>
      </c>
    </row>
    <row r="3231" spans="8:13" x14ac:dyDescent="0.25">
      <c r="H3231" s="8" t="s">
        <v>351</v>
      </c>
      <c r="I3231" s="6">
        <v>5030</v>
      </c>
      <c r="L3231" s="14">
        <v>10997</v>
      </c>
      <c r="M3231" s="15">
        <v>1342</v>
      </c>
    </row>
    <row r="3232" spans="8:13" x14ac:dyDescent="0.25">
      <c r="H3232" s="5">
        <v>11616</v>
      </c>
      <c r="I3232" s="6">
        <v>269</v>
      </c>
      <c r="L3232" s="8" t="s">
        <v>55</v>
      </c>
      <c r="M3232" s="6">
        <v>1342</v>
      </c>
    </row>
    <row r="3233" spans="8:13" x14ac:dyDescent="0.25">
      <c r="H3233" s="8" t="s">
        <v>352</v>
      </c>
      <c r="I3233" s="6">
        <v>269</v>
      </c>
      <c r="L3233" s="14">
        <v>11051</v>
      </c>
      <c r="M3233" s="15">
        <v>1338</v>
      </c>
    </row>
    <row r="3234" spans="8:13" x14ac:dyDescent="0.25">
      <c r="H3234" s="5">
        <v>11617</v>
      </c>
      <c r="I3234" s="6">
        <v>9604</v>
      </c>
      <c r="L3234" s="8" t="s">
        <v>117</v>
      </c>
      <c r="M3234" s="6">
        <v>1338</v>
      </c>
    </row>
    <row r="3235" spans="8:13" x14ac:dyDescent="0.25">
      <c r="H3235" s="8" t="s">
        <v>353</v>
      </c>
      <c r="I3235" s="6">
        <v>9604</v>
      </c>
      <c r="L3235" s="14">
        <v>10786</v>
      </c>
      <c r="M3235" s="15">
        <v>1324</v>
      </c>
    </row>
    <row r="3236" spans="8:13" x14ac:dyDescent="0.25">
      <c r="H3236" s="5">
        <v>11618</v>
      </c>
      <c r="I3236" s="6">
        <v>8379</v>
      </c>
      <c r="L3236" s="8" t="s">
        <v>179</v>
      </c>
      <c r="M3236" s="6">
        <v>1324</v>
      </c>
    </row>
    <row r="3237" spans="8:13" x14ac:dyDescent="0.25">
      <c r="H3237" s="8" t="s">
        <v>354</v>
      </c>
      <c r="I3237" s="6">
        <v>8379</v>
      </c>
      <c r="L3237" s="14">
        <v>11647</v>
      </c>
      <c r="M3237" s="15">
        <v>1324</v>
      </c>
    </row>
    <row r="3238" spans="8:13" x14ac:dyDescent="0.25">
      <c r="H3238" s="5">
        <v>11619</v>
      </c>
      <c r="I3238" s="6">
        <v>4100</v>
      </c>
      <c r="L3238" s="8" t="s">
        <v>40</v>
      </c>
      <c r="M3238" s="6">
        <v>1324</v>
      </c>
    </row>
    <row r="3239" spans="8:13" x14ac:dyDescent="0.25">
      <c r="H3239" s="8" t="s">
        <v>355</v>
      </c>
      <c r="I3239" s="6">
        <v>4100</v>
      </c>
      <c r="L3239" s="14">
        <v>11500</v>
      </c>
      <c r="M3239" s="15">
        <v>1323</v>
      </c>
    </row>
    <row r="3240" spans="8:13" x14ac:dyDescent="0.25">
      <c r="H3240" s="5">
        <v>11620</v>
      </c>
      <c r="I3240" s="6">
        <v>6495</v>
      </c>
      <c r="L3240" s="8" t="s">
        <v>236</v>
      </c>
      <c r="M3240" s="6">
        <v>1323</v>
      </c>
    </row>
    <row r="3241" spans="8:13" x14ac:dyDescent="0.25">
      <c r="H3241" s="8" t="s">
        <v>356</v>
      </c>
      <c r="I3241" s="6">
        <v>6495</v>
      </c>
      <c r="L3241" s="14">
        <v>10541</v>
      </c>
      <c r="M3241" s="15">
        <v>1319</v>
      </c>
    </row>
    <row r="3242" spans="8:13" x14ac:dyDescent="0.25">
      <c r="H3242" s="5">
        <v>11621</v>
      </c>
      <c r="I3242" s="6">
        <v>3018</v>
      </c>
      <c r="L3242" s="8" t="s">
        <v>261</v>
      </c>
      <c r="M3242" s="6">
        <v>1319</v>
      </c>
    </row>
    <row r="3243" spans="8:13" x14ac:dyDescent="0.25">
      <c r="H3243" s="8" t="s">
        <v>357</v>
      </c>
      <c r="I3243" s="6">
        <v>3018</v>
      </c>
      <c r="L3243" s="14">
        <v>10842</v>
      </c>
      <c r="M3243" s="15">
        <v>1316</v>
      </c>
    </row>
    <row r="3244" spans="8:13" x14ac:dyDescent="0.25">
      <c r="H3244" s="5">
        <v>11622</v>
      </c>
      <c r="I3244" s="6">
        <v>8733</v>
      </c>
      <c r="L3244" s="8" t="s">
        <v>234</v>
      </c>
      <c r="M3244" s="6">
        <v>1316</v>
      </c>
    </row>
    <row r="3245" spans="8:13" x14ac:dyDescent="0.25">
      <c r="H3245" s="8" t="s">
        <v>358</v>
      </c>
      <c r="I3245" s="6">
        <v>8733</v>
      </c>
      <c r="L3245" s="14">
        <v>11274</v>
      </c>
      <c r="M3245" s="15">
        <v>1301</v>
      </c>
    </row>
    <row r="3246" spans="8:13" x14ac:dyDescent="0.25">
      <c r="H3246" s="5">
        <v>11623</v>
      </c>
      <c r="I3246" s="6">
        <v>6538</v>
      </c>
      <c r="L3246" s="8" t="s">
        <v>338</v>
      </c>
      <c r="M3246" s="6">
        <v>1301</v>
      </c>
    </row>
    <row r="3247" spans="8:13" x14ac:dyDescent="0.25">
      <c r="H3247" s="8" t="s">
        <v>359</v>
      </c>
      <c r="I3247" s="6">
        <v>6538</v>
      </c>
      <c r="L3247" s="14">
        <v>10722</v>
      </c>
      <c r="M3247" s="15">
        <v>1289</v>
      </c>
    </row>
    <row r="3248" spans="8:13" x14ac:dyDescent="0.25">
      <c r="H3248" s="5">
        <v>11624</v>
      </c>
      <c r="I3248" s="6">
        <v>8082</v>
      </c>
      <c r="L3248" s="8" t="s">
        <v>116</v>
      </c>
      <c r="M3248" s="6">
        <v>1289</v>
      </c>
    </row>
    <row r="3249" spans="8:13" x14ac:dyDescent="0.25">
      <c r="H3249" s="8" t="s">
        <v>360</v>
      </c>
      <c r="I3249" s="6">
        <v>8082</v>
      </c>
      <c r="L3249" s="14">
        <v>10521</v>
      </c>
      <c r="M3249" s="15">
        <v>1282</v>
      </c>
    </row>
    <row r="3250" spans="8:13" x14ac:dyDescent="0.25">
      <c r="H3250" s="5">
        <v>11625</v>
      </c>
      <c r="I3250" s="6">
        <v>-796</v>
      </c>
      <c r="L3250" s="8" t="s">
        <v>241</v>
      </c>
      <c r="M3250" s="6">
        <v>1282</v>
      </c>
    </row>
    <row r="3251" spans="8:13" x14ac:dyDescent="0.25">
      <c r="H3251" s="8" t="s">
        <v>361</v>
      </c>
      <c r="I3251" s="6">
        <v>-796</v>
      </c>
      <c r="L3251" s="14">
        <v>11296</v>
      </c>
      <c r="M3251" s="15">
        <v>1280</v>
      </c>
    </row>
    <row r="3252" spans="8:13" x14ac:dyDescent="0.25">
      <c r="H3252" s="5">
        <v>11626</v>
      </c>
      <c r="I3252" s="6">
        <v>5517</v>
      </c>
      <c r="L3252" s="8" t="s">
        <v>360</v>
      </c>
      <c r="M3252" s="6">
        <v>1280</v>
      </c>
    </row>
    <row r="3253" spans="8:13" x14ac:dyDescent="0.25">
      <c r="H3253" s="8" t="s">
        <v>362</v>
      </c>
      <c r="I3253" s="6">
        <v>5517</v>
      </c>
      <c r="L3253" s="14">
        <v>10382</v>
      </c>
      <c r="M3253" s="15">
        <v>1279</v>
      </c>
    </row>
    <row r="3254" spans="8:13" x14ac:dyDescent="0.25">
      <c r="H3254" s="5">
        <v>11627</v>
      </c>
      <c r="I3254" s="6">
        <v>4696</v>
      </c>
      <c r="L3254" s="8" t="s">
        <v>104</v>
      </c>
      <c r="M3254" s="6">
        <v>1279</v>
      </c>
    </row>
    <row r="3255" spans="8:13" x14ac:dyDescent="0.25">
      <c r="H3255" s="8" t="s">
        <v>363</v>
      </c>
      <c r="I3255" s="6">
        <v>4696</v>
      </c>
      <c r="L3255" s="14">
        <v>10460</v>
      </c>
      <c r="M3255" s="15">
        <v>1277</v>
      </c>
    </row>
    <row r="3256" spans="8:13" x14ac:dyDescent="0.25">
      <c r="H3256" s="5">
        <v>11628</v>
      </c>
      <c r="I3256" s="6">
        <v>5267</v>
      </c>
      <c r="L3256" s="8" t="s">
        <v>181</v>
      </c>
      <c r="M3256" s="6">
        <v>1277</v>
      </c>
    </row>
    <row r="3257" spans="8:13" x14ac:dyDescent="0.25">
      <c r="H3257" s="8" t="s">
        <v>364</v>
      </c>
      <c r="I3257" s="6">
        <v>5267</v>
      </c>
      <c r="L3257" s="14">
        <v>11210</v>
      </c>
      <c r="M3257" s="15">
        <v>1274</v>
      </c>
    </row>
    <row r="3258" spans="8:13" x14ac:dyDescent="0.25">
      <c r="H3258" s="5">
        <v>11629</v>
      </c>
      <c r="I3258" s="6">
        <v>1406</v>
      </c>
      <c r="L3258" s="8" t="s">
        <v>274</v>
      </c>
      <c r="M3258" s="6">
        <v>1274</v>
      </c>
    </row>
    <row r="3259" spans="8:13" x14ac:dyDescent="0.25">
      <c r="H3259" s="8" t="s">
        <v>365</v>
      </c>
      <c r="I3259" s="6">
        <v>1406</v>
      </c>
      <c r="L3259" s="14">
        <v>11308</v>
      </c>
      <c r="M3259" s="15">
        <v>1269</v>
      </c>
    </row>
    <row r="3260" spans="8:13" x14ac:dyDescent="0.25">
      <c r="H3260" s="5">
        <v>11630</v>
      </c>
      <c r="I3260" s="6">
        <v>8437</v>
      </c>
      <c r="L3260" s="8" t="s">
        <v>372</v>
      </c>
      <c r="M3260" s="6">
        <v>1269</v>
      </c>
    </row>
    <row r="3261" spans="8:13" x14ac:dyDescent="0.25">
      <c r="H3261" s="8" t="s">
        <v>366</v>
      </c>
      <c r="I3261" s="6">
        <v>8437</v>
      </c>
      <c r="L3261" s="14">
        <v>10016</v>
      </c>
      <c r="M3261" s="15">
        <v>1265</v>
      </c>
    </row>
    <row r="3262" spans="8:13" x14ac:dyDescent="0.25">
      <c r="H3262" s="5">
        <v>11631</v>
      </c>
      <c r="I3262" s="6">
        <v>1871</v>
      </c>
      <c r="L3262" s="8" t="s">
        <v>60</v>
      </c>
      <c r="M3262" s="6">
        <v>1265</v>
      </c>
    </row>
    <row r="3263" spans="8:13" x14ac:dyDescent="0.25">
      <c r="H3263" s="8" t="s">
        <v>367</v>
      </c>
      <c r="I3263" s="6">
        <v>1871</v>
      </c>
      <c r="L3263" s="14">
        <v>11530</v>
      </c>
      <c r="M3263" s="15">
        <v>1264</v>
      </c>
    </row>
    <row r="3264" spans="8:13" x14ac:dyDescent="0.25">
      <c r="H3264" s="5">
        <v>11632</v>
      </c>
      <c r="I3264" s="6">
        <v>8200</v>
      </c>
      <c r="L3264" s="8" t="s">
        <v>266</v>
      </c>
      <c r="M3264" s="6">
        <v>1264</v>
      </c>
    </row>
    <row r="3265" spans="8:13" x14ac:dyDescent="0.25">
      <c r="H3265" s="8" t="s">
        <v>368</v>
      </c>
      <c r="I3265" s="6">
        <v>8200</v>
      </c>
      <c r="L3265" s="14">
        <v>11218</v>
      </c>
      <c r="M3265" s="15">
        <v>1262</v>
      </c>
    </row>
    <row r="3266" spans="8:13" x14ac:dyDescent="0.25">
      <c r="H3266" s="5">
        <v>11633</v>
      </c>
      <c r="I3266" s="6">
        <v>733</v>
      </c>
      <c r="L3266" s="8" t="s">
        <v>282</v>
      </c>
      <c r="M3266" s="6">
        <v>1262</v>
      </c>
    </row>
    <row r="3267" spans="8:13" x14ac:dyDescent="0.25">
      <c r="H3267" s="8" t="s">
        <v>369</v>
      </c>
      <c r="I3267" s="6">
        <v>733</v>
      </c>
      <c r="L3267" s="14">
        <v>10694</v>
      </c>
      <c r="M3267" s="15">
        <v>1257</v>
      </c>
    </row>
    <row r="3268" spans="8:13" x14ac:dyDescent="0.25">
      <c r="H3268" s="5">
        <v>11634</v>
      </c>
      <c r="I3268" s="6">
        <v>2348</v>
      </c>
      <c r="L3268" s="8" t="s">
        <v>88</v>
      </c>
      <c r="M3268" s="6">
        <v>1257</v>
      </c>
    </row>
    <row r="3269" spans="8:13" x14ac:dyDescent="0.25">
      <c r="H3269" s="8" t="s">
        <v>370</v>
      </c>
      <c r="I3269" s="6">
        <v>2348</v>
      </c>
      <c r="L3269" s="14">
        <v>11736</v>
      </c>
      <c r="M3269" s="15">
        <v>1251</v>
      </c>
    </row>
    <row r="3270" spans="8:13" x14ac:dyDescent="0.25">
      <c r="H3270" s="5">
        <v>11635</v>
      </c>
      <c r="I3270" s="6">
        <v>6000</v>
      </c>
      <c r="L3270" s="8" t="s">
        <v>146</v>
      </c>
      <c r="M3270" s="6">
        <v>1251</v>
      </c>
    </row>
    <row r="3271" spans="8:13" x14ac:dyDescent="0.25">
      <c r="H3271" s="8" t="s">
        <v>371</v>
      </c>
      <c r="I3271" s="6">
        <v>6000</v>
      </c>
      <c r="L3271" s="14">
        <v>11467</v>
      </c>
      <c r="M3271" s="15">
        <v>1250</v>
      </c>
    </row>
    <row r="3272" spans="8:13" x14ac:dyDescent="0.25">
      <c r="H3272" s="5">
        <v>11636</v>
      </c>
      <c r="I3272" s="6">
        <v>-110</v>
      </c>
      <c r="L3272" s="8" t="s">
        <v>203</v>
      </c>
      <c r="M3272" s="6">
        <v>1250</v>
      </c>
    </row>
    <row r="3273" spans="8:13" x14ac:dyDescent="0.25">
      <c r="H3273" s="8" t="s">
        <v>372</v>
      </c>
      <c r="I3273" s="6">
        <v>-110</v>
      </c>
      <c r="L3273" s="14">
        <v>11095</v>
      </c>
      <c r="M3273" s="15">
        <v>1240</v>
      </c>
    </row>
    <row r="3274" spans="8:13" x14ac:dyDescent="0.25">
      <c r="H3274" s="5">
        <v>11637</v>
      </c>
      <c r="I3274" s="6">
        <v>3656</v>
      </c>
      <c r="L3274" s="8" t="s">
        <v>161</v>
      </c>
      <c r="M3274" s="6">
        <v>1240</v>
      </c>
    </row>
    <row r="3275" spans="8:13" x14ac:dyDescent="0.25">
      <c r="H3275" s="8" t="s">
        <v>373</v>
      </c>
      <c r="I3275" s="6">
        <v>3656</v>
      </c>
      <c r="L3275" s="14">
        <v>11777</v>
      </c>
      <c r="M3275" s="15">
        <v>1240</v>
      </c>
    </row>
    <row r="3276" spans="8:13" x14ac:dyDescent="0.25">
      <c r="H3276" s="5">
        <v>11638</v>
      </c>
      <c r="I3276" s="6">
        <v>2891</v>
      </c>
      <c r="L3276" s="8" t="s">
        <v>186</v>
      </c>
      <c r="M3276" s="6">
        <v>1240</v>
      </c>
    </row>
    <row r="3277" spans="8:13" x14ac:dyDescent="0.25">
      <c r="H3277" s="8" t="s">
        <v>374</v>
      </c>
      <c r="I3277" s="6">
        <v>2891</v>
      </c>
      <c r="L3277" s="14">
        <v>10573</v>
      </c>
      <c r="M3277" s="15">
        <v>1238</v>
      </c>
    </row>
    <row r="3278" spans="8:13" x14ac:dyDescent="0.25">
      <c r="H3278" s="5">
        <v>11639</v>
      </c>
      <c r="I3278" s="6">
        <v>4431</v>
      </c>
      <c r="L3278" s="8" t="s">
        <v>293</v>
      </c>
      <c r="M3278" s="6">
        <v>1238</v>
      </c>
    </row>
    <row r="3279" spans="8:13" x14ac:dyDescent="0.25">
      <c r="H3279" s="8" t="s">
        <v>375</v>
      </c>
      <c r="I3279" s="6">
        <v>4431</v>
      </c>
      <c r="L3279" s="14">
        <v>10666</v>
      </c>
      <c r="M3279" s="15">
        <v>1238</v>
      </c>
    </row>
    <row r="3280" spans="8:13" x14ac:dyDescent="0.25">
      <c r="H3280" s="5">
        <v>11640</v>
      </c>
      <c r="I3280" s="6">
        <v>4876</v>
      </c>
      <c r="L3280" s="8" t="s">
        <v>48</v>
      </c>
      <c r="M3280" s="6">
        <v>1238</v>
      </c>
    </row>
    <row r="3281" spans="8:13" x14ac:dyDescent="0.25">
      <c r="H3281" s="8" t="s">
        <v>376</v>
      </c>
      <c r="I3281" s="6">
        <v>4876</v>
      </c>
      <c r="L3281" s="14">
        <v>11802</v>
      </c>
      <c r="M3281" s="15">
        <v>1235</v>
      </c>
    </row>
    <row r="3282" spans="8:13" x14ac:dyDescent="0.25">
      <c r="H3282" s="5">
        <v>11641</v>
      </c>
      <c r="I3282" s="6">
        <v>4861</v>
      </c>
      <c r="L3282" s="8" t="s">
        <v>210</v>
      </c>
      <c r="M3282" s="6">
        <v>1235</v>
      </c>
    </row>
    <row r="3283" spans="8:13" x14ac:dyDescent="0.25">
      <c r="H3283" s="8" t="s">
        <v>18</v>
      </c>
      <c r="I3283" s="6">
        <v>4861</v>
      </c>
      <c r="L3283" s="14">
        <v>11265</v>
      </c>
      <c r="M3283" s="15">
        <v>1232</v>
      </c>
    </row>
    <row r="3284" spans="8:13" x14ac:dyDescent="0.25">
      <c r="H3284" s="5">
        <v>11642</v>
      </c>
      <c r="I3284" s="6">
        <v>1583</v>
      </c>
      <c r="L3284" s="8" t="s">
        <v>329</v>
      </c>
      <c r="M3284" s="6">
        <v>1232</v>
      </c>
    </row>
    <row r="3285" spans="8:13" x14ac:dyDescent="0.25">
      <c r="H3285" s="8" t="s">
        <v>24</v>
      </c>
      <c r="I3285" s="6">
        <v>1583</v>
      </c>
      <c r="L3285" s="14">
        <v>11158</v>
      </c>
      <c r="M3285" s="15">
        <v>1228</v>
      </c>
    </row>
    <row r="3286" spans="8:13" x14ac:dyDescent="0.25">
      <c r="H3286" s="5">
        <v>11643</v>
      </c>
      <c r="I3286" s="6">
        <v>3893</v>
      </c>
      <c r="L3286" s="8" t="s">
        <v>222</v>
      </c>
      <c r="M3286" s="6">
        <v>1228</v>
      </c>
    </row>
    <row r="3287" spans="8:13" x14ac:dyDescent="0.25">
      <c r="H3287" s="8" t="s">
        <v>29</v>
      </c>
      <c r="I3287" s="6">
        <v>3893</v>
      </c>
      <c r="L3287" s="14">
        <v>10024</v>
      </c>
      <c r="M3287" s="15">
        <v>1226</v>
      </c>
    </row>
    <row r="3288" spans="8:13" x14ac:dyDescent="0.25">
      <c r="H3288" s="5">
        <v>11644</v>
      </c>
      <c r="I3288" s="6">
        <v>5883</v>
      </c>
      <c r="L3288" s="8" t="s">
        <v>74</v>
      </c>
      <c r="M3288" s="6">
        <v>1226</v>
      </c>
    </row>
    <row r="3289" spans="8:13" x14ac:dyDescent="0.25">
      <c r="H3289" s="8" t="s">
        <v>31</v>
      </c>
      <c r="I3289" s="6">
        <v>5883</v>
      </c>
      <c r="L3289" s="14">
        <v>10771</v>
      </c>
      <c r="M3289" s="15">
        <v>1222</v>
      </c>
    </row>
    <row r="3290" spans="8:13" x14ac:dyDescent="0.25">
      <c r="H3290" s="5">
        <v>11645</v>
      </c>
      <c r="I3290" s="6">
        <v>8258</v>
      </c>
      <c r="L3290" s="8" t="s">
        <v>164</v>
      </c>
      <c r="M3290" s="6">
        <v>1222</v>
      </c>
    </row>
    <row r="3291" spans="8:13" x14ac:dyDescent="0.25">
      <c r="H3291" s="8" t="s">
        <v>34</v>
      </c>
      <c r="I3291" s="6">
        <v>8258</v>
      </c>
      <c r="L3291" s="14">
        <v>11923</v>
      </c>
      <c r="M3291" s="15">
        <v>1218</v>
      </c>
    </row>
    <row r="3292" spans="8:13" x14ac:dyDescent="0.25">
      <c r="H3292" s="5">
        <v>11646</v>
      </c>
      <c r="I3292" s="6">
        <v>1760</v>
      </c>
      <c r="L3292" s="8" t="s">
        <v>331</v>
      </c>
      <c r="M3292" s="6">
        <v>1218</v>
      </c>
    </row>
    <row r="3293" spans="8:13" x14ac:dyDescent="0.25">
      <c r="H3293" s="8" t="s">
        <v>38</v>
      </c>
      <c r="I3293" s="6">
        <v>1760</v>
      </c>
      <c r="L3293" s="14">
        <v>10379</v>
      </c>
      <c r="M3293" s="15">
        <v>1214</v>
      </c>
    </row>
    <row r="3294" spans="8:13" x14ac:dyDescent="0.25">
      <c r="H3294" s="5">
        <v>11647</v>
      </c>
      <c r="I3294" s="6">
        <v>1324</v>
      </c>
      <c r="L3294" s="8" t="s">
        <v>101</v>
      </c>
      <c r="M3294" s="6">
        <v>1214</v>
      </c>
    </row>
    <row r="3295" spans="8:13" x14ac:dyDescent="0.25">
      <c r="H3295" s="8" t="s">
        <v>40</v>
      </c>
      <c r="I3295" s="6">
        <v>1324</v>
      </c>
      <c r="L3295" s="14">
        <v>11601</v>
      </c>
      <c r="M3295" s="15">
        <v>1211</v>
      </c>
    </row>
    <row r="3296" spans="8:13" x14ac:dyDescent="0.25">
      <c r="H3296" s="5">
        <v>11648</v>
      </c>
      <c r="I3296" s="6">
        <v>5028</v>
      </c>
      <c r="L3296" s="8" t="s">
        <v>337</v>
      </c>
      <c r="M3296" s="6">
        <v>1211</v>
      </c>
    </row>
    <row r="3297" spans="8:13" x14ac:dyDescent="0.25">
      <c r="H3297" s="8" t="s">
        <v>43</v>
      </c>
      <c r="I3297" s="6">
        <v>5028</v>
      </c>
      <c r="L3297" s="14">
        <v>10258</v>
      </c>
      <c r="M3297" s="15">
        <v>1209</v>
      </c>
    </row>
    <row r="3298" spans="8:13" x14ac:dyDescent="0.25">
      <c r="H3298" s="5">
        <v>11649</v>
      </c>
      <c r="I3298" s="6">
        <v>7224</v>
      </c>
      <c r="L3298" s="8" t="s">
        <v>306</v>
      </c>
      <c r="M3298" s="6">
        <v>1209</v>
      </c>
    </row>
    <row r="3299" spans="8:13" x14ac:dyDescent="0.25">
      <c r="H3299" s="8" t="s">
        <v>45</v>
      </c>
      <c r="I3299" s="6">
        <v>7224</v>
      </c>
      <c r="L3299" s="14">
        <v>10626</v>
      </c>
      <c r="M3299" s="15">
        <v>1207</v>
      </c>
    </row>
    <row r="3300" spans="8:13" x14ac:dyDescent="0.25">
      <c r="H3300" s="5">
        <v>11650</v>
      </c>
      <c r="I3300" s="6">
        <v>129</v>
      </c>
      <c r="L3300" s="8" t="s">
        <v>346</v>
      </c>
      <c r="M3300" s="6">
        <v>1207</v>
      </c>
    </row>
    <row r="3301" spans="8:13" x14ac:dyDescent="0.25">
      <c r="H3301" s="8" t="s">
        <v>48</v>
      </c>
      <c r="I3301" s="6">
        <v>129</v>
      </c>
      <c r="L3301" s="14">
        <v>10002</v>
      </c>
      <c r="M3301" s="15">
        <v>1199</v>
      </c>
    </row>
    <row r="3302" spans="8:13" x14ac:dyDescent="0.25">
      <c r="H3302" s="5">
        <v>11651</v>
      </c>
      <c r="I3302" s="6">
        <v>7592</v>
      </c>
      <c r="L3302" s="8" t="s">
        <v>24</v>
      </c>
      <c r="M3302" s="6">
        <v>1199</v>
      </c>
    </row>
    <row r="3303" spans="8:13" x14ac:dyDescent="0.25">
      <c r="H3303" s="8" t="s">
        <v>51</v>
      </c>
      <c r="I3303" s="6">
        <v>7592</v>
      </c>
      <c r="L3303" s="14">
        <v>10239</v>
      </c>
      <c r="M3303" s="15">
        <v>1197</v>
      </c>
    </row>
    <row r="3304" spans="8:13" x14ac:dyDescent="0.25">
      <c r="H3304" s="5">
        <v>11652</v>
      </c>
      <c r="I3304" s="6">
        <v>1448</v>
      </c>
      <c r="L3304" s="8" t="s">
        <v>287</v>
      </c>
      <c r="M3304" s="6">
        <v>1197</v>
      </c>
    </row>
    <row r="3305" spans="8:13" x14ac:dyDescent="0.25">
      <c r="H3305" s="8" t="s">
        <v>53</v>
      </c>
      <c r="I3305" s="6">
        <v>1448</v>
      </c>
      <c r="L3305" s="14">
        <v>11171</v>
      </c>
      <c r="M3305" s="15">
        <v>1194</v>
      </c>
    </row>
    <row r="3306" spans="8:13" x14ac:dyDescent="0.25">
      <c r="H3306" s="5">
        <v>11653</v>
      </c>
      <c r="I3306" s="6">
        <v>1131</v>
      </c>
      <c r="L3306" s="8" t="s">
        <v>235</v>
      </c>
      <c r="M3306" s="6">
        <v>1194</v>
      </c>
    </row>
    <row r="3307" spans="8:13" x14ac:dyDescent="0.25">
      <c r="H3307" s="8" t="s">
        <v>55</v>
      </c>
      <c r="I3307" s="6">
        <v>1131</v>
      </c>
      <c r="L3307" s="14">
        <v>10495</v>
      </c>
      <c r="M3307" s="15">
        <v>1187</v>
      </c>
    </row>
    <row r="3308" spans="8:13" x14ac:dyDescent="0.25">
      <c r="H3308" s="5">
        <v>11654</v>
      </c>
      <c r="I3308" s="6">
        <v>10643</v>
      </c>
      <c r="L3308" s="8" t="s">
        <v>215</v>
      </c>
      <c r="M3308" s="6">
        <v>1187</v>
      </c>
    </row>
    <row r="3309" spans="8:13" x14ac:dyDescent="0.25">
      <c r="H3309" s="8" t="s">
        <v>56</v>
      </c>
      <c r="I3309" s="6">
        <v>10643</v>
      </c>
      <c r="L3309" s="14">
        <v>10584</v>
      </c>
      <c r="M3309" s="15">
        <v>1186</v>
      </c>
    </row>
    <row r="3310" spans="8:13" x14ac:dyDescent="0.25">
      <c r="H3310" s="5">
        <v>11655</v>
      </c>
      <c r="I3310" s="6">
        <v>8144</v>
      </c>
      <c r="L3310" s="8" t="s">
        <v>304</v>
      </c>
      <c r="M3310" s="6">
        <v>1186</v>
      </c>
    </row>
    <row r="3311" spans="8:13" x14ac:dyDescent="0.25">
      <c r="H3311" s="8" t="s">
        <v>57</v>
      </c>
      <c r="I3311" s="6">
        <v>8144</v>
      </c>
      <c r="L3311" s="14">
        <v>10050</v>
      </c>
      <c r="M3311" s="15">
        <v>1184</v>
      </c>
    </row>
    <row r="3312" spans="8:13" x14ac:dyDescent="0.25">
      <c r="H3312" s="5">
        <v>11656</v>
      </c>
      <c r="I3312" s="6">
        <v>3442</v>
      </c>
      <c r="L3312" s="8" t="s">
        <v>100</v>
      </c>
      <c r="M3312" s="6">
        <v>1184</v>
      </c>
    </row>
    <row r="3313" spans="8:13" x14ac:dyDescent="0.25">
      <c r="H3313" s="8" t="s">
        <v>60</v>
      </c>
      <c r="I3313" s="6">
        <v>3442</v>
      </c>
      <c r="L3313" s="14">
        <v>11907</v>
      </c>
      <c r="M3313" s="15">
        <v>1184</v>
      </c>
    </row>
    <row r="3314" spans="8:13" x14ac:dyDescent="0.25">
      <c r="H3314" s="5">
        <v>11657</v>
      </c>
      <c r="I3314" s="6">
        <v>8344</v>
      </c>
      <c r="L3314" s="8" t="s">
        <v>315</v>
      </c>
      <c r="M3314" s="6">
        <v>1184</v>
      </c>
    </row>
    <row r="3315" spans="8:13" x14ac:dyDescent="0.25">
      <c r="H3315" s="8" t="s">
        <v>62</v>
      </c>
      <c r="I3315" s="6">
        <v>8344</v>
      </c>
      <c r="L3315" s="14">
        <v>10346</v>
      </c>
      <c r="M3315" s="15">
        <v>1179</v>
      </c>
    </row>
    <row r="3316" spans="8:13" x14ac:dyDescent="0.25">
      <c r="H3316" s="5">
        <v>11658</v>
      </c>
      <c r="I3316" s="6">
        <v>7305</v>
      </c>
      <c r="L3316" s="8" t="s">
        <v>65</v>
      </c>
      <c r="M3316" s="6">
        <v>1179</v>
      </c>
    </row>
    <row r="3317" spans="8:13" x14ac:dyDescent="0.25">
      <c r="H3317" s="8" t="s">
        <v>65</v>
      </c>
      <c r="I3317" s="6">
        <v>7305</v>
      </c>
      <c r="L3317" s="14">
        <v>11133</v>
      </c>
      <c r="M3317" s="15">
        <v>1179</v>
      </c>
    </row>
    <row r="3318" spans="8:13" x14ac:dyDescent="0.25">
      <c r="H3318" s="5">
        <v>11659</v>
      </c>
      <c r="I3318" s="6">
        <v>4055</v>
      </c>
      <c r="L3318" s="8" t="s">
        <v>197</v>
      </c>
      <c r="M3318" s="6">
        <v>1179</v>
      </c>
    </row>
    <row r="3319" spans="8:13" x14ac:dyDescent="0.25">
      <c r="H3319" s="8" t="s">
        <v>66</v>
      </c>
      <c r="I3319" s="6">
        <v>4055</v>
      </c>
      <c r="L3319" s="14">
        <v>11949</v>
      </c>
      <c r="M3319" s="15">
        <v>1179</v>
      </c>
    </row>
    <row r="3320" spans="8:13" x14ac:dyDescent="0.25">
      <c r="H3320" s="5">
        <v>11660</v>
      </c>
      <c r="I3320" s="6">
        <v>1560</v>
      </c>
      <c r="L3320" s="8" t="s">
        <v>357</v>
      </c>
      <c r="M3320" s="6">
        <v>1179</v>
      </c>
    </row>
    <row r="3321" spans="8:13" x14ac:dyDescent="0.25">
      <c r="H3321" s="8" t="s">
        <v>67</v>
      </c>
      <c r="I3321" s="6">
        <v>1560</v>
      </c>
      <c r="L3321" s="14">
        <v>10195</v>
      </c>
      <c r="M3321" s="15">
        <v>1174</v>
      </c>
    </row>
    <row r="3322" spans="8:13" x14ac:dyDescent="0.25">
      <c r="H3322" s="5">
        <v>11661</v>
      </c>
      <c r="I3322" s="6">
        <v>4315</v>
      </c>
      <c r="L3322" s="8" t="s">
        <v>243</v>
      </c>
      <c r="M3322" s="6">
        <v>1174</v>
      </c>
    </row>
    <row r="3323" spans="8:13" x14ac:dyDescent="0.25">
      <c r="H3323" s="8" t="s">
        <v>71</v>
      </c>
      <c r="I3323" s="6">
        <v>4315</v>
      </c>
      <c r="L3323" s="14">
        <v>11203</v>
      </c>
      <c r="M3323" s="15">
        <v>1171</v>
      </c>
    </row>
    <row r="3324" spans="8:13" x14ac:dyDescent="0.25">
      <c r="H3324" s="5">
        <v>11662</v>
      </c>
      <c r="I3324" s="6">
        <v>3873</v>
      </c>
      <c r="L3324" s="8" t="s">
        <v>267</v>
      </c>
      <c r="M3324" s="6">
        <v>1171</v>
      </c>
    </row>
    <row r="3325" spans="8:13" x14ac:dyDescent="0.25">
      <c r="H3325" s="8" t="s">
        <v>72</v>
      </c>
      <c r="I3325" s="6">
        <v>3873</v>
      </c>
      <c r="L3325" s="14">
        <v>11087</v>
      </c>
      <c r="M3325" s="15">
        <v>1168</v>
      </c>
    </row>
    <row r="3326" spans="8:13" x14ac:dyDescent="0.25">
      <c r="H3326" s="5">
        <v>11663</v>
      </c>
      <c r="I3326" s="6">
        <v>5128</v>
      </c>
      <c r="L3326" s="8" t="s">
        <v>153</v>
      </c>
      <c r="M3326" s="6">
        <v>1168</v>
      </c>
    </row>
    <row r="3327" spans="8:13" x14ac:dyDescent="0.25">
      <c r="H3327" s="8" t="s">
        <v>73</v>
      </c>
      <c r="I3327" s="6">
        <v>5128</v>
      </c>
      <c r="L3327" s="14">
        <v>11289</v>
      </c>
      <c r="M3327" s="15">
        <v>1165</v>
      </c>
    </row>
    <row r="3328" spans="8:13" x14ac:dyDescent="0.25">
      <c r="H3328" s="5">
        <v>11664</v>
      </c>
      <c r="I3328" s="6">
        <v>1930</v>
      </c>
      <c r="L3328" s="8" t="s">
        <v>353</v>
      </c>
      <c r="M3328" s="6">
        <v>1165</v>
      </c>
    </row>
    <row r="3329" spans="8:13" x14ac:dyDescent="0.25">
      <c r="H3329" s="8" t="s">
        <v>74</v>
      </c>
      <c r="I3329" s="6">
        <v>1930</v>
      </c>
      <c r="L3329" s="14">
        <v>11890</v>
      </c>
      <c r="M3329" s="15">
        <v>1151</v>
      </c>
    </row>
    <row r="3330" spans="8:13" x14ac:dyDescent="0.25">
      <c r="H3330" s="5">
        <v>11665</v>
      </c>
      <c r="I3330" s="6">
        <v>2131</v>
      </c>
      <c r="L3330" s="8" t="s">
        <v>298</v>
      </c>
      <c r="M3330" s="6">
        <v>1151</v>
      </c>
    </row>
    <row r="3331" spans="8:13" x14ac:dyDescent="0.25">
      <c r="H3331" s="8" t="s">
        <v>75</v>
      </c>
      <c r="I3331" s="6">
        <v>2131</v>
      </c>
      <c r="L3331" s="14">
        <v>11511</v>
      </c>
      <c r="M3331" s="15">
        <v>1145</v>
      </c>
    </row>
    <row r="3332" spans="8:13" x14ac:dyDescent="0.25">
      <c r="H3332" s="5">
        <v>11666</v>
      </c>
      <c r="I3332" s="6">
        <v>9621</v>
      </c>
      <c r="L3332" s="8" t="s">
        <v>247</v>
      </c>
      <c r="M3332" s="6">
        <v>1145</v>
      </c>
    </row>
    <row r="3333" spans="8:13" x14ac:dyDescent="0.25">
      <c r="H3333" s="8" t="s">
        <v>76</v>
      </c>
      <c r="I3333" s="6">
        <v>9621</v>
      </c>
      <c r="L3333" s="14">
        <v>10066</v>
      </c>
      <c r="M3333" s="15">
        <v>1143</v>
      </c>
    </row>
    <row r="3334" spans="8:13" x14ac:dyDescent="0.25">
      <c r="H3334" s="5">
        <v>11667</v>
      </c>
      <c r="I3334" s="6">
        <v>4295</v>
      </c>
      <c r="L3334" s="8" t="s">
        <v>116</v>
      </c>
      <c r="M3334" s="6">
        <v>1143</v>
      </c>
    </row>
    <row r="3335" spans="8:13" x14ac:dyDescent="0.25">
      <c r="H3335" s="8" t="s">
        <v>77</v>
      </c>
      <c r="I3335" s="6">
        <v>4295</v>
      </c>
      <c r="L3335" s="14">
        <v>10341</v>
      </c>
      <c r="M3335" s="15">
        <v>1135</v>
      </c>
    </row>
    <row r="3336" spans="8:13" x14ac:dyDescent="0.25">
      <c r="H3336" s="5">
        <v>11668</v>
      </c>
      <c r="I3336" s="6">
        <v>12448</v>
      </c>
      <c r="L3336" s="8" t="s">
        <v>55</v>
      </c>
      <c r="M3336" s="6">
        <v>1135</v>
      </c>
    </row>
    <row r="3337" spans="8:13" x14ac:dyDescent="0.25">
      <c r="H3337" s="8" t="s">
        <v>78</v>
      </c>
      <c r="I3337" s="6">
        <v>12448</v>
      </c>
      <c r="L3337" s="14">
        <v>11941</v>
      </c>
      <c r="M3337" s="15">
        <v>1135</v>
      </c>
    </row>
    <row r="3338" spans="8:13" x14ac:dyDescent="0.25">
      <c r="H3338" s="5">
        <v>11669</v>
      </c>
      <c r="I3338" s="6">
        <v>8990</v>
      </c>
      <c r="L3338" s="8" t="s">
        <v>349</v>
      </c>
      <c r="M3338" s="6">
        <v>1135</v>
      </c>
    </row>
    <row r="3339" spans="8:13" x14ac:dyDescent="0.25">
      <c r="H3339" s="8" t="s">
        <v>79</v>
      </c>
      <c r="I3339" s="6">
        <v>8990</v>
      </c>
      <c r="L3339" s="14">
        <v>10244</v>
      </c>
      <c r="M3339" s="15">
        <v>1133</v>
      </c>
    </row>
    <row r="3340" spans="8:13" x14ac:dyDescent="0.25">
      <c r="H3340" s="5">
        <v>11670</v>
      </c>
      <c r="I3340" s="6">
        <v>2475</v>
      </c>
      <c r="L3340" s="8" t="s">
        <v>292</v>
      </c>
      <c r="M3340" s="6">
        <v>1133</v>
      </c>
    </row>
    <row r="3341" spans="8:13" x14ac:dyDescent="0.25">
      <c r="H3341" s="8" t="s">
        <v>80</v>
      </c>
      <c r="I3341" s="6">
        <v>2475</v>
      </c>
      <c r="L3341" s="14">
        <v>11375</v>
      </c>
      <c r="M3341" s="15">
        <v>1131</v>
      </c>
    </row>
    <row r="3342" spans="8:13" x14ac:dyDescent="0.25">
      <c r="H3342" s="5">
        <v>11671</v>
      </c>
      <c r="I3342" s="6">
        <v>4483</v>
      </c>
      <c r="L3342" s="8" t="s">
        <v>113</v>
      </c>
      <c r="M3342" s="6">
        <v>1131</v>
      </c>
    </row>
    <row r="3343" spans="8:13" x14ac:dyDescent="0.25">
      <c r="H3343" s="8" t="s">
        <v>81</v>
      </c>
      <c r="I3343" s="6">
        <v>4483</v>
      </c>
      <c r="L3343" s="14">
        <v>11653</v>
      </c>
      <c r="M3343" s="15">
        <v>1131</v>
      </c>
    </row>
    <row r="3344" spans="8:13" x14ac:dyDescent="0.25">
      <c r="H3344" s="5">
        <v>11672</v>
      </c>
      <c r="I3344" s="6">
        <v>4351</v>
      </c>
      <c r="L3344" s="8" t="s">
        <v>55</v>
      </c>
      <c r="M3344" s="6">
        <v>1131</v>
      </c>
    </row>
    <row r="3345" spans="8:13" x14ac:dyDescent="0.25">
      <c r="H3345" s="8" t="s">
        <v>82</v>
      </c>
      <c r="I3345" s="6">
        <v>4351</v>
      </c>
      <c r="L3345" s="14">
        <v>11922</v>
      </c>
      <c r="M3345" s="15">
        <v>1119</v>
      </c>
    </row>
    <row r="3346" spans="8:13" x14ac:dyDescent="0.25">
      <c r="H3346" s="5">
        <v>11673</v>
      </c>
      <c r="I3346" s="6">
        <v>6383</v>
      </c>
      <c r="L3346" s="8" t="s">
        <v>330</v>
      </c>
      <c r="M3346" s="6">
        <v>1119</v>
      </c>
    </row>
    <row r="3347" spans="8:13" x14ac:dyDescent="0.25">
      <c r="H3347" s="8" t="s">
        <v>83</v>
      </c>
      <c r="I3347" s="6">
        <v>6383</v>
      </c>
      <c r="L3347" s="14">
        <v>11157</v>
      </c>
      <c r="M3347" s="15">
        <v>1117</v>
      </c>
    </row>
    <row r="3348" spans="8:13" x14ac:dyDescent="0.25">
      <c r="H3348" s="5">
        <v>11674</v>
      </c>
      <c r="I3348" s="6">
        <v>6501</v>
      </c>
      <c r="L3348" s="8" t="s">
        <v>221</v>
      </c>
      <c r="M3348" s="6">
        <v>1117</v>
      </c>
    </row>
    <row r="3349" spans="8:13" x14ac:dyDescent="0.25">
      <c r="H3349" s="8" t="s">
        <v>84</v>
      </c>
      <c r="I3349" s="6">
        <v>6501</v>
      </c>
      <c r="L3349" s="14">
        <v>11242</v>
      </c>
      <c r="M3349" s="15">
        <v>1117</v>
      </c>
    </row>
    <row r="3350" spans="8:13" x14ac:dyDescent="0.25">
      <c r="H3350" s="5">
        <v>11675</v>
      </c>
      <c r="I3350" s="6">
        <v>1916</v>
      </c>
      <c r="L3350" s="8" t="s">
        <v>306</v>
      </c>
      <c r="M3350" s="6">
        <v>1117</v>
      </c>
    </row>
    <row r="3351" spans="8:13" x14ac:dyDescent="0.25">
      <c r="H3351" s="8" t="s">
        <v>85</v>
      </c>
      <c r="I3351" s="6">
        <v>1916</v>
      </c>
      <c r="L3351" s="14">
        <v>10303</v>
      </c>
      <c r="M3351" s="15">
        <v>1113</v>
      </c>
    </row>
    <row r="3352" spans="8:13" x14ac:dyDescent="0.25">
      <c r="H3352" s="5">
        <v>11676</v>
      </c>
      <c r="I3352" s="6">
        <v>831</v>
      </c>
      <c r="L3352" s="8" t="s">
        <v>351</v>
      </c>
      <c r="M3352" s="6">
        <v>1113</v>
      </c>
    </row>
    <row r="3353" spans="8:13" x14ac:dyDescent="0.25">
      <c r="H3353" s="8" t="s">
        <v>86</v>
      </c>
      <c r="I3353" s="6">
        <v>831</v>
      </c>
      <c r="L3353" s="14">
        <v>11334</v>
      </c>
      <c r="M3353" s="15">
        <v>1113</v>
      </c>
    </row>
    <row r="3354" spans="8:13" x14ac:dyDescent="0.25">
      <c r="H3354" s="5">
        <v>11677</v>
      </c>
      <c r="I3354" s="6">
        <v>1576</v>
      </c>
      <c r="L3354" s="8" t="s">
        <v>72</v>
      </c>
      <c r="M3354" s="6">
        <v>1113</v>
      </c>
    </row>
    <row r="3355" spans="8:13" x14ac:dyDescent="0.25">
      <c r="H3355" s="8" t="s">
        <v>87</v>
      </c>
      <c r="I3355" s="6">
        <v>1576</v>
      </c>
      <c r="L3355" s="14">
        <v>10217</v>
      </c>
      <c r="M3355" s="15">
        <v>1108</v>
      </c>
    </row>
    <row r="3356" spans="8:13" x14ac:dyDescent="0.25">
      <c r="H3356" s="5">
        <v>11678</v>
      </c>
      <c r="I3356" s="6">
        <v>616</v>
      </c>
      <c r="L3356" s="8" t="s">
        <v>265</v>
      </c>
      <c r="M3356" s="6">
        <v>1108</v>
      </c>
    </row>
    <row r="3357" spans="8:13" x14ac:dyDescent="0.25">
      <c r="H3357" s="8" t="s">
        <v>88</v>
      </c>
      <c r="I3357" s="6">
        <v>616</v>
      </c>
      <c r="L3357" s="14">
        <v>10773</v>
      </c>
      <c r="M3357" s="15">
        <v>1098</v>
      </c>
    </row>
    <row r="3358" spans="8:13" x14ac:dyDescent="0.25">
      <c r="H3358" s="5">
        <v>11679</v>
      </c>
      <c r="I3358" s="6">
        <v>2491</v>
      </c>
      <c r="L3358" s="8" t="s">
        <v>166</v>
      </c>
      <c r="M3358" s="6">
        <v>1098</v>
      </c>
    </row>
    <row r="3359" spans="8:13" x14ac:dyDescent="0.25">
      <c r="H3359" s="8" t="s">
        <v>89</v>
      </c>
      <c r="I3359" s="6">
        <v>2491</v>
      </c>
      <c r="L3359" s="14">
        <v>10984</v>
      </c>
      <c r="M3359" s="15">
        <v>1098</v>
      </c>
    </row>
    <row r="3360" spans="8:13" x14ac:dyDescent="0.25">
      <c r="H3360" s="5">
        <v>11680</v>
      </c>
      <c r="I3360" s="6">
        <v>5445</v>
      </c>
      <c r="L3360" s="8" t="s">
        <v>376</v>
      </c>
      <c r="M3360" s="6">
        <v>1098</v>
      </c>
    </row>
    <row r="3361" spans="8:13" x14ac:dyDescent="0.25">
      <c r="H3361" s="8" t="s">
        <v>90</v>
      </c>
      <c r="I3361" s="6">
        <v>5445</v>
      </c>
      <c r="L3361" s="14">
        <v>10690</v>
      </c>
      <c r="M3361" s="15">
        <v>1092</v>
      </c>
    </row>
    <row r="3362" spans="8:13" x14ac:dyDescent="0.25">
      <c r="H3362" s="5">
        <v>11681</v>
      </c>
      <c r="I3362" s="6">
        <v>12494</v>
      </c>
      <c r="L3362" s="8" t="s">
        <v>84</v>
      </c>
      <c r="M3362" s="6">
        <v>1092</v>
      </c>
    </row>
    <row r="3363" spans="8:13" x14ac:dyDescent="0.25">
      <c r="H3363" s="8" t="s">
        <v>91</v>
      </c>
      <c r="I3363" s="6">
        <v>12494</v>
      </c>
      <c r="L3363" s="14">
        <v>10925</v>
      </c>
      <c r="M3363" s="15">
        <v>1092</v>
      </c>
    </row>
    <row r="3364" spans="8:13" x14ac:dyDescent="0.25">
      <c r="H3364" s="5">
        <v>11682</v>
      </c>
      <c r="I3364" s="6">
        <v>5049</v>
      </c>
      <c r="L3364" s="8" t="s">
        <v>317</v>
      </c>
      <c r="M3364" s="6">
        <v>1092</v>
      </c>
    </row>
    <row r="3365" spans="8:13" x14ac:dyDescent="0.25">
      <c r="H3365" s="8" t="s">
        <v>92</v>
      </c>
      <c r="I3365" s="6">
        <v>5049</v>
      </c>
      <c r="L3365" s="14">
        <v>10529</v>
      </c>
      <c r="M3365" s="15">
        <v>1089</v>
      </c>
    </row>
    <row r="3366" spans="8:13" x14ac:dyDescent="0.25">
      <c r="H3366" s="5">
        <v>11683</v>
      </c>
      <c r="I3366" s="6">
        <v>6237</v>
      </c>
      <c r="L3366" s="8" t="s">
        <v>249</v>
      </c>
      <c r="M3366" s="6">
        <v>1089</v>
      </c>
    </row>
    <row r="3367" spans="8:13" x14ac:dyDescent="0.25">
      <c r="H3367" s="8" t="s">
        <v>93</v>
      </c>
      <c r="I3367" s="6">
        <v>6237</v>
      </c>
      <c r="L3367" s="14">
        <v>10273</v>
      </c>
      <c r="M3367" s="15">
        <v>1088</v>
      </c>
    </row>
    <row r="3368" spans="8:13" x14ac:dyDescent="0.25">
      <c r="H3368" s="5">
        <v>11684</v>
      </c>
      <c r="I3368" s="6">
        <v>1635</v>
      </c>
      <c r="L3368" s="8" t="s">
        <v>321</v>
      </c>
      <c r="M3368" s="6">
        <v>1088</v>
      </c>
    </row>
    <row r="3369" spans="8:13" x14ac:dyDescent="0.25">
      <c r="H3369" s="8" t="s">
        <v>94</v>
      </c>
      <c r="I3369" s="6">
        <v>1635</v>
      </c>
      <c r="L3369" s="14">
        <v>11472</v>
      </c>
      <c r="M3369" s="15">
        <v>1086</v>
      </c>
    </row>
    <row r="3370" spans="8:13" x14ac:dyDescent="0.25">
      <c r="H3370" s="5">
        <v>11685</v>
      </c>
      <c r="I3370" s="6">
        <v>6356</v>
      </c>
      <c r="L3370" s="8" t="s">
        <v>208</v>
      </c>
      <c r="M3370" s="6">
        <v>1086</v>
      </c>
    </row>
    <row r="3371" spans="8:13" x14ac:dyDescent="0.25">
      <c r="H3371" s="8" t="s">
        <v>95</v>
      </c>
      <c r="I3371" s="6">
        <v>6356</v>
      </c>
      <c r="L3371" s="14">
        <v>10044</v>
      </c>
      <c r="M3371" s="15">
        <v>1084</v>
      </c>
    </row>
    <row r="3372" spans="8:13" x14ac:dyDescent="0.25">
      <c r="H3372" s="5">
        <v>11686</v>
      </c>
      <c r="I3372" s="6">
        <v>5630</v>
      </c>
      <c r="L3372" s="8" t="s">
        <v>94</v>
      </c>
      <c r="M3372" s="6">
        <v>1084</v>
      </c>
    </row>
    <row r="3373" spans="8:13" x14ac:dyDescent="0.25">
      <c r="H3373" s="8" t="s">
        <v>96</v>
      </c>
      <c r="I3373" s="6">
        <v>5630</v>
      </c>
      <c r="L3373" s="14">
        <v>10076</v>
      </c>
      <c r="M3373" s="15">
        <v>1053</v>
      </c>
    </row>
    <row r="3374" spans="8:13" x14ac:dyDescent="0.25">
      <c r="H3374" s="5">
        <v>11687</v>
      </c>
      <c r="I3374" s="6">
        <v>4213</v>
      </c>
      <c r="L3374" s="8" t="s">
        <v>126</v>
      </c>
      <c r="M3374" s="6">
        <v>1053</v>
      </c>
    </row>
    <row r="3375" spans="8:13" x14ac:dyDescent="0.25">
      <c r="H3375" s="8" t="s">
        <v>97</v>
      </c>
      <c r="I3375" s="6">
        <v>4213</v>
      </c>
      <c r="L3375" s="14">
        <v>10687</v>
      </c>
      <c r="M3375" s="15">
        <v>1038</v>
      </c>
    </row>
    <row r="3376" spans="8:13" x14ac:dyDescent="0.25">
      <c r="H3376" s="5">
        <v>11688</v>
      </c>
      <c r="I3376" s="6">
        <v>8463</v>
      </c>
      <c r="L3376" s="8" t="s">
        <v>81</v>
      </c>
      <c r="M3376" s="6">
        <v>1038</v>
      </c>
    </row>
    <row r="3377" spans="8:13" x14ac:dyDescent="0.25">
      <c r="H3377" s="8" t="s">
        <v>98</v>
      </c>
      <c r="I3377" s="6">
        <v>8463</v>
      </c>
      <c r="L3377" s="14">
        <v>11349</v>
      </c>
      <c r="M3377" s="15">
        <v>1033</v>
      </c>
    </row>
    <row r="3378" spans="8:13" x14ac:dyDescent="0.25">
      <c r="H3378" s="5">
        <v>11689</v>
      </c>
      <c r="I3378" s="6">
        <v>265</v>
      </c>
      <c r="L3378" s="8" t="s">
        <v>87</v>
      </c>
      <c r="M3378" s="6">
        <v>1033</v>
      </c>
    </row>
    <row r="3379" spans="8:13" x14ac:dyDescent="0.25">
      <c r="H3379" s="8" t="s">
        <v>99</v>
      </c>
      <c r="I3379" s="6">
        <v>265</v>
      </c>
      <c r="L3379" s="14">
        <v>10923</v>
      </c>
      <c r="M3379" s="15">
        <v>1027</v>
      </c>
    </row>
    <row r="3380" spans="8:13" x14ac:dyDescent="0.25">
      <c r="H3380" s="5">
        <v>11690</v>
      </c>
      <c r="I3380" s="6">
        <v>7861</v>
      </c>
      <c r="L3380" s="8" t="s">
        <v>315</v>
      </c>
      <c r="M3380" s="6">
        <v>1027</v>
      </c>
    </row>
    <row r="3381" spans="8:13" x14ac:dyDescent="0.25">
      <c r="H3381" s="8" t="s">
        <v>100</v>
      </c>
      <c r="I3381" s="6">
        <v>7861</v>
      </c>
      <c r="L3381" s="14">
        <v>10708</v>
      </c>
      <c r="M3381" s="15">
        <v>1016</v>
      </c>
    </row>
    <row r="3382" spans="8:13" x14ac:dyDescent="0.25">
      <c r="H3382" s="5">
        <v>11691</v>
      </c>
      <c r="I3382" s="6">
        <v>559</v>
      </c>
      <c r="L3382" s="8" t="s">
        <v>102</v>
      </c>
      <c r="M3382" s="6">
        <v>1016</v>
      </c>
    </row>
    <row r="3383" spans="8:13" x14ac:dyDescent="0.25">
      <c r="H3383" s="8" t="s">
        <v>101</v>
      </c>
      <c r="I3383" s="6">
        <v>559</v>
      </c>
      <c r="L3383" s="14">
        <v>11073</v>
      </c>
      <c r="M3383" s="15">
        <v>1013</v>
      </c>
    </row>
    <row r="3384" spans="8:13" x14ac:dyDescent="0.25">
      <c r="H3384" s="5">
        <v>11692</v>
      </c>
      <c r="I3384" s="6">
        <v>12877</v>
      </c>
      <c r="L3384" s="8" t="s">
        <v>139</v>
      </c>
      <c r="M3384" s="6">
        <v>1013</v>
      </c>
    </row>
    <row r="3385" spans="8:13" x14ac:dyDescent="0.25">
      <c r="H3385" s="8" t="s">
        <v>102</v>
      </c>
      <c r="I3385" s="6">
        <v>12877</v>
      </c>
      <c r="L3385" s="14">
        <v>10478</v>
      </c>
      <c r="M3385" s="15">
        <v>1009</v>
      </c>
    </row>
    <row r="3386" spans="8:13" x14ac:dyDescent="0.25">
      <c r="H3386" s="5">
        <v>11693</v>
      </c>
      <c r="I3386" s="6">
        <v>7575</v>
      </c>
      <c r="L3386" s="8" t="s">
        <v>198</v>
      </c>
      <c r="M3386" s="6">
        <v>1009</v>
      </c>
    </row>
    <row r="3387" spans="8:13" x14ac:dyDescent="0.25">
      <c r="H3387" s="8" t="s">
        <v>103</v>
      </c>
      <c r="I3387" s="6">
        <v>7575</v>
      </c>
      <c r="L3387" s="14">
        <v>10774</v>
      </c>
      <c r="M3387" s="15">
        <v>1000</v>
      </c>
    </row>
    <row r="3388" spans="8:13" x14ac:dyDescent="0.25">
      <c r="H3388" s="5">
        <v>11694</v>
      </c>
      <c r="I3388" s="6">
        <v>8949</v>
      </c>
      <c r="L3388" s="8" t="s">
        <v>167</v>
      </c>
      <c r="M3388" s="6">
        <v>1000</v>
      </c>
    </row>
    <row r="3389" spans="8:13" x14ac:dyDescent="0.25">
      <c r="H3389" s="8" t="s">
        <v>104</v>
      </c>
      <c r="I3389" s="6">
        <v>8949</v>
      </c>
      <c r="L3389" s="14">
        <v>11576</v>
      </c>
      <c r="M3389" s="15">
        <v>999</v>
      </c>
    </row>
    <row r="3390" spans="8:13" x14ac:dyDescent="0.25">
      <c r="H3390" s="5">
        <v>11695</v>
      </c>
      <c r="I3390" s="6">
        <v>6335</v>
      </c>
      <c r="L3390" s="8" t="s">
        <v>312</v>
      </c>
      <c r="M3390" s="6">
        <v>999</v>
      </c>
    </row>
    <row r="3391" spans="8:13" x14ac:dyDescent="0.25">
      <c r="H3391" s="8" t="s">
        <v>105</v>
      </c>
      <c r="I3391" s="6">
        <v>6335</v>
      </c>
      <c r="L3391" s="14">
        <v>10159</v>
      </c>
      <c r="M3391" s="15">
        <v>998</v>
      </c>
    </row>
    <row r="3392" spans="8:13" x14ac:dyDescent="0.25">
      <c r="H3392" s="5">
        <v>11696</v>
      </c>
      <c r="I3392" s="6">
        <v>6425</v>
      </c>
      <c r="L3392" s="8" t="s">
        <v>207</v>
      </c>
      <c r="M3392" s="6">
        <v>998</v>
      </c>
    </row>
    <row r="3393" spans="8:13" x14ac:dyDescent="0.25">
      <c r="H3393" s="8" t="s">
        <v>106</v>
      </c>
      <c r="I3393" s="6">
        <v>6425</v>
      </c>
      <c r="L3393" s="14">
        <v>11982</v>
      </c>
      <c r="M3393" s="15">
        <v>990</v>
      </c>
    </row>
    <row r="3394" spans="8:13" x14ac:dyDescent="0.25">
      <c r="H3394" s="5">
        <v>11697</v>
      </c>
      <c r="I3394" s="6">
        <v>958</v>
      </c>
      <c r="L3394" s="8" t="s">
        <v>56</v>
      </c>
      <c r="M3394" s="6">
        <v>990</v>
      </c>
    </row>
    <row r="3395" spans="8:13" x14ac:dyDescent="0.25">
      <c r="H3395" s="8" t="s">
        <v>107</v>
      </c>
      <c r="I3395" s="6">
        <v>958</v>
      </c>
      <c r="L3395" s="14">
        <v>10062</v>
      </c>
      <c r="M3395" s="15">
        <v>979</v>
      </c>
    </row>
    <row r="3396" spans="8:13" x14ac:dyDescent="0.25">
      <c r="H3396" s="5">
        <v>11698</v>
      </c>
      <c r="I3396" s="6">
        <v>4281</v>
      </c>
      <c r="L3396" s="8" t="s">
        <v>112</v>
      </c>
      <c r="M3396" s="6">
        <v>979</v>
      </c>
    </row>
    <row r="3397" spans="8:13" x14ac:dyDescent="0.25">
      <c r="H3397" s="8" t="s">
        <v>108</v>
      </c>
      <c r="I3397" s="6">
        <v>4281</v>
      </c>
      <c r="L3397" s="14">
        <v>10499</v>
      </c>
      <c r="M3397" s="15">
        <v>978</v>
      </c>
    </row>
    <row r="3398" spans="8:13" x14ac:dyDescent="0.25">
      <c r="H3398" s="5">
        <v>11699</v>
      </c>
      <c r="I3398" s="6">
        <v>2597</v>
      </c>
      <c r="L3398" s="8" t="s">
        <v>219</v>
      </c>
      <c r="M3398" s="6">
        <v>978</v>
      </c>
    </row>
    <row r="3399" spans="8:13" x14ac:dyDescent="0.25">
      <c r="H3399" s="8" t="s">
        <v>109</v>
      </c>
      <c r="I3399" s="6">
        <v>2597</v>
      </c>
      <c r="L3399" s="14">
        <v>11891</v>
      </c>
      <c r="M3399" s="15">
        <v>977</v>
      </c>
    </row>
    <row r="3400" spans="8:13" x14ac:dyDescent="0.25">
      <c r="H3400" s="5">
        <v>11700</v>
      </c>
      <c r="I3400" s="6">
        <v>5161</v>
      </c>
      <c r="L3400" s="8" t="s">
        <v>299</v>
      </c>
      <c r="M3400" s="6">
        <v>977</v>
      </c>
    </row>
    <row r="3401" spans="8:13" x14ac:dyDescent="0.25">
      <c r="H3401" s="8" t="s">
        <v>110</v>
      </c>
      <c r="I3401" s="6">
        <v>5161</v>
      </c>
      <c r="L3401" s="14">
        <v>10071</v>
      </c>
      <c r="M3401" s="15">
        <v>958</v>
      </c>
    </row>
    <row r="3402" spans="8:13" x14ac:dyDescent="0.25">
      <c r="H3402" s="5">
        <v>11701</v>
      </c>
      <c r="I3402" s="6">
        <v>8518</v>
      </c>
      <c r="L3402" s="8" t="s">
        <v>121</v>
      </c>
      <c r="M3402" s="6">
        <v>958</v>
      </c>
    </row>
    <row r="3403" spans="8:13" x14ac:dyDescent="0.25">
      <c r="H3403" s="8" t="s">
        <v>111</v>
      </c>
      <c r="I3403" s="6">
        <v>8518</v>
      </c>
      <c r="L3403" s="14">
        <v>11697</v>
      </c>
      <c r="M3403" s="15">
        <v>958</v>
      </c>
    </row>
    <row r="3404" spans="8:13" x14ac:dyDescent="0.25">
      <c r="H3404" s="5">
        <v>11702</v>
      </c>
      <c r="I3404" s="6">
        <v>3725</v>
      </c>
      <c r="L3404" s="8" t="s">
        <v>107</v>
      </c>
      <c r="M3404" s="6">
        <v>958</v>
      </c>
    </row>
    <row r="3405" spans="8:13" x14ac:dyDescent="0.25">
      <c r="H3405" s="8" t="s">
        <v>112</v>
      </c>
      <c r="I3405" s="6">
        <v>3725</v>
      </c>
      <c r="L3405" s="14">
        <v>11327</v>
      </c>
      <c r="M3405" s="15">
        <v>954</v>
      </c>
    </row>
    <row r="3406" spans="8:13" x14ac:dyDescent="0.25">
      <c r="H3406" s="5">
        <v>11703</v>
      </c>
      <c r="I3406" s="6">
        <v>2800</v>
      </c>
      <c r="L3406" s="8" t="s">
        <v>57</v>
      </c>
      <c r="M3406" s="6">
        <v>954</v>
      </c>
    </row>
    <row r="3407" spans="8:13" x14ac:dyDescent="0.25">
      <c r="H3407" s="8" t="s">
        <v>113</v>
      </c>
      <c r="I3407" s="6">
        <v>2800</v>
      </c>
      <c r="L3407" s="14">
        <v>10735</v>
      </c>
      <c r="M3407" s="15">
        <v>951</v>
      </c>
    </row>
    <row r="3408" spans="8:13" x14ac:dyDescent="0.25">
      <c r="H3408" s="5">
        <v>11704</v>
      </c>
      <c r="I3408" s="6">
        <v>2807</v>
      </c>
      <c r="L3408" s="8" t="s">
        <v>129</v>
      </c>
      <c r="M3408" s="6">
        <v>951</v>
      </c>
    </row>
    <row r="3409" spans="8:13" x14ac:dyDescent="0.25">
      <c r="H3409" s="8" t="s">
        <v>114</v>
      </c>
      <c r="I3409" s="6">
        <v>2807</v>
      </c>
      <c r="L3409" s="14">
        <v>11055</v>
      </c>
      <c r="M3409" s="15">
        <v>946</v>
      </c>
    </row>
    <row r="3410" spans="8:13" x14ac:dyDescent="0.25">
      <c r="H3410" s="5">
        <v>11705</v>
      </c>
      <c r="I3410" s="6">
        <v>3351</v>
      </c>
      <c r="L3410" s="8" t="s">
        <v>121</v>
      </c>
      <c r="M3410" s="6">
        <v>946</v>
      </c>
    </row>
    <row r="3411" spans="8:13" x14ac:dyDescent="0.25">
      <c r="H3411" s="8" t="s">
        <v>115</v>
      </c>
      <c r="I3411" s="6">
        <v>3351</v>
      </c>
      <c r="L3411" s="14">
        <v>10218</v>
      </c>
      <c r="M3411" s="15">
        <v>942</v>
      </c>
    </row>
    <row r="3412" spans="8:13" x14ac:dyDescent="0.25">
      <c r="H3412" s="5">
        <v>11706</v>
      </c>
      <c r="I3412" s="6">
        <v>4176</v>
      </c>
      <c r="L3412" s="8" t="s">
        <v>266</v>
      </c>
      <c r="M3412" s="6">
        <v>942</v>
      </c>
    </row>
    <row r="3413" spans="8:13" x14ac:dyDescent="0.25">
      <c r="H3413" s="8" t="s">
        <v>116</v>
      </c>
      <c r="I3413" s="6">
        <v>4176</v>
      </c>
      <c r="L3413" s="14">
        <v>10602</v>
      </c>
      <c r="M3413" s="15">
        <v>930</v>
      </c>
    </row>
    <row r="3414" spans="8:13" x14ac:dyDescent="0.25">
      <c r="H3414" s="5">
        <v>11707</v>
      </c>
      <c r="I3414" s="6">
        <v>8867</v>
      </c>
      <c r="L3414" s="8" t="s">
        <v>322</v>
      </c>
      <c r="M3414" s="6">
        <v>930</v>
      </c>
    </row>
    <row r="3415" spans="8:13" x14ac:dyDescent="0.25">
      <c r="H3415" s="8" t="s">
        <v>117</v>
      </c>
      <c r="I3415" s="6">
        <v>8867</v>
      </c>
      <c r="L3415" s="14">
        <v>11235</v>
      </c>
      <c r="M3415" s="15">
        <v>929</v>
      </c>
    </row>
    <row r="3416" spans="8:13" x14ac:dyDescent="0.25">
      <c r="H3416" s="5">
        <v>11708</v>
      </c>
      <c r="I3416" s="6">
        <v>5773</v>
      </c>
      <c r="L3416" s="8" t="s">
        <v>299</v>
      </c>
      <c r="M3416" s="6">
        <v>929</v>
      </c>
    </row>
    <row r="3417" spans="8:13" x14ac:dyDescent="0.25">
      <c r="H3417" s="8" t="s">
        <v>118</v>
      </c>
      <c r="I3417" s="6">
        <v>5773</v>
      </c>
      <c r="L3417" s="14">
        <v>10440</v>
      </c>
      <c r="M3417" s="15">
        <v>923</v>
      </c>
    </row>
    <row r="3418" spans="8:13" x14ac:dyDescent="0.25">
      <c r="H3418" s="5">
        <v>11709</v>
      </c>
      <c r="I3418" s="6">
        <v>8393</v>
      </c>
      <c r="L3418" s="8" t="s">
        <v>162</v>
      </c>
      <c r="M3418" s="6">
        <v>923</v>
      </c>
    </row>
    <row r="3419" spans="8:13" x14ac:dyDescent="0.25">
      <c r="H3419" s="8" t="s">
        <v>119</v>
      </c>
      <c r="I3419" s="6">
        <v>8393</v>
      </c>
      <c r="L3419" s="14">
        <v>11260</v>
      </c>
      <c r="M3419" s="15">
        <v>921</v>
      </c>
    </row>
    <row r="3420" spans="8:13" x14ac:dyDescent="0.25">
      <c r="H3420" s="5">
        <v>11710</v>
      </c>
      <c r="I3420" s="6">
        <v>3860</v>
      </c>
      <c r="L3420" s="8" t="s">
        <v>324</v>
      </c>
      <c r="M3420" s="6">
        <v>921</v>
      </c>
    </row>
    <row r="3421" spans="8:13" x14ac:dyDescent="0.25">
      <c r="H3421" s="8" t="s">
        <v>120</v>
      </c>
      <c r="I3421" s="6">
        <v>3860</v>
      </c>
      <c r="L3421" s="14">
        <v>10120</v>
      </c>
      <c r="M3421" s="15">
        <v>917</v>
      </c>
    </row>
    <row r="3422" spans="8:13" x14ac:dyDescent="0.25">
      <c r="H3422" s="5">
        <v>11711</v>
      </c>
      <c r="I3422" s="6">
        <v>6309</v>
      </c>
      <c r="L3422" s="8" t="s">
        <v>169</v>
      </c>
      <c r="M3422" s="6">
        <v>917</v>
      </c>
    </row>
    <row r="3423" spans="8:13" x14ac:dyDescent="0.25">
      <c r="H3423" s="8" t="s">
        <v>121</v>
      </c>
      <c r="I3423" s="6">
        <v>6309</v>
      </c>
      <c r="L3423" s="14">
        <v>11578</v>
      </c>
      <c r="M3423" s="15">
        <v>916</v>
      </c>
    </row>
    <row r="3424" spans="8:13" x14ac:dyDescent="0.25">
      <c r="H3424" s="5">
        <v>11712</v>
      </c>
      <c r="I3424" s="6">
        <v>6742</v>
      </c>
      <c r="L3424" s="8" t="s">
        <v>314</v>
      </c>
      <c r="M3424" s="6">
        <v>916</v>
      </c>
    </row>
    <row r="3425" spans="8:13" x14ac:dyDescent="0.25">
      <c r="H3425" s="8" t="s">
        <v>122</v>
      </c>
      <c r="I3425" s="6">
        <v>6742</v>
      </c>
      <c r="L3425" s="14">
        <v>10593</v>
      </c>
      <c r="M3425" s="15">
        <v>915</v>
      </c>
    </row>
    <row r="3426" spans="8:13" x14ac:dyDescent="0.25">
      <c r="H3426" s="5">
        <v>11713</v>
      </c>
      <c r="I3426" s="6">
        <v>5231</v>
      </c>
      <c r="L3426" s="8" t="s">
        <v>313</v>
      </c>
      <c r="M3426" s="6">
        <v>915</v>
      </c>
    </row>
    <row r="3427" spans="8:13" x14ac:dyDescent="0.25">
      <c r="H3427" s="8" t="s">
        <v>123</v>
      </c>
      <c r="I3427" s="6">
        <v>5231</v>
      </c>
      <c r="L3427" s="14">
        <v>10026</v>
      </c>
      <c r="M3427" s="15">
        <v>911</v>
      </c>
    </row>
    <row r="3428" spans="8:13" x14ac:dyDescent="0.25">
      <c r="H3428" s="5">
        <v>11714</v>
      </c>
      <c r="I3428" s="6">
        <v>2310</v>
      </c>
      <c r="L3428" s="8" t="s">
        <v>76</v>
      </c>
      <c r="M3428" s="6">
        <v>911</v>
      </c>
    </row>
    <row r="3429" spans="8:13" x14ac:dyDescent="0.25">
      <c r="H3429" s="8" t="s">
        <v>124</v>
      </c>
      <c r="I3429" s="6">
        <v>2310</v>
      </c>
      <c r="L3429" s="14">
        <v>10302</v>
      </c>
      <c r="M3429" s="15">
        <v>911</v>
      </c>
    </row>
    <row r="3430" spans="8:13" x14ac:dyDescent="0.25">
      <c r="H3430" s="5">
        <v>11715</v>
      </c>
      <c r="I3430" s="6">
        <v>6733</v>
      </c>
      <c r="L3430" s="8" t="s">
        <v>350</v>
      </c>
      <c r="M3430" s="6">
        <v>911</v>
      </c>
    </row>
    <row r="3431" spans="8:13" x14ac:dyDescent="0.25">
      <c r="H3431" s="8" t="s">
        <v>125</v>
      </c>
      <c r="I3431" s="6">
        <v>6733</v>
      </c>
      <c r="L3431" s="14">
        <v>10712</v>
      </c>
      <c r="M3431" s="15">
        <v>911</v>
      </c>
    </row>
    <row r="3432" spans="8:13" x14ac:dyDescent="0.25">
      <c r="H3432" s="5">
        <v>11716</v>
      </c>
      <c r="I3432" s="6">
        <v>8507</v>
      </c>
      <c r="L3432" s="8" t="s">
        <v>106</v>
      </c>
      <c r="M3432" s="6">
        <v>911</v>
      </c>
    </row>
    <row r="3433" spans="8:13" x14ac:dyDescent="0.25">
      <c r="H3433" s="8" t="s">
        <v>126</v>
      </c>
      <c r="I3433" s="6">
        <v>8507</v>
      </c>
      <c r="L3433" s="14">
        <v>10129</v>
      </c>
      <c r="M3433" s="15">
        <v>910</v>
      </c>
    </row>
    <row r="3434" spans="8:13" x14ac:dyDescent="0.25">
      <c r="H3434" s="5">
        <v>11717</v>
      </c>
      <c r="I3434" s="6">
        <v>10387</v>
      </c>
      <c r="L3434" s="8" t="s">
        <v>178</v>
      </c>
      <c r="M3434" s="6">
        <v>910</v>
      </c>
    </row>
    <row r="3435" spans="8:13" x14ac:dyDescent="0.25">
      <c r="H3435" s="8" t="s">
        <v>127</v>
      </c>
      <c r="I3435" s="6">
        <v>10387</v>
      </c>
      <c r="L3435" s="14">
        <v>11503</v>
      </c>
      <c r="M3435" s="15">
        <v>904</v>
      </c>
    </row>
    <row r="3436" spans="8:13" x14ac:dyDescent="0.25">
      <c r="H3436" s="5">
        <v>11718</v>
      </c>
      <c r="I3436" s="6">
        <v>511</v>
      </c>
      <c r="L3436" s="8" t="s">
        <v>239</v>
      </c>
      <c r="M3436" s="6">
        <v>904</v>
      </c>
    </row>
    <row r="3437" spans="8:13" x14ac:dyDescent="0.25">
      <c r="H3437" s="8" t="s">
        <v>128</v>
      </c>
      <c r="I3437" s="6">
        <v>511</v>
      </c>
      <c r="L3437" s="14">
        <v>10796</v>
      </c>
      <c r="M3437" s="15">
        <v>890</v>
      </c>
    </row>
    <row r="3438" spans="8:13" x14ac:dyDescent="0.25">
      <c r="H3438" s="5">
        <v>11719</v>
      </c>
      <c r="I3438" s="6">
        <v>6719</v>
      </c>
      <c r="L3438" s="8" t="s">
        <v>189</v>
      </c>
      <c r="M3438" s="6">
        <v>890</v>
      </c>
    </row>
    <row r="3439" spans="8:13" x14ac:dyDescent="0.25">
      <c r="H3439" s="8" t="s">
        <v>129</v>
      </c>
      <c r="I3439" s="6">
        <v>6719</v>
      </c>
      <c r="L3439" s="14">
        <v>10123</v>
      </c>
      <c r="M3439" s="15">
        <v>886</v>
      </c>
    </row>
    <row r="3440" spans="8:13" x14ac:dyDescent="0.25">
      <c r="H3440" s="5">
        <v>11720</v>
      </c>
      <c r="I3440" s="6">
        <v>7209</v>
      </c>
      <c r="L3440" s="8" t="s">
        <v>172</v>
      </c>
      <c r="M3440" s="6">
        <v>886</v>
      </c>
    </row>
    <row r="3441" spans="8:13" x14ac:dyDescent="0.25">
      <c r="H3441" s="8" t="s">
        <v>130</v>
      </c>
      <c r="I3441" s="6">
        <v>7209</v>
      </c>
      <c r="L3441" s="14">
        <v>10154</v>
      </c>
      <c r="M3441" s="15">
        <v>885</v>
      </c>
    </row>
    <row r="3442" spans="8:13" x14ac:dyDescent="0.25">
      <c r="H3442" s="5">
        <v>11721</v>
      </c>
      <c r="I3442" s="6">
        <v>8066</v>
      </c>
      <c r="L3442" s="8" t="s">
        <v>202</v>
      </c>
      <c r="M3442" s="6">
        <v>885</v>
      </c>
    </row>
    <row r="3443" spans="8:13" x14ac:dyDescent="0.25">
      <c r="H3443" s="8" t="s">
        <v>131</v>
      </c>
      <c r="I3443" s="6">
        <v>8066</v>
      </c>
      <c r="L3443" s="14">
        <v>11394</v>
      </c>
      <c r="M3443" s="15">
        <v>882</v>
      </c>
    </row>
    <row r="3444" spans="8:13" x14ac:dyDescent="0.25">
      <c r="H3444" s="5">
        <v>11722</v>
      </c>
      <c r="I3444" s="6">
        <v>7369</v>
      </c>
      <c r="L3444" s="8" t="s">
        <v>132</v>
      </c>
      <c r="M3444" s="6">
        <v>882</v>
      </c>
    </row>
    <row r="3445" spans="8:13" x14ac:dyDescent="0.25">
      <c r="H3445" s="8" t="s">
        <v>132</v>
      </c>
      <c r="I3445" s="6">
        <v>7369</v>
      </c>
      <c r="L3445" s="14">
        <v>10174</v>
      </c>
      <c r="M3445" s="15">
        <v>874</v>
      </c>
    </row>
    <row r="3446" spans="8:13" x14ac:dyDescent="0.25">
      <c r="H3446" s="5">
        <v>11723</v>
      </c>
      <c r="I3446" s="6">
        <v>2847</v>
      </c>
      <c r="L3446" s="8" t="s">
        <v>222</v>
      </c>
      <c r="M3446" s="6">
        <v>874</v>
      </c>
    </row>
    <row r="3447" spans="8:13" x14ac:dyDescent="0.25">
      <c r="H3447" s="8" t="s">
        <v>133</v>
      </c>
      <c r="I3447" s="6">
        <v>2847</v>
      </c>
      <c r="L3447" s="14">
        <v>11001</v>
      </c>
      <c r="M3447" s="15">
        <v>874</v>
      </c>
    </row>
    <row r="3448" spans="8:13" x14ac:dyDescent="0.25">
      <c r="H3448" s="5">
        <v>11724</v>
      </c>
      <c r="I3448" s="6">
        <v>8187</v>
      </c>
      <c r="L3448" s="8" t="s">
        <v>62</v>
      </c>
      <c r="M3448" s="6">
        <v>874</v>
      </c>
    </row>
    <row r="3449" spans="8:13" x14ac:dyDescent="0.25">
      <c r="H3449" s="8" t="s">
        <v>134</v>
      </c>
      <c r="I3449" s="6">
        <v>8187</v>
      </c>
      <c r="L3449" s="14">
        <v>11989</v>
      </c>
      <c r="M3449" s="15">
        <v>872</v>
      </c>
    </row>
    <row r="3450" spans="8:13" x14ac:dyDescent="0.25">
      <c r="H3450" s="5">
        <v>11725</v>
      </c>
      <c r="I3450" s="6">
        <v>2151</v>
      </c>
      <c r="L3450" s="8" t="s">
        <v>71</v>
      </c>
      <c r="M3450" s="6">
        <v>872</v>
      </c>
    </row>
    <row r="3451" spans="8:13" x14ac:dyDescent="0.25">
      <c r="H3451" s="8" t="s">
        <v>135</v>
      </c>
      <c r="I3451" s="6">
        <v>2151</v>
      </c>
      <c r="L3451" s="14">
        <v>10467</v>
      </c>
      <c r="M3451" s="15">
        <v>868</v>
      </c>
    </row>
    <row r="3452" spans="8:13" x14ac:dyDescent="0.25">
      <c r="H3452" s="5">
        <v>11726</v>
      </c>
      <c r="I3452" s="6">
        <v>7314</v>
      </c>
      <c r="L3452" s="8" t="s">
        <v>188</v>
      </c>
      <c r="M3452" s="6">
        <v>868</v>
      </c>
    </row>
    <row r="3453" spans="8:13" x14ac:dyDescent="0.25">
      <c r="H3453" s="8" t="s">
        <v>136</v>
      </c>
      <c r="I3453" s="6">
        <v>7314</v>
      </c>
      <c r="L3453" s="14">
        <v>10380</v>
      </c>
      <c r="M3453" s="15">
        <v>866</v>
      </c>
    </row>
    <row r="3454" spans="8:13" x14ac:dyDescent="0.25">
      <c r="H3454" s="5">
        <v>11727</v>
      </c>
      <c r="I3454" s="6">
        <v>8599</v>
      </c>
      <c r="L3454" s="8" t="s">
        <v>102</v>
      </c>
      <c r="M3454" s="6">
        <v>866</v>
      </c>
    </row>
    <row r="3455" spans="8:13" x14ac:dyDescent="0.25">
      <c r="H3455" s="8" t="s">
        <v>137</v>
      </c>
      <c r="I3455" s="6">
        <v>8599</v>
      </c>
      <c r="L3455" s="14">
        <v>11858</v>
      </c>
      <c r="M3455" s="15">
        <v>861</v>
      </c>
    </row>
    <row r="3456" spans="8:13" x14ac:dyDescent="0.25">
      <c r="H3456" s="5">
        <v>11728</v>
      </c>
      <c r="I3456" s="6">
        <v>4508</v>
      </c>
      <c r="L3456" s="8" t="s">
        <v>266</v>
      </c>
      <c r="M3456" s="6">
        <v>861</v>
      </c>
    </row>
    <row r="3457" spans="8:13" x14ac:dyDescent="0.25">
      <c r="H3457" s="8" t="s">
        <v>138</v>
      </c>
      <c r="I3457" s="6">
        <v>4508</v>
      </c>
      <c r="L3457" s="14">
        <v>11248</v>
      </c>
      <c r="M3457" s="15">
        <v>860</v>
      </c>
    </row>
    <row r="3458" spans="8:13" x14ac:dyDescent="0.25">
      <c r="H3458" s="5">
        <v>11729</v>
      </c>
      <c r="I3458" s="6">
        <v>5144</v>
      </c>
      <c r="L3458" s="8" t="s">
        <v>312</v>
      </c>
      <c r="M3458" s="6">
        <v>860</v>
      </c>
    </row>
    <row r="3459" spans="8:13" x14ac:dyDescent="0.25">
      <c r="H3459" s="8" t="s">
        <v>139</v>
      </c>
      <c r="I3459" s="6">
        <v>5144</v>
      </c>
      <c r="L3459" s="14">
        <v>10806</v>
      </c>
      <c r="M3459" s="15">
        <v>859</v>
      </c>
    </row>
    <row r="3460" spans="8:13" x14ac:dyDescent="0.25">
      <c r="H3460" s="5">
        <v>11730</v>
      </c>
      <c r="I3460" s="6">
        <v>7894</v>
      </c>
      <c r="L3460" s="8" t="s">
        <v>198</v>
      </c>
      <c r="M3460" s="6">
        <v>859</v>
      </c>
    </row>
    <row r="3461" spans="8:13" x14ac:dyDescent="0.25">
      <c r="H3461" s="8" t="s">
        <v>140</v>
      </c>
      <c r="I3461" s="6">
        <v>7894</v>
      </c>
      <c r="L3461" s="14">
        <v>11263</v>
      </c>
      <c r="M3461" s="15">
        <v>858</v>
      </c>
    </row>
    <row r="3462" spans="8:13" x14ac:dyDescent="0.25">
      <c r="H3462" s="5">
        <v>11731</v>
      </c>
      <c r="I3462" s="6">
        <v>7057</v>
      </c>
      <c r="L3462" s="8" t="s">
        <v>327</v>
      </c>
      <c r="M3462" s="6">
        <v>858</v>
      </c>
    </row>
    <row r="3463" spans="8:13" x14ac:dyDescent="0.25">
      <c r="H3463" s="8" t="s">
        <v>141</v>
      </c>
      <c r="I3463" s="6">
        <v>7057</v>
      </c>
      <c r="L3463" s="14">
        <v>11346</v>
      </c>
      <c r="M3463" s="15">
        <v>857</v>
      </c>
    </row>
    <row r="3464" spans="8:13" x14ac:dyDescent="0.25">
      <c r="H3464" s="5">
        <v>11732</v>
      </c>
      <c r="I3464" s="6">
        <v>7085</v>
      </c>
      <c r="L3464" s="8" t="s">
        <v>84</v>
      </c>
      <c r="M3464" s="6">
        <v>857</v>
      </c>
    </row>
    <row r="3465" spans="8:13" x14ac:dyDescent="0.25">
      <c r="H3465" s="8" t="s">
        <v>142</v>
      </c>
      <c r="I3465" s="6">
        <v>7085</v>
      </c>
      <c r="L3465" s="14">
        <v>11568</v>
      </c>
      <c r="M3465" s="15">
        <v>847</v>
      </c>
    </row>
    <row r="3466" spans="8:13" x14ac:dyDescent="0.25">
      <c r="H3466" s="5">
        <v>11733</v>
      </c>
      <c r="I3466" s="6">
        <v>3537</v>
      </c>
      <c r="L3466" s="8" t="s">
        <v>304</v>
      </c>
      <c r="M3466" s="6">
        <v>847</v>
      </c>
    </row>
    <row r="3467" spans="8:13" x14ac:dyDescent="0.25">
      <c r="H3467" s="8" t="s">
        <v>143</v>
      </c>
      <c r="I3467" s="6">
        <v>3537</v>
      </c>
      <c r="L3467" s="14">
        <v>10590</v>
      </c>
      <c r="M3467" s="15">
        <v>835</v>
      </c>
    </row>
    <row r="3468" spans="8:13" x14ac:dyDescent="0.25">
      <c r="H3468" s="5">
        <v>11734</v>
      </c>
      <c r="I3468" s="6">
        <v>8858</v>
      </c>
      <c r="L3468" s="8" t="s">
        <v>310</v>
      </c>
      <c r="M3468" s="6">
        <v>835</v>
      </c>
    </row>
    <row r="3469" spans="8:13" x14ac:dyDescent="0.25">
      <c r="H3469" s="8" t="s">
        <v>144</v>
      </c>
      <c r="I3469" s="6">
        <v>8858</v>
      </c>
      <c r="L3469" s="14">
        <v>11676</v>
      </c>
      <c r="M3469" s="15">
        <v>831</v>
      </c>
    </row>
    <row r="3470" spans="8:13" x14ac:dyDescent="0.25">
      <c r="H3470" s="5">
        <v>11735</v>
      </c>
      <c r="I3470" s="6">
        <v>-2011</v>
      </c>
      <c r="L3470" s="8" t="s">
        <v>86</v>
      </c>
      <c r="M3470" s="6">
        <v>831</v>
      </c>
    </row>
    <row r="3471" spans="8:13" x14ac:dyDescent="0.25">
      <c r="H3471" s="8" t="s">
        <v>145</v>
      </c>
      <c r="I3471" s="6">
        <v>-2011</v>
      </c>
      <c r="L3471" s="14">
        <v>10697</v>
      </c>
      <c r="M3471" s="15">
        <v>821</v>
      </c>
    </row>
    <row r="3472" spans="8:13" x14ac:dyDescent="0.25">
      <c r="H3472" s="5">
        <v>11736</v>
      </c>
      <c r="I3472" s="6">
        <v>1251</v>
      </c>
      <c r="L3472" s="8" t="s">
        <v>91</v>
      </c>
      <c r="M3472" s="6">
        <v>821</v>
      </c>
    </row>
    <row r="3473" spans="8:13" x14ac:dyDescent="0.25">
      <c r="H3473" s="8" t="s">
        <v>146</v>
      </c>
      <c r="I3473" s="6">
        <v>1251</v>
      </c>
      <c r="L3473" s="14">
        <v>10274</v>
      </c>
      <c r="M3473" s="15">
        <v>814</v>
      </c>
    </row>
    <row r="3474" spans="8:13" x14ac:dyDescent="0.25">
      <c r="H3474" s="5">
        <v>11737</v>
      </c>
      <c r="I3474" s="6">
        <v>8065</v>
      </c>
      <c r="L3474" s="8" t="s">
        <v>322</v>
      </c>
      <c r="M3474" s="6">
        <v>814</v>
      </c>
    </row>
    <row r="3475" spans="8:13" x14ac:dyDescent="0.25">
      <c r="H3475" s="8" t="s">
        <v>147</v>
      </c>
      <c r="I3475" s="6">
        <v>8065</v>
      </c>
      <c r="L3475" s="14">
        <v>11904</v>
      </c>
      <c r="M3475" s="15">
        <v>808</v>
      </c>
    </row>
    <row r="3476" spans="8:13" x14ac:dyDescent="0.25">
      <c r="H3476" s="5">
        <v>11738</v>
      </c>
      <c r="I3476" s="6">
        <v>-143</v>
      </c>
      <c r="L3476" s="8" t="s">
        <v>312</v>
      </c>
      <c r="M3476" s="6">
        <v>808</v>
      </c>
    </row>
    <row r="3477" spans="8:13" x14ac:dyDescent="0.25">
      <c r="H3477" s="8" t="s">
        <v>148</v>
      </c>
      <c r="I3477" s="6">
        <v>-143</v>
      </c>
      <c r="L3477" s="14">
        <v>11587</v>
      </c>
      <c r="M3477" s="15">
        <v>807</v>
      </c>
    </row>
    <row r="3478" spans="8:13" x14ac:dyDescent="0.25">
      <c r="H3478" s="5">
        <v>11739</v>
      </c>
      <c r="I3478" s="6">
        <v>4214</v>
      </c>
      <c r="L3478" s="8" t="s">
        <v>323</v>
      </c>
      <c r="M3478" s="6">
        <v>807</v>
      </c>
    </row>
    <row r="3479" spans="8:13" x14ac:dyDescent="0.25">
      <c r="H3479" s="8" t="s">
        <v>149</v>
      </c>
      <c r="I3479" s="6">
        <v>4214</v>
      </c>
      <c r="L3479" s="14">
        <v>10018</v>
      </c>
      <c r="M3479" s="15">
        <v>804</v>
      </c>
    </row>
    <row r="3480" spans="8:13" x14ac:dyDescent="0.25">
      <c r="H3480" s="5">
        <v>11740</v>
      </c>
      <c r="I3480" s="6">
        <v>-494</v>
      </c>
      <c r="L3480" s="8" t="s">
        <v>65</v>
      </c>
      <c r="M3480" s="6">
        <v>804</v>
      </c>
    </row>
    <row r="3481" spans="8:13" x14ac:dyDescent="0.25">
      <c r="H3481" s="8" t="s">
        <v>150</v>
      </c>
      <c r="I3481" s="6">
        <v>-494</v>
      </c>
      <c r="L3481" s="14">
        <v>10196</v>
      </c>
      <c r="M3481" s="15">
        <v>802</v>
      </c>
    </row>
    <row r="3482" spans="8:13" x14ac:dyDescent="0.25">
      <c r="H3482" s="5">
        <v>11741</v>
      </c>
      <c r="I3482" s="6">
        <v>4003</v>
      </c>
      <c r="L3482" s="8" t="s">
        <v>244</v>
      </c>
      <c r="M3482" s="6">
        <v>802</v>
      </c>
    </row>
    <row r="3483" spans="8:13" x14ac:dyDescent="0.25">
      <c r="H3483" s="8" t="s">
        <v>151</v>
      </c>
      <c r="I3483" s="6">
        <v>4003</v>
      </c>
      <c r="L3483" s="14">
        <v>11181</v>
      </c>
      <c r="M3483" s="15">
        <v>800</v>
      </c>
    </row>
    <row r="3484" spans="8:13" x14ac:dyDescent="0.25">
      <c r="H3484" s="5">
        <v>11742</v>
      </c>
      <c r="I3484" s="6">
        <v>2315</v>
      </c>
      <c r="L3484" s="8" t="s">
        <v>245</v>
      </c>
      <c r="M3484" s="6">
        <v>800</v>
      </c>
    </row>
    <row r="3485" spans="8:13" x14ac:dyDescent="0.25">
      <c r="H3485" s="8" t="s">
        <v>152</v>
      </c>
      <c r="I3485" s="6">
        <v>2315</v>
      </c>
      <c r="L3485" s="14">
        <v>10789</v>
      </c>
      <c r="M3485" s="15">
        <v>792</v>
      </c>
    </row>
    <row r="3486" spans="8:13" x14ac:dyDescent="0.25">
      <c r="H3486" s="5">
        <v>11743</v>
      </c>
      <c r="I3486" s="6">
        <v>7266</v>
      </c>
      <c r="L3486" s="8" t="s">
        <v>182</v>
      </c>
      <c r="M3486" s="6">
        <v>792</v>
      </c>
    </row>
    <row r="3487" spans="8:13" x14ac:dyDescent="0.25">
      <c r="H3487" s="8" t="s">
        <v>153</v>
      </c>
      <c r="I3487" s="6">
        <v>7266</v>
      </c>
      <c r="L3487" s="14">
        <v>10134</v>
      </c>
      <c r="M3487" s="15">
        <v>776</v>
      </c>
    </row>
    <row r="3488" spans="8:13" x14ac:dyDescent="0.25">
      <c r="H3488" s="5">
        <v>11744</v>
      </c>
      <c r="I3488" s="6">
        <v>-779</v>
      </c>
      <c r="L3488" s="8" t="s">
        <v>183</v>
      </c>
      <c r="M3488" s="6">
        <v>776</v>
      </c>
    </row>
    <row r="3489" spans="8:13" x14ac:dyDescent="0.25">
      <c r="H3489" s="8" t="s">
        <v>154</v>
      </c>
      <c r="I3489" s="6">
        <v>-779</v>
      </c>
      <c r="L3489" s="14">
        <v>11603</v>
      </c>
      <c r="M3489" s="15">
        <v>769</v>
      </c>
    </row>
    <row r="3490" spans="8:13" x14ac:dyDescent="0.25">
      <c r="H3490" s="5">
        <v>11745</v>
      </c>
      <c r="I3490" s="6">
        <v>4930</v>
      </c>
      <c r="L3490" s="8" t="s">
        <v>339</v>
      </c>
      <c r="M3490" s="6">
        <v>769</v>
      </c>
    </row>
    <row r="3491" spans="8:13" x14ac:dyDescent="0.25">
      <c r="H3491" s="8" t="s">
        <v>155</v>
      </c>
      <c r="I3491" s="6">
        <v>4930</v>
      </c>
      <c r="L3491" s="14">
        <v>10840</v>
      </c>
      <c r="M3491" s="15">
        <v>765</v>
      </c>
    </row>
    <row r="3492" spans="8:13" x14ac:dyDescent="0.25">
      <c r="H3492" s="5">
        <v>11746</v>
      </c>
      <c r="I3492" s="6">
        <v>3433</v>
      </c>
      <c r="L3492" s="8" t="s">
        <v>232</v>
      </c>
      <c r="M3492" s="6">
        <v>765</v>
      </c>
    </row>
    <row r="3493" spans="8:13" x14ac:dyDescent="0.25">
      <c r="H3493" s="8" t="s">
        <v>156</v>
      </c>
      <c r="I3493" s="6">
        <v>3433</v>
      </c>
      <c r="L3493" s="14">
        <v>10978</v>
      </c>
      <c r="M3493" s="15">
        <v>765</v>
      </c>
    </row>
    <row r="3494" spans="8:13" x14ac:dyDescent="0.25">
      <c r="H3494" s="5">
        <v>11747</v>
      </c>
      <c r="I3494" s="6">
        <v>3382</v>
      </c>
      <c r="L3494" s="8" t="s">
        <v>370</v>
      </c>
      <c r="M3494" s="6">
        <v>765</v>
      </c>
    </row>
    <row r="3495" spans="8:13" x14ac:dyDescent="0.25">
      <c r="H3495" s="8" t="s">
        <v>157</v>
      </c>
      <c r="I3495" s="6">
        <v>3382</v>
      </c>
      <c r="L3495" s="14">
        <v>11075</v>
      </c>
      <c r="M3495" s="15">
        <v>758</v>
      </c>
    </row>
    <row r="3496" spans="8:13" x14ac:dyDescent="0.25">
      <c r="H3496" s="5">
        <v>11748</v>
      </c>
      <c r="I3496" s="6">
        <v>8812</v>
      </c>
      <c r="L3496" s="8" t="s">
        <v>141</v>
      </c>
      <c r="M3496" s="6">
        <v>758</v>
      </c>
    </row>
    <row r="3497" spans="8:13" x14ac:dyDescent="0.25">
      <c r="H3497" s="8" t="s">
        <v>158</v>
      </c>
      <c r="I3497" s="6">
        <v>8812</v>
      </c>
      <c r="L3497" s="14">
        <v>10175</v>
      </c>
      <c r="M3497" s="15">
        <v>757</v>
      </c>
    </row>
    <row r="3498" spans="8:13" x14ac:dyDescent="0.25">
      <c r="H3498" s="5">
        <v>11749</v>
      </c>
      <c r="I3498" s="6">
        <v>10512</v>
      </c>
      <c r="L3498" s="8" t="s">
        <v>223</v>
      </c>
      <c r="M3498" s="6">
        <v>757</v>
      </c>
    </row>
    <row r="3499" spans="8:13" x14ac:dyDescent="0.25">
      <c r="H3499" s="8" t="s">
        <v>159</v>
      </c>
      <c r="I3499" s="6">
        <v>10512</v>
      </c>
      <c r="L3499" s="14">
        <v>11465</v>
      </c>
      <c r="M3499" s="15">
        <v>756</v>
      </c>
    </row>
    <row r="3500" spans="8:13" x14ac:dyDescent="0.25">
      <c r="H3500" s="5">
        <v>11750</v>
      </c>
      <c r="I3500" s="6">
        <v>11198</v>
      </c>
      <c r="L3500" s="8" t="s">
        <v>201</v>
      </c>
      <c r="M3500" s="6">
        <v>756</v>
      </c>
    </row>
    <row r="3501" spans="8:13" x14ac:dyDescent="0.25">
      <c r="H3501" s="8" t="s">
        <v>160</v>
      </c>
      <c r="I3501" s="6">
        <v>11198</v>
      </c>
      <c r="L3501" s="14">
        <v>10390</v>
      </c>
      <c r="M3501" s="15">
        <v>755</v>
      </c>
    </row>
    <row r="3502" spans="8:13" x14ac:dyDescent="0.25">
      <c r="H3502" s="5">
        <v>11751</v>
      </c>
      <c r="I3502" s="6">
        <v>4386</v>
      </c>
      <c r="L3502" s="8" t="s">
        <v>112</v>
      </c>
      <c r="M3502" s="6">
        <v>755</v>
      </c>
    </row>
    <row r="3503" spans="8:13" x14ac:dyDescent="0.25">
      <c r="H3503" s="8" t="s">
        <v>161</v>
      </c>
      <c r="I3503" s="6">
        <v>4386</v>
      </c>
      <c r="L3503" s="14">
        <v>10638</v>
      </c>
      <c r="M3503" s="15">
        <v>744</v>
      </c>
    </row>
    <row r="3504" spans="8:13" x14ac:dyDescent="0.25">
      <c r="H3504" s="5">
        <v>11752</v>
      </c>
      <c r="I3504" s="6">
        <v>11534</v>
      </c>
      <c r="L3504" s="8" t="s">
        <v>358</v>
      </c>
      <c r="M3504" s="6">
        <v>744</v>
      </c>
    </row>
    <row r="3505" spans="8:13" x14ac:dyDescent="0.25">
      <c r="H3505" s="8" t="s">
        <v>162</v>
      </c>
      <c r="I3505" s="6">
        <v>11534</v>
      </c>
      <c r="L3505" s="14">
        <v>10788</v>
      </c>
      <c r="M3505" s="15">
        <v>742</v>
      </c>
    </row>
    <row r="3506" spans="8:13" x14ac:dyDescent="0.25">
      <c r="H3506" s="5">
        <v>11753</v>
      </c>
      <c r="I3506" s="6">
        <v>3670</v>
      </c>
      <c r="L3506" s="8" t="s">
        <v>181</v>
      </c>
      <c r="M3506" s="6">
        <v>742</v>
      </c>
    </row>
    <row r="3507" spans="8:13" x14ac:dyDescent="0.25">
      <c r="H3507" s="8" t="s">
        <v>130</v>
      </c>
      <c r="I3507" s="6">
        <v>3670</v>
      </c>
      <c r="L3507" s="14">
        <v>11046</v>
      </c>
      <c r="M3507" s="15">
        <v>742</v>
      </c>
    </row>
    <row r="3508" spans="8:13" x14ac:dyDescent="0.25">
      <c r="H3508" s="5">
        <v>11754</v>
      </c>
      <c r="I3508" s="6">
        <v>144</v>
      </c>
      <c r="L3508" s="8" t="s">
        <v>112</v>
      </c>
      <c r="M3508" s="6">
        <v>742</v>
      </c>
    </row>
    <row r="3509" spans="8:13" x14ac:dyDescent="0.25">
      <c r="H3509" s="8" t="s">
        <v>163</v>
      </c>
      <c r="I3509" s="6">
        <v>144</v>
      </c>
      <c r="L3509" s="14">
        <v>10013</v>
      </c>
      <c r="M3509" s="15">
        <v>739</v>
      </c>
    </row>
    <row r="3510" spans="8:13" x14ac:dyDescent="0.25">
      <c r="H3510" s="5">
        <v>11755</v>
      </c>
      <c r="I3510" s="6">
        <v>5536</v>
      </c>
      <c r="L3510" s="8" t="s">
        <v>55</v>
      </c>
      <c r="M3510" s="6">
        <v>739</v>
      </c>
    </row>
    <row r="3511" spans="8:13" x14ac:dyDescent="0.25">
      <c r="H3511" s="8" t="s">
        <v>164</v>
      </c>
      <c r="I3511" s="6">
        <v>5536</v>
      </c>
      <c r="L3511" s="14">
        <v>10182</v>
      </c>
      <c r="M3511" s="15">
        <v>738</v>
      </c>
    </row>
    <row r="3512" spans="8:13" x14ac:dyDescent="0.25">
      <c r="H3512" s="5">
        <v>11756</v>
      </c>
      <c r="I3512" s="6">
        <v>4229</v>
      </c>
      <c r="L3512" s="8" t="s">
        <v>230</v>
      </c>
      <c r="M3512" s="6">
        <v>738</v>
      </c>
    </row>
    <row r="3513" spans="8:13" x14ac:dyDescent="0.25">
      <c r="H3513" s="8" t="s">
        <v>165</v>
      </c>
      <c r="I3513" s="6">
        <v>4229</v>
      </c>
      <c r="L3513" s="14">
        <v>10019</v>
      </c>
      <c r="M3513" s="15">
        <v>736</v>
      </c>
    </row>
    <row r="3514" spans="8:13" x14ac:dyDescent="0.25">
      <c r="H3514" s="5">
        <v>11757</v>
      </c>
      <c r="I3514" s="6">
        <v>11555</v>
      </c>
      <c r="L3514" s="8" t="s">
        <v>66</v>
      </c>
      <c r="M3514" s="6">
        <v>736</v>
      </c>
    </row>
    <row r="3515" spans="8:13" x14ac:dyDescent="0.25">
      <c r="H3515" s="8" t="s">
        <v>166</v>
      </c>
      <c r="I3515" s="6">
        <v>11555</v>
      </c>
      <c r="L3515" s="14">
        <v>10644</v>
      </c>
      <c r="M3515" s="15">
        <v>736</v>
      </c>
    </row>
    <row r="3516" spans="8:13" x14ac:dyDescent="0.25">
      <c r="H3516" s="5">
        <v>11758</v>
      </c>
      <c r="I3516" s="6">
        <v>-1008</v>
      </c>
      <c r="L3516" s="8" t="s">
        <v>364</v>
      </c>
      <c r="M3516" s="6">
        <v>736</v>
      </c>
    </row>
    <row r="3517" spans="8:13" x14ac:dyDescent="0.25">
      <c r="H3517" s="8" t="s">
        <v>167</v>
      </c>
      <c r="I3517" s="6">
        <v>-1008</v>
      </c>
      <c r="L3517" s="14">
        <v>11633</v>
      </c>
      <c r="M3517" s="15">
        <v>733</v>
      </c>
    </row>
    <row r="3518" spans="8:13" x14ac:dyDescent="0.25">
      <c r="H3518" s="5">
        <v>11759</v>
      </c>
      <c r="I3518" s="6">
        <v>12495</v>
      </c>
      <c r="L3518" s="8" t="s">
        <v>369</v>
      </c>
      <c r="M3518" s="6">
        <v>733</v>
      </c>
    </row>
    <row r="3519" spans="8:13" x14ac:dyDescent="0.25">
      <c r="H3519" s="8" t="s">
        <v>168</v>
      </c>
      <c r="I3519" s="6">
        <v>12495</v>
      </c>
      <c r="L3519" s="14">
        <v>10456</v>
      </c>
      <c r="M3519" s="15">
        <v>722</v>
      </c>
    </row>
    <row r="3520" spans="8:13" x14ac:dyDescent="0.25">
      <c r="H3520" s="5">
        <v>11760</v>
      </c>
      <c r="I3520" s="6">
        <v>1713</v>
      </c>
      <c r="L3520" s="8" t="s">
        <v>177</v>
      </c>
      <c r="M3520" s="6">
        <v>722</v>
      </c>
    </row>
    <row r="3521" spans="8:13" x14ac:dyDescent="0.25">
      <c r="H3521" s="8" t="s">
        <v>169</v>
      </c>
      <c r="I3521" s="6">
        <v>1713</v>
      </c>
      <c r="L3521" s="14">
        <v>10937</v>
      </c>
      <c r="M3521" s="15">
        <v>721</v>
      </c>
    </row>
    <row r="3522" spans="8:13" x14ac:dyDescent="0.25">
      <c r="H3522" s="5">
        <v>11761</v>
      </c>
      <c r="I3522" s="6">
        <v>8770</v>
      </c>
      <c r="L3522" s="8" t="s">
        <v>329</v>
      </c>
      <c r="M3522" s="6">
        <v>721</v>
      </c>
    </row>
    <row r="3523" spans="8:13" x14ac:dyDescent="0.25">
      <c r="H3523" s="8" t="s">
        <v>170</v>
      </c>
      <c r="I3523" s="6">
        <v>8770</v>
      </c>
      <c r="L3523" s="14">
        <v>11575</v>
      </c>
      <c r="M3523" s="15">
        <v>720</v>
      </c>
    </row>
    <row r="3524" spans="8:13" x14ac:dyDescent="0.25">
      <c r="H3524" s="5">
        <v>11762</v>
      </c>
      <c r="I3524" s="6">
        <v>285</v>
      </c>
      <c r="L3524" s="8" t="s">
        <v>311</v>
      </c>
      <c r="M3524" s="6">
        <v>720</v>
      </c>
    </row>
    <row r="3525" spans="8:13" x14ac:dyDescent="0.25">
      <c r="H3525" s="8" t="s">
        <v>171</v>
      </c>
      <c r="I3525" s="6">
        <v>285</v>
      </c>
      <c r="L3525" s="14">
        <v>11518</v>
      </c>
      <c r="M3525" s="15">
        <v>718</v>
      </c>
    </row>
    <row r="3526" spans="8:13" x14ac:dyDescent="0.25">
      <c r="H3526" s="5">
        <v>11763</v>
      </c>
      <c r="I3526" s="6">
        <v>6932</v>
      </c>
      <c r="L3526" s="8" t="s">
        <v>254</v>
      </c>
      <c r="M3526" s="6">
        <v>718</v>
      </c>
    </row>
    <row r="3527" spans="8:13" x14ac:dyDescent="0.25">
      <c r="H3527" s="8" t="s">
        <v>172</v>
      </c>
      <c r="I3527" s="6">
        <v>6932</v>
      </c>
      <c r="L3527" s="14">
        <v>11789</v>
      </c>
      <c r="M3527" s="15">
        <v>711</v>
      </c>
    </row>
    <row r="3528" spans="8:13" x14ac:dyDescent="0.25">
      <c r="H3528" s="5">
        <v>11764</v>
      </c>
      <c r="I3528" s="6">
        <v>2255</v>
      </c>
      <c r="L3528" s="8" t="s">
        <v>197</v>
      </c>
      <c r="M3528" s="6">
        <v>711</v>
      </c>
    </row>
    <row r="3529" spans="8:13" x14ac:dyDescent="0.25">
      <c r="H3529" s="8" t="s">
        <v>173</v>
      </c>
      <c r="I3529" s="6">
        <v>2255</v>
      </c>
      <c r="L3529" s="14">
        <v>10889</v>
      </c>
      <c r="M3529" s="15">
        <v>709</v>
      </c>
    </row>
    <row r="3530" spans="8:13" x14ac:dyDescent="0.25">
      <c r="H3530" s="5">
        <v>11765</v>
      </c>
      <c r="I3530" s="6">
        <v>4402</v>
      </c>
      <c r="L3530" s="8" t="s">
        <v>281</v>
      </c>
      <c r="M3530" s="6">
        <v>709</v>
      </c>
    </row>
    <row r="3531" spans="8:13" x14ac:dyDescent="0.25">
      <c r="H3531" s="8" t="s">
        <v>174</v>
      </c>
      <c r="I3531" s="6">
        <v>4402</v>
      </c>
      <c r="L3531" s="14">
        <v>10849</v>
      </c>
      <c r="M3531" s="15">
        <v>706</v>
      </c>
    </row>
    <row r="3532" spans="8:13" x14ac:dyDescent="0.25">
      <c r="H3532" s="5">
        <v>11766</v>
      </c>
      <c r="I3532" s="6">
        <v>6700</v>
      </c>
      <c r="L3532" s="8" t="s">
        <v>241</v>
      </c>
      <c r="M3532" s="6">
        <v>706</v>
      </c>
    </row>
    <row r="3533" spans="8:13" x14ac:dyDescent="0.25">
      <c r="H3533" s="8" t="s">
        <v>175</v>
      </c>
      <c r="I3533" s="6">
        <v>6700</v>
      </c>
      <c r="L3533" s="14">
        <v>11373</v>
      </c>
      <c r="M3533" s="15">
        <v>699</v>
      </c>
    </row>
    <row r="3534" spans="8:13" x14ac:dyDescent="0.25">
      <c r="H3534" s="5">
        <v>11767</v>
      </c>
      <c r="I3534" s="6">
        <v>6860</v>
      </c>
      <c r="L3534" s="8" t="s">
        <v>111</v>
      </c>
      <c r="M3534" s="6">
        <v>699</v>
      </c>
    </row>
    <row r="3535" spans="8:13" x14ac:dyDescent="0.25">
      <c r="H3535" s="8" t="s">
        <v>176</v>
      </c>
      <c r="I3535" s="6">
        <v>6860</v>
      </c>
      <c r="L3535" s="14">
        <v>10975</v>
      </c>
      <c r="M3535" s="15">
        <v>698</v>
      </c>
    </row>
    <row r="3536" spans="8:13" x14ac:dyDescent="0.25">
      <c r="H3536" s="5">
        <v>11768</v>
      </c>
      <c r="I3536" s="6">
        <v>2710</v>
      </c>
      <c r="L3536" s="8" t="s">
        <v>367</v>
      </c>
      <c r="M3536" s="6">
        <v>698</v>
      </c>
    </row>
    <row r="3537" spans="8:13" x14ac:dyDescent="0.25">
      <c r="H3537" s="8" t="s">
        <v>177</v>
      </c>
      <c r="I3537" s="6">
        <v>2710</v>
      </c>
      <c r="L3537" s="14">
        <v>11189</v>
      </c>
      <c r="M3537" s="15">
        <v>698</v>
      </c>
    </row>
    <row r="3538" spans="8:13" x14ac:dyDescent="0.25">
      <c r="H3538" s="5">
        <v>11769</v>
      </c>
      <c r="I3538" s="6">
        <v>3544</v>
      </c>
      <c r="L3538" s="8" t="s">
        <v>253</v>
      </c>
      <c r="M3538" s="6">
        <v>698</v>
      </c>
    </row>
    <row r="3539" spans="8:13" x14ac:dyDescent="0.25">
      <c r="H3539" s="8" t="s">
        <v>178</v>
      </c>
      <c r="I3539" s="6">
        <v>3544</v>
      </c>
      <c r="L3539" s="14">
        <v>10078</v>
      </c>
      <c r="M3539" s="15">
        <v>695</v>
      </c>
    </row>
    <row r="3540" spans="8:13" x14ac:dyDescent="0.25">
      <c r="H3540" s="5">
        <v>11770</v>
      </c>
      <c r="I3540" s="6">
        <v>5083</v>
      </c>
      <c r="L3540" s="8" t="s">
        <v>128</v>
      </c>
      <c r="M3540" s="6">
        <v>695</v>
      </c>
    </row>
    <row r="3541" spans="8:13" x14ac:dyDescent="0.25">
      <c r="H3541" s="8" t="s">
        <v>179</v>
      </c>
      <c r="I3541" s="6">
        <v>5083</v>
      </c>
      <c r="L3541" s="14">
        <v>10514</v>
      </c>
      <c r="M3541" s="15">
        <v>678</v>
      </c>
    </row>
    <row r="3542" spans="8:13" x14ac:dyDescent="0.25">
      <c r="H3542" s="5">
        <v>11771</v>
      </c>
      <c r="I3542" s="6">
        <v>3269</v>
      </c>
      <c r="L3542" s="8" t="s">
        <v>234</v>
      </c>
      <c r="M3542" s="6">
        <v>678</v>
      </c>
    </row>
    <row r="3543" spans="8:13" x14ac:dyDescent="0.25">
      <c r="H3543" s="8" t="s">
        <v>180</v>
      </c>
      <c r="I3543" s="6">
        <v>3269</v>
      </c>
      <c r="L3543" s="14">
        <v>11836</v>
      </c>
      <c r="M3543" s="15">
        <v>672</v>
      </c>
    </row>
    <row r="3544" spans="8:13" x14ac:dyDescent="0.25">
      <c r="H3544" s="5">
        <v>11772</v>
      </c>
      <c r="I3544" s="6">
        <v>-542</v>
      </c>
      <c r="L3544" s="8" t="s">
        <v>244</v>
      </c>
      <c r="M3544" s="6">
        <v>672</v>
      </c>
    </row>
    <row r="3545" spans="8:13" x14ac:dyDescent="0.25">
      <c r="H3545" s="8" t="s">
        <v>181</v>
      </c>
      <c r="I3545" s="6">
        <v>-542</v>
      </c>
      <c r="L3545" s="14">
        <v>10229</v>
      </c>
      <c r="M3545" s="15">
        <v>661</v>
      </c>
    </row>
    <row r="3546" spans="8:13" x14ac:dyDescent="0.25">
      <c r="H3546" s="5">
        <v>11773</v>
      </c>
      <c r="I3546" s="6">
        <v>4520</v>
      </c>
      <c r="L3546" s="8" t="s">
        <v>277</v>
      </c>
      <c r="M3546" s="6">
        <v>661</v>
      </c>
    </row>
    <row r="3547" spans="8:13" x14ac:dyDescent="0.25">
      <c r="H3547" s="8" t="s">
        <v>182</v>
      </c>
      <c r="I3547" s="6">
        <v>4520</v>
      </c>
      <c r="L3547" s="14">
        <v>11844</v>
      </c>
      <c r="M3547" s="15">
        <v>658</v>
      </c>
    </row>
    <row r="3548" spans="8:13" x14ac:dyDescent="0.25">
      <c r="H3548" s="5">
        <v>11774</v>
      </c>
      <c r="I3548" s="6">
        <v>5514</v>
      </c>
      <c r="L3548" s="8" t="s">
        <v>252</v>
      </c>
      <c r="M3548" s="6">
        <v>658</v>
      </c>
    </row>
    <row r="3549" spans="8:13" x14ac:dyDescent="0.25">
      <c r="H3549" s="8" t="s">
        <v>183</v>
      </c>
      <c r="I3549" s="6">
        <v>5514</v>
      </c>
      <c r="L3549" s="14">
        <v>10667</v>
      </c>
      <c r="M3549" s="15">
        <v>653</v>
      </c>
    </row>
    <row r="3550" spans="8:13" x14ac:dyDescent="0.25">
      <c r="H3550" s="5">
        <v>11775</v>
      </c>
      <c r="I3550" s="6">
        <v>5076</v>
      </c>
      <c r="L3550" s="8" t="s">
        <v>51</v>
      </c>
      <c r="M3550" s="6">
        <v>653</v>
      </c>
    </row>
    <row r="3551" spans="8:13" x14ac:dyDescent="0.25">
      <c r="H3551" s="8" t="s">
        <v>184</v>
      </c>
      <c r="I3551" s="6">
        <v>5076</v>
      </c>
      <c r="L3551" s="14">
        <v>11022</v>
      </c>
      <c r="M3551" s="15">
        <v>650</v>
      </c>
    </row>
    <row r="3552" spans="8:13" x14ac:dyDescent="0.25">
      <c r="H3552" s="5">
        <v>11776</v>
      </c>
      <c r="I3552" s="6">
        <v>8921</v>
      </c>
      <c r="L3552" s="8" t="s">
        <v>88</v>
      </c>
      <c r="M3552" s="6">
        <v>650</v>
      </c>
    </row>
    <row r="3553" spans="8:13" x14ac:dyDescent="0.25">
      <c r="H3553" s="8" t="s">
        <v>185</v>
      </c>
      <c r="I3553" s="6">
        <v>8921</v>
      </c>
      <c r="L3553" s="14">
        <v>10003</v>
      </c>
      <c r="M3553" s="15">
        <v>645</v>
      </c>
    </row>
    <row r="3554" spans="8:13" x14ac:dyDescent="0.25">
      <c r="H3554" s="5">
        <v>11777</v>
      </c>
      <c r="I3554" s="6">
        <v>1240</v>
      </c>
      <c r="L3554" s="8" t="s">
        <v>29</v>
      </c>
      <c r="M3554" s="6">
        <v>645</v>
      </c>
    </row>
    <row r="3555" spans="8:13" x14ac:dyDescent="0.25">
      <c r="H3555" s="8" t="s">
        <v>186</v>
      </c>
      <c r="I3555" s="6">
        <v>1240</v>
      </c>
      <c r="L3555" s="14">
        <v>10248</v>
      </c>
      <c r="M3555" s="15">
        <v>638</v>
      </c>
    </row>
    <row r="3556" spans="8:13" x14ac:dyDescent="0.25">
      <c r="H3556" s="5">
        <v>11778</v>
      </c>
      <c r="I3556" s="6">
        <v>7914</v>
      </c>
      <c r="L3556" s="8" t="s">
        <v>296</v>
      </c>
      <c r="M3556" s="6">
        <v>638</v>
      </c>
    </row>
    <row r="3557" spans="8:13" x14ac:dyDescent="0.25">
      <c r="H3557" s="8" t="s">
        <v>187</v>
      </c>
      <c r="I3557" s="6">
        <v>7914</v>
      </c>
      <c r="L3557" s="14">
        <v>11356</v>
      </c>
      <c r="M3557" s="15">
        <v>637</v>
      </c>
    </row>
    <row r="3558" spans="8:13" x14ac:dyDescent="0.25">
      <c r="H3558" s="5">
        <v>11779</v>
      </c>
      <c r="I3558" s="6">
        <v>511</v>
      </c>
      <c r="L3558" s="8" t="s">
        <v>94</v>
      </c>
      <c r="M3558" s="6">
        <v>637</v>
      </c>
    </row>
    <row r="3559" spans="8:13" x14ac:dyDescent="0.25">
      <c r="H3559" s="8" t="s">
        <v>188</v>
      </c>
      <c r="I3559" s="6">
        <v>511</v>
      </c>
      <c r="L3559" s="14">
        <v>10367</v>
      </c>
      <c r="M3559" s="15">
        <v>629</v>
      </c>
    </row>
    <row r="3560" spans="8:13" x14ac:dyDescent="0.25">
      <c r="H3560" s="5">
        <v>11780</v>
      </c>
      <c r="I3560" s="6">
        <v>8213</v>
      </c>
      <c r="L3560" s="8" t="s">
        <v>89</v>
      </c>
      <c r="M3560" s="6">
        <v>629</v>
      </c>
    </row>
    <row r="3561" spans="8:13" x14ac:dyDescent="0.25">
      <c r="H3561" s="8" t="s">
        <v>189</v>
      </c>
      <c r="I3561" s="6">
        <v>8213</v>
      </c>
      <c r="L3561" s="14">
        <v>10615</v>
      </c>
      <c r="M3561" s="15">
        <v>626</v>
      </c>
    </row>
    <row r="3562" spans="8:13" x14ac:dyDescent="0.25">
      <c r="H3562" s="5">
        <v>11781</v>
      </c>
      <c r="I3562" s="6">
        <v>4137</v>
      </c>
      <c r="L3562" s="8" t="s">
        <v>335</v>
      </c>
      <c r="M3562" s="6">
        <v>626</v>
      </c>
    </row>
    <row r="3563" spans="8:13" x14ac:dyDescent="0.25">
      <c r="H3563" s="8" t="s">
        <v>190</v>
      </c>
      <c r="I3563" s="6">
        <v>4137</v>
      </c>
      <c r="L3563" s="14">
        <v>11943</v>
      </c>
      <c r="M3563" s="15">
        <v>625</v>
      </c>
    </row>
    <row r="3564" spans="8:13" x14ac:dyDescent="0.25">
      <c r="H3564" s="5">
        <v>11782</v>
      </c>
      <c r="I3564" s="6">
        <v>-640</v>
      </c>
      <c r="L3564" s="8" t="s">
        <v>351</v>
      </c>
      <c r="M3564" s="6">
        <v>625</v>
      </c>
    </row>
    <row r="3565" spans="8:13" x14ac:dyDescent="0.25">
      <c r="H3565" s="8" t="s">
        <v>191</v>
      </c>
      <c r="I3565" s="6">
        <v>-640</v>
      </c>
      <c r="L3565" s="14">
        <v>10448</v>
      </c>
      <c r="M3565" s="15">
        <v>623</v>
      </c>
    </row>
    <row r="3566" spans="8:13" x14ac:dyDescent="0.25">
      <c r="H3566" s="5">
        <v>11783</v>
      </c>
      <c r="I3566" s="6">
        <v>2095</v>
      </c>
      <c r="L3566" s="8" t="s">
        <v>169</v>
      </c>
      <c r="M3566" s="6">
        <v>623</v>
      </c>
    </row>
    <row r="3567" spans="8:13" x14ac:dyDescent="0.25">
      <c r="H3567" s="8" t="s">
        <v>192</v>
      </c>
      <c r="I3567" s="6">
        <v>2095</v>
      </c>
      <c r="L3567" s="14">
        <v>11678</v>
      </c>
      <c r="M3567" s="15">
        <v>616</v>
      </c>
    </row>
    <row r="3568" spans="8:13" x14ac:dyDescent="0.25">
      <c r="H3568" s="5">
        <v>11784</v>
      </c>
      <c r="I3568" s="6">
        <v>7458</v>
      </c>
      <c r="L3568" s="8" t="s">
        <v>88</v>
      </c>
      <c r="M3568" s="6">
        <v>616</v>
      </c>
    </row>
    <row r="3569" spans="8:13" x14ac:dyDescent="0.25">
      <c r="H3569" s="8" t="s">
        <v>174</v>
      </c>
      <c r="I3569" s="6">
        <v>7458</v>
      </c>
      <c r="L3569" s="14">
        <v>10095</v>
      </c>
      <c r="M3569" s="15">
        <v>614</v>
      </c>
    </row>
    <row r="3570" spans="8:13" x14ac:dyDescent="0.25">
      <c r="H3570" s="5">
        <v>11785</v>
      </c>
      <c r="I3570" s="6">
        <v>6438</v>
      </c>
      <c r="L3570" s="8" t="s">
        <v>145</v>
      </c>
      <c r="M3570" s="6">
        <v>614</v>
      </c>
    </row>
    <row r="3571" spans="8:13" x14ac:dyDescent="0.25">
      <c r="H3571" s="8" t="s">
        <v>193</v>
      </c>
      <c r="I3571" s="6">
        <v>6438</v>
      </c>
      <c r="L3571" s="14">
        <v>10133</v>
      </c>
      <c r="M3571" s="15">
        <v>612</v>
      </c>
    </row>
    <row r="3572" spans="8:13" x14ac:dyDescent="0.25">
      <c r="H3572" s="5">
        <v>11786</v>
      </c>
      <c r="I3572" s="6">
        <v>2007</v>
      </c>
      <c r="L3572" s="8" t="s">
        <v>182</v>
      </c>
      <c r="M3572" s="6">
        <v>612</v>
      </c>
    </row>
    <row r="3573" spans="8:13" x14ac:dyDescent="0.25">
      <c r="H3573" s="8" t="s">
        <v>194</v>
      </c>
      <c r="I3573" s="6">
        <v>2007</v>
      </c>
      <c r="L3573" s="14">
        <v>11376</v>
      </c>
      <c r="M3573" s="15">
        <v>608</v>
      </c>
    </row>
    <row r="3574" spans="8:13" x14ac:dyDescent="0.25">
      <c r="H3574" s="5">
        <v>11787</v>
      </c>
      <c r="I3574" s="6">
        <v>2045</v>
      </c>
      <c r="L3574" s="8" t="s">
        <v>114</v>
      </c>
      <c r="M3574" s="6">
        <v>608</v>
      </c>
    </row>
    <row r="3575" spans="8:13" x14ac:dyDescent="0.25">
      <c r="H3575" s="8" t="s">
        <v>195</v>
      </c>
      <c r="I3575" s="6">
        <v>2045</v>
      </c>
      <c r="L3575" s="14">
        <v>11040</v>
      </c>
      <c r="M3575" s="15">
        <v>604</v>
      </c>
    </row>
    <row r="3576" spans="8:13" x14ac:dyDescent="0.25">
      <c r="H3576" s="5">
        <v>11788</v>
      </c>
      <c r="I3576" s="6">
        <v>6505</v>
      </c>
      <c r="L3576" s="8" t="s">
        <v>106</v>
      </c>
      <c r="M3576" s="6">
        <v>604</v>
      </c>
    </row>
    <row r="3577" spans="8:13" x14ac:dyDescent="0.25">
      <c r="H3577" s="8" t="s">
        <v>196</v>
      </c>
      <c r="I3577" s="6">
        <v>6505</v>
      </c>
      <c r="L3577" s="14">
        <v>10190</v>
      </c>
      <c r="M3577" s="15">
        <v>594</v>
      </c>
    </row>
    <row r="3578" spans="8:13" x14ac:dyDescent="0.25">
      <c r="H3578" s="5">
        <v>11789</v>
      </c>
      <c r="I3578" s="6">
        <v>711</v>
      </c>
      <c r="L3578" s="8" t="s">
        <v>238</v>
      </c>
      <c r="M3578" s="6">
        <v>594</v>
      </c>
    </row>
    <row r="3579" spans="8:13" x14ac:dyDescent="0.25">
      <c r="H3579" s="8" t="s">
        <v>197</v>
      </c>
      <c r="I3579" s="6">
        <v>711</v>
      </c>
      <c r="L3579" s="14">
        <v>11495</v>
      </c>
      <c r="M3579" s="15">
        <v>586</v>
      </c>
    </row>
    <row r="3580" spans="8:13" x14ac:dyDescent="0.25">
      <c r="H3580" s="5">
        <v>11790</v>
      </c>
      <c r="I3580" s="6">
        <v>6081</v>
      </c>
      <c r="L3580" s="8" t="s">
        <v>231</v>
      </c>
      <c r="M3580" s="6">
        <v>586</v>
      </c>
    </row>
    <row r="3581" spans="8:13" x14ac:dyDescent="0.25">
      <c r="H3581" s="8" t="s">
        <v>198</v>
      </c>
      <c r="I3581" s="6">
        <v>6081</v>
      </c>
      <c r="L3581" s="14">
        <v>10266</v>
      </c>
      <c r="M3581" s="15">
        <v>585</v>
      </c>
    </row>
    <row r="3582" spans="8:13" x14ac:dyDescent="0.25">
      <c r="H3582" s="5">
        <v>11791</v>
      </c>
      <c r="I3582" s="6">
        <v>3489</v>
      </c>
      <c r="L3582" s="8" t="s">
        <v>314</v>
      </c>
      <c r="M3582" s="6">
        <v>585</v>
      </c>
    </row>
    <row r="3583" spans="8:13" x14ac:dyDescent="0.25">
      <c r="H3583" s="8" t="s">
        <v>199</v>
      </c>
      <c r="I3583" s="6">
        <v>3489</v>
      </c>
      <c r="L3583" s="14">
        <v>10653</v>
      </c>
      <c r="M3583" s="15">
        <v>582</v>
      </c>
    </row>
    <row r="3584" spans="8:13" x14ac:dyDescent="0.25">
      <c r="H3584" s="5">
        <v>11792</v>
      </c>
      <c r="I3584" s="6">
        <v>6373</v>
      </c>
      <c r="L3584" s="8" t="s">
        <v>373</v>
      </c>
      <c r="M3584" s="6">
        <v>582</v>
      </c>
    </row>
    <row r="3585" spans="8:13" x14ac:dyDescent="0.25">
      <c r="H3585" s="8" t="s">
        <v>200</v>
      </c>
      <c r="I3585" s="6">
        <v>6373</v>
      </c>
      <c r="L3585" s="14">
        <v>10074</v>
      </c>
      <c r="M3585" s="15">
        <v>581</v>
      </c>
    </row>
    <row r="3586" spans="8:13" x14ac:dyDescent="0.25">
      <c r="H3586" s="5">
        <v>11793</v>
      </c>
      <c r="I3586" s="6">
        <v>2729</v>
      </c>
      <c r="L3586" s="8" t="s">
        <v>124</v>
      </c>
      <c r="M3586" s="6">
        <v>581</v>
      </c>
    </row>
    <row r="3587" spans="8:13" x14ac:dyDescent="0.25">
      <c r="H3587" s="8" t="s">
        <v>201</v>
      </c>
      <c r="I3587" s="6">
        <v>2729</v>
      </c>
      <c r="L3587" s="14">
        <v>10634</v>
      </c>
      <c r="M3587" s="15">
        <v>574</v>
      </c>
    </row>
    <row r="3588" spans="8:13" x14ac:dyDescent="0.25">
      <c r="H3588" s="5">
        <v>11794</v>
      </c>
      <c r="I3588" s="6">
        <v>8613</v>
      </c>
      <c r="L3588" s="8" t="s">
        <v>354</v>
      </c>
      <c r="M3588" s="6">
        <v>574</v>
      </c>
    </row>
    <row r="3589" spans="8:13" x14ac:dyDescent="0.25">
      <c r="H3589" s="8" t="s">
        <v>202</v>
      </c>
      <c r="I3589" s="6">
        <v>8613</v>
      </c>
      <c r="L3589" s="14">
        <v>10247</v>
      </c>
      <c r="M3589" s="15">
        <v>567</v>
      </c>
    </row>
    <row r="3590" spans="8:13" x14ac:dyDescent="0.25">
      <c r="H3590" s="5">
        <v>11795</v>
      </c>
      <c r="I3590" s="6">
        <v>4767</v>
      </c>
      <c r="L3590" s="8" t="s">
        <v>295</v>
      </c>
      <c r="M3590" s="6">
        <v>567</v>
      </c>
    </row>
    <row r="3591" spans="8:13" x14ac:dyDescent="0.25">
      <c r="H3591" s="8" t="s">
        <v>203</v>
      </c>
      <c r="I3591" s="6">
        <v>4767</v>
      </c>
      <c r="L3591" s="14">
        <v>10717</v>
      </c>
      <c r="M3591" s="15">
        <v>565</v>
      </c>
    </row>
    <row r="3592" spans="8:13" x14ac:dyDescent="0.25">
      <c r="H3592" s="5">
        <v>11796</v>
      </c>
      <c r="I3592" s="6">
        <v>307</v>
      </c>
      <c r="L3592" s="8" t="s">
        <v>111</v>
      </c>
      <c r="M3592" s="6">
        <v>565</v>
      </c>
    </row>
    <row r="3593" spans="8:13" x14ac:dyDescent="0.25">
      <c r="H3593" s="8" t="s">
        <v>204</v>
      </c>
      <c r="I3593" s="6">
        <v>307</v>
      </c>
      <c r="L3593" s="14">
        <v>11842</v>
      </c>
      <c r="M3593" s="15">
        <v>565</v>
      </c>
    </row>
    <row r="3594" spans="8:13" x14ac:dyDescent="0.25">
      <c r="H3594" s="5">
        <v>11797</v>
      </c>
      <c r="I3594" s="6">
        <v>7537</v>
      </c>
      <c r="L3594" s="8" t="s">
        <v>250</v>
      </c>
      <c r="M3594" s="6">
        <v>565</v>
      </c>
    </row>
    <row r="3595" spans="8:13" x14ac:dyDescent="0.25">
      <c r="H3595" s="8" t="s">
        <v>205</v>
      </c>
      <c r="I3595" s="6">
        <v>7537</v>
      </c>
      <c r="L3595" s="14">
        <v>10225</v>
      </c>
      <c r="M3595" s="15">
        <v>563</v>
      </c>
    </row>
    <row r="3596" spans="8:13" x14ac:dyDescent="0.25">
      <c r="H3596" s="5">
        <v>11798</v>
      </c>
      <c r="I3596" s="6">
        <v>12642</v>
      </c>
      <c r="L3596" s="8" t="s">
        <v>273</v>
      </c>
      <c r="M3596" s="6">
        <v>563</v>
      </c>
    </row>
    <row r="3597" spans="8:13" x14ac:dyDescent="0.25">
      <c r="H3597" s="8" t="s">
        <v>206</v>
      </c>
      <c r="I3597" s="6">
        <v>12642</v>
      </c>
      <c r="L3597" s="14">
        <v>11691</v>
      </c>
      <c r="M3597" s="15">
        <v>559</v>
      </c>
    </row>
    <row r="3598" spans="8:13" x14ac:dyDescent="0.25">
      <c r="H3598" s="5">
        <v>11799</v>
      </c>
      <c r="I3598" s="6">
        <v>3255</v>
      </c>
      <c r="L3598" s="8" t="s">
        <v>101</v>
      </c>
      <c r="M3598" s="6">
        <v>559</v>
      </c>
    </row>
    <row r="3599" spans="8:13" x14ac:dyDescent="0.25">
      <c r="H3599" s="8" t="s">
        <v>207</v>
      </c>
      <c r="I3599" s="6">
        <v>3255</v>
      </c>
      <c r="L3599" s="14">
        <v>10084</v>
      </c>
      <c r="M3599" s="15">
        <v>554</v>
      </c>
    </row>
    <row r="3600" spans="8:13" x14ac:dyDescent="0.25">
      <c r="H3600" s="5">
        <v>11800</v>
      </c>
      <c r="I3600" s="6">
        <v>4146</v>
      </c>
      <c r="L3600" s="8" t="s">
        <v>134</v>
      </c>
      <c r="M3600" s="6">
        <v>554</v>
      </c>
    </row>
    <row r="3601" spans="8:13" x14ac:dyDescent="0.25">
      <c r="H3601" s="8" t="s">
        <v>208</v>
      </c>
      <c r="I3601" s="6">
        <v>4146</v>
      </c>
      <c r="L3601" s="14">
        <v>10191</v>
      </c>
      <c r="M3601" s="15">
        <v>553</v>
      </c>
    </row>
    <row r="3602" spans="8:13" x14ac:dyDescent="0.25">
      <c r="H3602" s="5">
        <v>11801</v>
      </c>
      <c r="I3602" s="6">
        <v>8188</v>
      </c>
      <c r="L3602" s="8" t="s">
        <v>239</v>
      </c>
      <c r="M3602" s="6">
        <v>553</v>
      </c>
    </row>
    <row r="3603" spans="8:13" x14ac:dyDescent="0.25">
      <c r="H3603" s="8" t="s">
        <v>209</v>
      </c>
      <c r="I3603" s="6">
        <v>8188</v>
      </c>
      <c r="L3603" s="14">
        <v>11573</v>
      </c>
      <c r="M3603" s="15">
        <v>553</v>
      </c>
    </row>
    <row r="3604" spans="8:13" x14ac:dyDescent="0.25">
      <c r="H3604" s="5">
        <v>11802</v>
      </c>
      <c r="I3604" s="6">
        <v>1235</v>
      </c>
      <c r="L3604" s="8" t="s">
        <v>309</v>
      </c>
      <c r="M3604" s="6">
        <v>553</v>
      </c>
    </row>
    <row r="3605" spans="8:13" x14ac:dyDescent="0.25">
      <c r="H3605" s="8" t="s">
        <v>210</v>
      </c>
      <c r="I3605" s="6">
        <v>1235</v>
      </c>
      <c r="L3605" s="14">
        <v>10222</v>
      </c>
      <c r="M3605" s="15">
        <v>546</v>
      </c>
    </row>
    <row r="3606" spans="8:13" x14ac:dyDescent="0.25">
      <c r="H3606" s="5">
        <v>11803</v>
      </c>
      <c r="I3606" s="6">
        <v>3710</v>
      </c>
      <c r="L3606" s="8" t="s">
        <v>270</v>
      </c>
      <c r="M3606" s="6">
        <v>546</v>
      </c>
    </row>
    <row r="3607" spans="8:13" x14ac:dyDescent="0.25">
      <c r="H3607" s="8" t="s">
        <v>211</v>
      </c>
      <c r="I3607" s="6">
        <v>3710</v>
      </c>
      <c r="L3607" s="14">
        <v>10400</v>
      </c>
      <c r="M3607" s="15">
        <v>546</v>
      </c>
    </row>
    <row r="3608" spans="8:13" x14ac:dyDescent="0.25">
      <c r="H3608" s="5">
        <v>11804</v>
      </c>
      <c r="I3608" s="6">
        <v>6748</v>
      </c>
      <c r="L3608" s="8" t="s">
        <v>122</v>
      </c>
      <c r="M3608" s="6">
        <v>546</v>
      </c>
    </row>
    <row r="3609" spans="8:13" x14ac:dyDescent="0.25">
      <c r="H3609" s="8" t="s">
        <v>212</v>
      </c>
      <c r="I3609" s="6">
        <v>6748</v>
      </c>
      <c r="L3609" s="14">
        <v>10632</v>
      </c>
      <c r="M3609" s="15">
        <v>545</v>
      </c>
    </row>
    <row r="3610" spans="8:13" x14ac:dyDescent="0.25">
      <c r="H3610" s="5">
        <v>11805</v>
      </c>
      <c r="I3610" s="6">
        <v>4695</v>
      </c>
      <c r="L3610" s="8" t="s">
        <v>352</v>
      </c>
      <c r="M3610" s="6">
        <v>545</v>
      </c>
    </row>
    <row r="3611" spans="8:13" x14ac:dyDescent="0.25">
      <c r="H3611" s="8" t="s">
        <v>213</v>
      </c>
      <c r="I3611" s="6">
        <v>4695</v>
      </c>
      <c r="L3611" s="14">
        <v>10063</v>
      </c>
      <c r="M3611" s="15">
        <v>537</v>
      </c>
    </row>
    <row r="3612" spans="8:13" x14ac:dyDescent="0.25">
      <c r="H3612" s="5">
        <v>11806</v>
      </c>
      <c r="I3612" s="6">
        <v>2533</v>
      </c>
      <c r="L3612" s="8" t="s">
        <v>113</v>
      </c>
      <c r="M3612" s="6">
        <v>537</v>
      </c>
    </row>
    <row r="3613" spans="8:13" x14ac:dyDescent="0.25">
      <c r="H3613" s="8" t="s">
        <v>214</v>
      </c>
      <c r="I3613" s="6">
        <v>2533</v>
      </c>
      <c r="L3613" s="14">
        <v>10737</v>
      </c>
      <c r="M3613" s="15">
        <v>537</v>
      </c>
    </row>
    <row r="3614" spans="8:13" x14ac:dyDescent="0.25">
      <c r="H3614" s="5">
        <v>11807</v>
      </c>
      <c r="I3614" s="6">
        <v>7205</v>
      </c>
      <c r="L3614" s="8" t="s">
        <v>131</v>
      </c>
      <c r="M3614" s="6">
        <v>537</v>
      </c>
    </row>
    <row r="3615" spans="8:13" x14ac:dyDescent="0.25">
      <c r="H3615" s="8" t="s">
        <v>215</v>
      </c>
      <c r="I3615" s="6">
        <v>7205</v>
      </c>
      <c r="L3615" s="14">
        <v>10698</v>
      </c>
      <c r="M3615" s="15">
        <v>533</v>
      </c>
    </row>
    <row r="3616" spans="8:13" x14ac:dyDescent="0.25">
      <c r="H3616" s="5">
        <v>11808</v>
      </c>
      <c r="I3616" s="6">
        <v>1685</v>
      </c>
      <c r="L3616" s="8" t="s">
        <v>92</v>
      </c>
      <c r="M3616" s="6">
        <v>533</v>
      </c>
    </row>
    <row r="3617" spans="8:13" x14ac:dyDescent="0.25">
      <c r="H3617" s="8" t="s">
        <v>216</v>
      </c>
      <c r="I3617" s="6">
        <v>1685</v>
      </c>
      <c r="L3617" s="14">
        <v>10257</v>
      </c>
      <c r="M3617" s="15">
        <v>527</v>
      </c>
    </row>
    <row r="3618" spans="8:13" x14ac:dyDescent="0.25">
      <c r="H3618" s="5">
        <v>11809</v>
      </c>
      <c r="I3618" s="6">
        <v>6106</v>
      </c>
      <c r="L3618" s="8" t="s">
        <v>305</v>
      </c>
      <c r="M3618" s="6">
        <v>527</v>
      </c>
    </row>
    <row r="3619" spans="8:13" x14ac:dyDescent="0.25">
      <c r="H3619" s="8" t="s">
        <v>217</v>
      </c>
      <c r="I3619" s="6">
        <v>6106</v>
      </c>
      <c r="L3619" s="14">
        <v>10425</v>
      </c>
      <c r="M3619" s="15">
        <v>515</v>
      </c>
    </row>
    <row r="3620" spans="8:13" x14ac:dyDescent="0.25">
      <c r="H3620" s="5">
        <v>11810</v>
      </c>
      <c r="I3620" s="6">
        <v>6778</v>
      </c>
      <c r="L3620" s="8" t="s">
        <v>147</v>
      </c>
      <c r="M3620" s="6">
        <v>515</v>
      </c>
    </row>
    <row r="3621" spans="8:13" x14ac:dyDescent="0.25">
      <c r="H3621" s="8" t="s">
        <v>218</v>
      </c>
      <c r="I3621" s="6">
        <v>6778</v>
      </c>
      <c r="L3621" s="14">
        <v>11428</v>
      </c>
      <c r="M3621" s="15">
        <v>515</v>
      </c>
    </row>
    <row r="3622" spans="8:13" x14ac:dyDescent="0.25">
      <c r="H3622" s="5">
        <v>11811</v>
      </c>
      <c r="I3622" s="6">
        <v>12996</v>
      </c>
      <c r="L3622" s="8" t="s">
        <v>165</v>
      </c>
      <c r="M3622" s="6">
        <v>515</v>
      </c>
    </row>
    <row r="3623" spans="8:13" x14ac:dyDescent="0.25">
      <c r="H3623" s="8" t="s">
        <v>219</v>
      </c>
      <c r="I3623" s="6">
        <v>12996</v>
      </c>
      <c r="L3623" s="14">
        <v>11718</v>
      </c>
      <c r="M3623" s="15">
        <v>511</v>
      </c>
    </row>
    <row r="3624" spans="8:13" x14ac:dyDescent="0.25">
      <c r="H3624" s="5">
        <v>11812</v>
      </c>
      <c r="I3624" s="6">
        <v>5363</v>
      </c>
      <c r="L3624" s="8" t="s">
        <v>128</v>
      </c>
      <c r="M3624" s="6">
        <v>511</v>
      </c>
    </row>
    <row r="3625" spans="8:13" x14ac:dyDescent="0.25">
      <c r="H3625" s="8" t="s">
        <v>220</v>
      </c>
      <c r="I3625" s="6">
        <v>5363</v>
      </c>
      <c r="L3625" s="14">
        <v>11779</v>
      </c>
      <c r="M3625" s="15">
        <v>511</v>
      </c>
    </row>
    <row r="3626" spans="8:13" x14ac:dyDescent="0.25">
      <c r="H3626" s="5">
        <v>11813</v>
      </c>
      <c r="I3626" s="6">
        <v>1765</v>
      </c>
      <c r="L3626" s="8" t="s">
        <v>188</v>
      </c>
      <c r="M3626" s="6">
        <v>511</v>
      </c>
    </row>
    <row r="3627" spans="8:13" x14ac:dyDescent="0.25">
      <c r="H3627" s="8" t="s">
        <v>221</v>
      </c>
      <c r="I3627" s="6">
        <v>1765</v>
      </c>
      <c r="L3627" s="14">
        <v>10152</v>
      </c>
      <c r="M3627" s="15">
        <v>501</v>
      </c>
    </row>
    <row r="3628" spans="8:13" x14ac:dyDescent="0.25">
      <c r="H3628" s="5">
        <v>11814</v>
      </c>
      <c r="I3628" s="6">
        <v>8413</v>
      </c>
      <c r="L3628" s="8" t="s">
        <v>200</v>
      </c>
      <c r="M3628" s="6">
        <v>501</v>
      </c>
    </row>
    <row r="3629" spans="8:13" x14ac:dyDescent="0.25">
      <c r="H3629" s="8" t="s">
        <v>222</v>
      </c>
      <c r="I3629" s="6">
        <v>8413</v>
      </c>
      <c r="L3629" s="14">
        <v>10753</v>
      </c>
      <c r="M3629" s="15">
        <v>494</v>
      </c>
    </row>
    <row r="3630" spans="8:13" x14ac:dyDescent="0.25">
      <c r="H3630" s="5">
        <v>11815</v>
      </c>
      <c r="I3630" s="6">
        <v>5745</v>
      </c>
      <c r="L3630" s="8" t="s">
        <v>147</v>
      </c>
      <c r="M3630" s="6">
        <v>494</v>
      </c>
    </row>
    <row r="3631" spans="8:13" x14ac:dyDescent="0.25">
      <c r="H3631" s="8" t="s">
        <v>223</v>
      </c>
      <c r="I3631" s="6">
        <v>5745</v>
      </c>
      <c r="L3631" s="14">
        <v>11481</v>
      </c>
      <c r="M3631" s="15">
        <v>484</v>
      </c>
    </row>
    <row r="3632" spans="8:13" x14ac:dyDescent="0.25">
      <c r="H3632" s="5">
        <v>11816</v>
      </c>
      <c r="I3632" s="6">
        <v>2738</v>
      </c>
      <c r="L3632" s="8" t="s">
        <v>217</v>
      </c>
      <c r="M3632" s="6">
        <v>484</v>
      </c>
    </row>
    <row r="3633" spans="8:13" x14ac:dyDescent="0.25">
      <c r="H3633" s="8" t="s">
        <v>224</v>
      </c>
      <c r="I3633" s="6">
        <v>2738</v>
      </c>
      <c r="L3633" s="14">
        <v>11117</v>
      </c>
      <c r="M3633" s="15">
        <v>478</v>
      </c>
    </row>
    <row r="3634" spans="8:13" x14ac:dyDescent="0.25">
      <c r="H3634" s="5">
        <v>11817</v>
      </c>
      <c r="I3634" s="6">
        <v>11700</v>
      </c>
      <c r="L3634" s="8" t="s">
        <v>182</v>
      </c>
      <c r="M3634" s="6">
        <v>478</v>
      </c>
    </row>
    <row r="3635" spans="8:13" x14ac:dyDescent="0.25">
      <c r="H3635" s="8" t="s">
        <v>225</v>
      </c>
      <c r="I3635" s="6">
        <v>11700</v>
      </c>
      <c r="L3635" s="14">
        <v>10211</v>
      </c>
      <c r="M3635" s="15">
        <v>475</v>
      </c>
    </row>
    <row r="3636" spans="8:13" x14ac:dyDescent="0.25">
      <c r="H3636" s="5">
        <v>11818</v>
      </c>
      <c r="I3636" s="6">
        <v>5355</v>
      </c>
      <c r="L3636" s="8" t="s">
        <v>259</v>
      </c>
      <c r="M3636" s="6">
        <v>475</v>
      </c>
    </row>
    <row r="3637" spans="8:13" x14ac:dyDescent="0.25">
      <c r="H3637" s="8" t="s">
        <v>226</v>
      </c>
      <c r="I3637" s="6">
        <v>5355</v>
      </c>
      <c r="L3637" s="14">
        <v>11302</v>
      </c>
      <c r="M3637" s="15">
        <v>441</v>
      </c>
    </row>
    <row r="3638" spans="8:13" x14ac:dyDescent="0.25">
      <c r="H3638" s="5">
        <v>11819</v>
      </c>
      <c r="I3638" s="6">
        <v>11703</v>
      </c>
      <c r="L3638" s="8" t="s">
        <v>366</v>
      </c>
      <c r="M3638" s="6">
        <v>441</v>
      </c>
    </row>
    <row r="3639" spans="8:13" x14ac:dyDescent="0.25">
      <c r="H3639" s="8" t="s">
        <v>227</v>
      </c>
      <c r="I3639" s="6">
        <v>11703</v>
      </c>
      <c r="L3639" s="14">
        <v>11920</v>
      </c>
      <c r="M3639" s="15">
        <v>439</v>
      </c>
    </row>
    <row r="3640" spans="8:13" x14ac:dyDescent="0.25">
      <c r="H3640" s="5">
        <v>11820</v>
      </c>
      <c r="I3640" s="6">
        <v>11529</v>
      </c>
      <c r="L3640" s="8" t="s">
        <v>328</v>
      </c>
      <c r="M3640" s="6">
        <v>439</v>
      </c>
    </row>
    <row r="3641" spans="8:13" x14ac:dyDescent="0.25">
      <c r="H3641" s="8" t="s">
        <v>228</v>
      </c>
      <c r="I3641" s="6">
        <v>11529</v>
      </c>
      <c r="L3641" s="14">
        <v>10988</v>
      </c>
      <c r="M3641" s="15">
        <v>436</v>
      </c>
    </row>
    <row r="3642" spans="8:13" x14ac:dyDescent="0.25">
      <c r="H3642" s="5">
        <v>11821</v>
      </c>
      <c r="I3642" s="6">
        <v>-2262</v>
      </c>
      <c r="L3642" s="8" t="s">
        <v>31</v>
      </c>
      <c r="M3642" s="6">
        <v>436</v>
      </c>
    </row>
    <row r="3643" spans="8:13" x14ac:dyDescent="0.25">
      <c r="H3643" s="8" t="s">
        <v>229</v>
      </c>
      <c r="I3643" s="6">
        <v>-2262</v>
      </c>
      <c r="L3643" s="14">
        <v>11471</v>
      </c>
      <c r="M3643" s="15">
        <v>434</v>
      </c>
    </row>
    <row r="3644" spans="8:13" x14ac:dyDescent="0.25">
      <c r="H3644" s="5">
        <v>11822</v>
      </c>
      <c r="I3644" s="6">
        <v>-210</v>
      </c>
      <c r="L3644" s="8" t="s">
        <v>207</v>
      </c>
      <c r="M3644" s="6">
        <v>434</v>
      </c>
    </row>
    <row r="3645" spans="8:13" x14ac:dyDescent="0.25">
      <c r="H3645" s="8" t="s">
        <v>230</v>
      </c>
      <c r="I3645" s="6">
        <v>-210</v>
      </c>
      <c r="L3645" s="14">
        <v>11929</v>
      </c>
      <c r="M3645" s="15">
        <v>421</v>
      </c>
    </row>
    <row r="3646" spans="8:13" x14ac:dyDescent="0.25">
      <c r="H3646" s="5">
        <v>11823</v>
      </c>
      <c r="I3646" s="6">
        <v>3855</v>
      </c>
      <c r="L3646" s="8" t="s">
        <v>337</v>
      </c>
      <c r="M3646" s="6">
        <v>421</v>
      </c>
    </row>
    <row r="3647" spans="8:13" x14ac:dyDescent="0.25">
      <c r="H3647" s="8" t="s">
        <v>231</v>
      </c>
      <c r="I3647" s="6">
        <v>3855</v>
      </c>
      <c r="L3647" s="14">
        <v>10700</v>
      </c>
      <c r="M3647" s="15">
        <v>420</v>
      </c>
    </row>
    <row r="3648" spans="8:13" x14ac:dyDescent="0.25">
      <c r="H3648" s="5">
        <v>11824</v>
      </c>
      <c r="I3648" s="6">
        <v>1422</v>
      </c>
      <c r="L3648" s="8" t="s">
        <v>94</v>
      </c>
      <c r="M3648" s="6">
        <v>420</v>
      </c>
    </row>
    <row r="3649" spans="8:13" x14ac:dyDescent="0.25">
      <c r="H3649" s="8" t="s">
        <v>232</v>
      </c>
      <c r="I3649" s="6">
        <v>1422</v>
      </c>
      <c r="L3649" s="14">
        <v>10536</v>
      </c>
      <c r="M3649" s="15">
        <v>418</v>
      </c>
    </row>
    <row r="3650" spans="8:13" x14ac:dyDescent="0.25">
      <c r="H3650" s="5">
        <v>11825</v>
      </c>
      <c r="I3650" s="6">
        <v>6200</v>
      </c>
      <c r="L3650" s="8" t="s">
        <v>256</v>
      </c>
      <c r="M3650" s="6">
        <v>418</v>
      </c>
    </row>
    <row r="3651" spans="8:13" x14ac:dyDescent="0.25">
      <c r="H3651" s="8" t="s">
        <v>233</v>
      </c>
      <c r="I3651" s="6">
        <v>6200</v>
      </c>
      <c r="L3651" s="14">
        <v>10835</v>
      </c>
      <c r="M3651" s="15">
        <v>406</v>
      </c>
    </row>
    <row r="3652" spans="8:13" x14ac:dyDescent="0.25">
      <c r="H3652" s="5">
        <v>11826</v>
      </c>
      <c r="I3652" s="6">
        <v>4367</v>
      </c>
      <c r="L3652" s="8" t="s">
        <v>227</v>
      </c>
      <c r="M3652" s="6">
        <v>406</v>
      </c>
    </row>
    <row r="3653" spans="8:13" x14ac:dyDescent="0.25">
      <c r="H3653" s="8" t="s">
        <v>234</v>
      </c>
      <c r="I3653" s="6">
        <v>4367</v>
      </c>
      <c r="L3653" s="14">
        <v>11184</v>
      </c>
      <c r="M3653" s="15">
        <v>404</v>
      </c>
    </row>
    <row r="3654" spans="8:13" x14ac:dyDescent="0.25">
      <c r="H3654" s="5">
        <v>11827</v>
      </c>
      <c r="I3654" s="6">
        <v>401</v>
      </c>
      <c r="L3654" s="8" t="s">
        <v>248</v>
      </c>
      <c r="M3654" s="6">
        <v>404</v>
      </c>
    </row>
    <row r="3655" spans="8:13" x14ac:dyDescent="0.25">
      <c r="H3655" s="8" t="s">
        <v>235</v>
      </c>
      <c r="I3655" s="6">
        <v>401</v>
      </c>
      <c r="L3655" s="14">
        <v>11827</v>
      </c>
      <c r="M3655" s="15">
        <v>401</v>
      </c>
    </row>
    <row r="3656" spans="8:13" x14ac:dyDescent="0.25">
      <c r="H3656" s="5">
        <v>11828</v>
      </c>
      <c r="I3656" s="6">
        <v>4655</v>
      </c>
      <c r="L3656" s="8" t="s">
        <v>235</v>
      </c>
      <c r="M3656" s="6">
        <v>401</v>
      </c>
    </row>
    <row r="3657" spans="8:13" x14ac:dyDescent="0.25">
      <c r="H3657" s="8" t="s">
        <v>236</v>
      </c>
      <c r="I3657" s="6">
        <v>4655</v>
      </c>
      <c r="L3657" s="14">
        <v>11178</v>
      </c>
      <c r="M3657" s="15">
        <v>398</v>
      </c>
    </row>
    <row r="3658" spans="8:13" x14ac:dyDescent="0.25">
      <c r="H3658" s="5">
        <v>11829</v>
      </c>
      <c r="I3658" s="6">
        <v>8319</v>
      </c>
      <c r="L3658" s="8" t="s">
        <v>242</v>
      </c>
      <c r="M3658" s="6">
        <v>398</v>
      </c>
    </row>
    <row r="3659" spans="8:13" x14ac:dyDescent="0.25">
      <c r="H3659" s="8" t="s">
        <v>237</v>
      </c>
      <c r="I3659" s="6">
        <v>8319</v>
      </c>
      <c r="L3659" s="14">
        <v>10261</v>
      </c>
      <c r="M3659" s="15">
        <v>392</v>
      </c>
    </row>
    <row r="3660" spans="8:13" x14ac:dyDescent="0.25">
      <c r="H3660" s="5">
        <v>11830</v>
      </c>
      <c r="I3660" s="6">
        <v>4430</v>
      </c>
      <c r="L3660" s="8" t="s">
        <v>309</v>
      </c>
      <c r="M3660" s="6">
        <v>392</v>
      </c>
    </row>
    <row r="3661" spans="8:13" x14ac:dyDescent="0.25">
      <c r="H3661" s="8" t="s">
        <v>238</v>
      </c>
      <c r="I3661" s="6">
        <v>4430</v>
      </c>
      <c r="L3661" s="14">
        <v>10808</v>
      </c>
      <c r="M3661" s="15">
        <v>385</v>
      </c>
    </row>
    <row r="3662" spans="8:13" x14ac:dyDescent="0.25">
      <c r="H3662" s="5">
        <v>11831</v>
      </c>
      <c r="I3662" s="6">
        <v>6165</v>
      </c>
      <c r="L3662" s="8" t="s">
        <v>200</v>
      </c>
      <c r="M3662" s="6">
        <v>385</v>
      </c>
    </row>
    <row r="3663" spans="8:13" x14ac:dyDescent="0.25">
      <c r="H3663" s="8" t="s">
        <v>239</v>
      </c>
      <c r="I3663" s="6">
        <v>6165</v>
      </c>
      <c r="L3663" s="14">
        <v>10344</v>
      </c>
      <c r="M3663" s="15">
        <v>374</v>
      </c>
    </row>
    <row r="3664" spans="8:13" x14ac:dyDescent="0.25">
      <c r="H3664" s="5">
        <v>11832</v>
      </c>
      <c r="I3664" s="6">
        <v>2911</v>
      </c>
      <c r="L3664" s="8" t="s">
        <v>60</v>
      </c>
      <c r="M3664" s="6">
        <v>374</v>
      </c>
    </row>
    <row r="3665" spans="8:13" x14ac:dyDescent="0.25">
      <c r="H3665" s="8" t="s">
        <v>240</v>
      </c>
      <c r="I3665" s="6">
        <v>2911</v>
      </c>
      <c r="L3665" s="14">
        <v>10974</v>
      </c>
      <c r="M3665" s="15">
        <v>374</v>
      </c>
    </row>
    <row r="3666" spans="8:13" x14ac:dyDescent="0.25">
      <c r="H3666" s="5">
        <v>11833</v>
      </c>
      <c r="I3666" s="6">
        <v>3504</v>
      </c>
      <c r="L3666" s="8" t="s">
        <v>366</v>
      </c>
      <c r="M3666" s="6">
        <v>374</v>
      </c>
    </row>
    <row r="3667" spans="8:13" x14ac:dyDescent="0.25">
      <c r="H3667" s="8" t="s">
        <v>241</v>
      </c>
      <c r="I3667" s="6">
        <v>3504</v>
      </c>
      <c r="L3667" s="14">
        <v>10326</v>
      </c>
      <c r="M3667" s="15">
        <v>372</v>
      </c>
    </row>
    <row r="3668" spans="8:13" x14ac:dyDescent="0.25">
      <c r="H3668" s="5">
        <v>11834</v>
      </c>
      <c r="I3668" s="6">
        <v>8405</v>
      </c>
      <c r="L3668" s="8" t="s">
        <v>374</v>
      </c>
      <c r="M3668" s="6">
        <v>372</v>
      </c>
    </row>
    <row r="3669" spans="8:13" x14ac:dyDescent="0.25">
      <c r="H3669" s="8" t="s">
        <v>242</v>
      </c>
      <c r="I3669" s="6">
        <v>8405</v>
      </c>
      <c r="L3669" s="14">
        <v>11236</v>
      </c>
      <c r="M3669" s="15">
        <v>364</v>
      </c>
    </row>
    <row r="3670" spans="8:13" x14ac:dyDescent="0.25">
      <c r="H3670" s="5">
        <v>11835</v>
      </c>
      <c r="I3670" s="6">
        <v>163</v>
      </c>
      <c r="L3670" s="8" t="s">
        <v>300</v>
      </c>
      <c r="M3670" s="6">
        <v>364</v>
      </c>
    </row>
    <row r="3671" spans="8:13" x14ac:dyDescent="0.25">
      <c r="H3671" s="8" t="s">
        <v>243</v>
      </c>
      <c r="I3671" s="6">
        <v>163</v>
      </c>
      <c r="L3671" s="14">
        <v>11548</v>
      </c>
      <c r="M3671" s="15">
        <v>361</v>
      </c>
    </row>
    <row r="3672" spans="8:13" x14ac:dyDescent="0.25">
      <c r="H3672" s="5">
        <v>11836</v>
      </c>
      <c r="I3672" s="6">
        <v>672</v>
      </c>
      <c r="L3672" s="8" t="s">
        <v>284</v>
      </c>
      <c r="M3672" s="6">
        <v>361</v>
      </c>
    </row>
    <row r="3673" spans="8:13" x14ac:dyDescent="0.25">
      <c r="H3673" s="8" t="s">
        <v>244</v>
      </c>
      <c r="I3673" s="6">
        <v>672</v>
      </c>
      <c r="L3673" s="14">
        <v>10238</v>
      </c>
      <c r="M3673" s="15">
        <v>359</v>
      </c>
    </row>
    <row r="3674" spans="8:13" x14ac:dyDescent="0.25">
      <c r="H3674" s="5">
        <v>11837</v>
      </c>
      <c r="I3674" s="6">
        <v>7822</v>
      </c>
      <c r="L3674" s="8" t="s">
        <v>286</v>
      </c>
      <c r="M3674" s="6">
        <v>359</v>
      </c>
    </row>
    <row r="3675" spans="8:13" x14ac:dyDescent="0.25">
      <c r="H3675" s="8" t="s">
        <v>245</v>
      </c>
      <c r="I3675" s="6">
        <v>7822</v>
      </c>
      <c r="L3675" s="14">
        <v>10355</v>
      </c>
      <c r="M3675" s="15">
        <v>351</v>
      </c>
    </row>
    <row r="3676" spans="8:13" x14ac:dyDescent="0.25">
      <c r="H3676" s="5">
        <v>11838</v>
      </c>
      <c r="I3676" s="6">
        <v>8753</v>
      </c>
      <c r="L3676" s="8" t="s">
        <v>77</v>
      </c>
      <c r="M3676" s="6">
        <v>351</v>
      </c>
    </row>
    <row r="3677" spans="8:13" x14ac:dyDescent="0.25">
      <c r="H3677" s="8" t="s">
        <v>246</v>
      </c>
      <c r="I3677" s="6">
        <v>8753</v>
      </c>
      <c r="L3677" s="14">
        <v>11116</v>
      </c>
      <c r="M3677" s="15">
        <v>345</v>
      </c>
    </row>
    <row r="3678" spans="8:13" x14ac:dyDescent="0.25">
      <c r="H3678" s="5">
        <v>11839</v>
      </c>
      <c r="I3678" s="6">
        <v>8984</v>
      </c>
      <c r="L3678" s="8" t="s">
        <v>181</v>
      </c>
      <c r="M3678" s="6">
        <v>345</v>
      </c>
    </row>
    <row r="3679" spans="8:13" x14ac:dyDescent="0.25">
      <c r="H3679" s="8" t="s">
        <v>247</v>
      </c>
      <c r="I3679" s="6">
        <v>8984</v>
      </c>
      <c r="L3679" s="14">
        <v>11543</v>
      </c>
      <c r="M3679" s="15">
        <v>345</v>
      </c>
    </row>
    <row r="3680" spans="8:13" x14ac:dyDescent="0.25">
      <c r="H3680" s="5">
        <v>11840</v>
      </c>
      <c r="I3680" s="6">
        <v>7247</v>
      </c>
      <c r="L3680" s="8" t="s">
        <v>279</v>
      </c>
      <c r="M3680" s="6">
        <v>345</v>
      </c>
    </row>
    <row r="3681" spans="8:13" x14ac:dyDescent="0.25">
      <c r="H3681" s="8" t="s">
        <v>248</v>
      </c>
      <c r="I3681" s="6">
        <v>7247</v>
      </c>
      <c r="L3681" s="14">
        <v>10086</v>
      </c>
      <c r="M3681" s="15">
        <v>327</v>
      </c>
    </row>
    <row r="3682" spans="8:13" x14ac:dyDescent="0.25">
      <c r="H3682" s="5">
        <v>11841</v>
      </c>
      <c r="I3682" s="6">
        <v>9253</v>
      </c>
      <c r="L3682" s="8" t="s">
        <v>136</v>
      </c>
      <c r="M3682" s="6">
        <v>327</v>
      </c>
    </row>
    <row r="3683" spans="8:13" x14ac:dyDescent="0.25">
      <c r="H3683" s="8" t="s">
        <v>249</v>
      </c>
      <c r="I3683" s="6">
        <v>9253</v>
      </c>
      <c r="L3683" s="14">
        <v>11525</v>
      </c>
      <c r="M3683" s="15">
        <v>323</v>
      </c>
    </row>
    <row r="3684" spans="8:13" x14ac:dyDescent="0.25">
      <c r="H3684" s="5">
        <v>11842</v>
      </c>
      <c r="I3684" s="6">
        <v>565</v>
      </c>
      <c r="L3684" s="8" t="s">
        <v>261</v>
      </c>
      <c r="M3684" s="6">
        <v>323</v>
      </c>
    </row>
    <row r="3685" spans="8:13" x14ac:dyDescent="0.25">
      <c r="H3685" s="8" t="s">
        <v>250</v>
      </c>
      <c r="I3685" s="6">
        <v>565</v>
      </c>
      <c r="L3685" s="14">
        <v>10496</v>
      </c>
      <c r="M3685" s="15">
        <v>311</v>
      </c>
    </row>
    <row r="3686" spans="8:13" x14ac:dyDescent="0.25">
      <c r="H3686" s="5">
        <v>11843</v>
      </c>
      <c r="I3686" s="6">
        <v>5085</v>
      </c>
      <c r="L3686" s="8" t="s">
        <v>216</v>
      </c>
      <c r="M3686" s="6">
        <v>311</v>
      </c>
    </row>
    <row r="3687" spans="8:13" x14ac:dyDescent="0.25">
      <c r="H3687" s="8" t="s">
        <v>251</v>
      </c>
      <c r="I3687" s="6">
        <v>5085</v>
      </c>
      <c r="L3687" s="14">
        <v>11796</v>
      </c>
      <c r="M3687" s="15">
        <v>307</v>
      </c>
    </row>
    <row r="3688" spans="8:13" x14ac:dyDescent="0.25">
      <c r="H3688" s="5">
        <v>11844</v>
      </c>
      <c r="I3688" s="6">
        <v>658</v>
      </c>
      <c r="L3688" s="8" t="s">
        <v>204</v>
      </c>
      <c r="M3688" s="6">
        <v>307</v>
      </c>
    </row>
    <row r="3689" spans="8:13" x14ac:dyDescent="0.25">
      <c r="H3689" s="8" t="s">
        <v>252</v>
      </c>
      <c r="I3689" s="6">
        <v>658</v>
      </c>
      <c r="L3689" s="14">
        <v>10260</v>
      </c>
      <c r="M3689" s="15">
        <v>301</v>
      </c>
    </row>
    <row r="3690" spans="8:13" x14ac:dyDescent="0.25">
      <c r="H3690" s="5">
        <v>11845</v>
      </c>
      <c r="I3690" s="6">
        <v>1700</v>
      </c>
      <c r="L3690" s="8" t="s">
        <v>308</v>
      </c>
      <c r="M3690" s="6">
        <v>301</v>
      </c>
    </row>
    <row r="3691" spans="8:13" x14ac:dyDescent="0.25">
      <c r="H3691" s="8" t="s">
        <v>253</v>
      </c>
      <c r="I3691" s="6">
        <v>1700</v>
      </c>
      <c r="L3691" s="14">
        <v>10286</v>
      </c>
      <c r="M3691" s="15">
        <v>299</v>
      </c>
    </row>
    <row r="3692" spans="8:13" x14ac:dyDescent="0.25">
      <c r="H3692" s="5">
        <v>11846</v>
      </c>
      <c r="I3692" s="6">
        <v>8425</v>
      </c>
      <c r="L3692" s="8" t="s">
        <v>334</v>
      </c>
      <c r="M3692" s="6">
        <v>299</v>
      </c>
    </row>
    <row r="3693" spans="8:13" x14ac:dyDescent="0.25">
      <c r="H3693" s="8" t="s">
        <v>254</v>
      </c>
      <c r="I3693" s="6">
        <v>8425</v>
      </c>
      <c r="L3693" s="14">
        <v>10298</v>
      </c>
      <c r="M3693" s="15">
        <v>299</v>
      </c>
    </row>
    <row r="3694" spans="8:13" x14ac:dyDescent="0.25">
      <c r="H3694" s="5">
        <v>11847</v>
      </c>
      <c r="I3694" s="6">
        <v>13250</v>
      </c>
      <c r="L3694" s="8" t="s">
        <v>346</v>
      </c>
      <c r="M3694" s="6">
        <v>299</v>
      </c>
    </row>
    <row r="3695" spans="8:13" x14ac:dyDescent="0.25">
      <c r="H3695" s="8" t="s">
        <v>255</v>
      </c>
      <c r="I3695" s="6">
        <v>13250</v>
      </c>
      <c r="L3695" s="14">
        <v>10483</v>
      </c>
      <c r="M3695" s="15">
        <v>296</v>
      </c>
    </row>
    <row r="3696" spans="8:13" x14ac:dyDescent="0.25">
      <c r="H3696" s="5">
        <v>11848</v>
      </c>
      <c r="I3696" s="6">
        <v>7068</v>
      </c>
      <c r="L3696" s="8" t="s">
        <v>203</v>
      </c>
      <c r="M3696" s="6">
        <v>296</v>
      </c>
    </row>
    <row r="3697" spans="8:13" x14ac:dyDescent="0.25">
      <c r="H3697" s="8" t="s">
        <v>256</v>
      </c>
      <c r="I3697" s="6">
        <v>7068</v>
      </c>
      <c r="L3697" s="14">
        <v>11952</v>
      </c>
      <c r="M3697" s="15">
        <v>294</v>
      </c>
    </row>
    <row r="3698" spans="8:13" x14ac:dyDescent="0.25">
      <c r="H3698" s="5">
        <v>11849</v>
      </c>
      <c r="I3698" s="6">
        <v>6658</v>
      </c>
      <c r="L3698" s="8" t="s">
        <v>360</v>
      </c>
      <c r="M3698" s="6">
        <v>294</v>
      </c>
    </row>
    <row r="3699" spans="8:13" x14ac:dyDescent="0.25">
      <c r="H3699" s="8" t="s">
        <v>257</v>
      </c>
      <c r="I3699" s="6">
        <v>6658</v>
      </c>
      <c r="L3699" s="14">
        <v>10575</v>
      </c>
      <c r="M3699" s="15">
        <v>291</v>
      </c>
    </row>
    <row r="3700" spans="8:13" x14ac:dyDescent="0.25">
      <c r="H3700" s="5">
        <v>11850</v>
      </c>
      <c r="I3700" s="6">
        <v>4247</v>
      </c>
      <c r="L3700" s="8" t="s">
        <v>295</v>
      </c>
      <c r="M3700" s="6">
        <v>291</v>
      </c>
    </row>
    <row r="3701" spans="8:13" x14ac:dyDescent="0.25">
      <c r="H3701" s="8" t="s">
        <v>258</v>
      </c>
      <c r="I3701" s="6">
        <v>4247</v>
      </c>
      <c r="L3701" s="14">
        <v>10769</v>
      </c>
      <c r="M3701" s="15">
        <v>291</v>
      </c>
    </row>
    <row r="3702" spans="8:13" x14ac:dyDescent="0.25">
      <c r="H3702" s="5">
        <v>11851</v>
      </c>
      <c r="I3702" s="6">
        <v>8533</v>
      </c>
      <c r="L3702" s="8" t="s">
        <v>130</v>
      </c>
      <c r="M3702" s="6">
        <v>291</v>
      </c>
    </row>
    <row r="3703" spans="8:13" x14ac:dyDescent="0.25">
      <c r="H3703" s="8" t="s">
        <v>259</v>
      </c>
      <c r="I3703" s="6">
        <v>8533</v>
      </c>
      <c r="L3703" s="14">
        <v>11762</v>
      </c>
      <c r="M3703" s="15">
        <v>285</v>
      </c>
    </row>
    <row r="3704" spans="8:13" x14ac:dyDescent="0.25">
      <c r="H3704" s="5">
        <v>11852</v>
      </c>
      <c r="I3704" s="6">
        <v>7298</v>
      </c>
      <c r="L3704" s="8" t="s">
        <v>171</v>
      </c>
      <c r="M3704" s="6">
        <v>285</v>
      </c>
    </row>
    <row r="3705" spans="8:13" x14ac:dyDescent="0.25">
      <c r="H3705" s="8" t="s">
        <v>260</v>
      </c>
      <c r="I3705" s="6">
        <v>7298</v>
      </c>
      <c r="L3705" s="14">
        <v>11052</v>
      </c>
      <c r="M3705" s="15">
        <v>281</v>
      </c>
    </row>
    <row r="3706" spans="8:13" x14ac:dyDescent="0.25">
      <c r="H3706" s="5">
        <v>11853</v>
      </c>
      <c r="I3706" s="6">
        <v>-2207</v>
      </c>
      <c r="L3706" s="8" t="s">
        <v>118</v>
      </c>
      <c r="M3706" s="6">
        <v>281</v>
      </c>
    </row>
    <row r="3707" spans="8:13" x14ac:dyDescent="0.25">
      <c r="H3707" s="8" t="s">
        <v>261</v>
      </c>
      <c r="I3707" s="6">
        <v>-2207</v>
      </c>
      <c r="L3707" s="14">
        <v>10994</v>
      </c>
      <c r="M3707" s="15">
        <v>274</v>
      </c>
    </row>
    <row r="3708" spans="8:13" x14ac:dyDescent="0.25">
      <c r="H3708" s="5">
        <v>11854</v>
      </c>
      <c r="I3708" s="6">
        <v>7395</v>
      </c>
      <c r="L3708" s="8" t="s">
        <v>48</v>
      </c>
      <c r="M3708" s="6">
        <v>274</v>
      </c>
    </row>
    <row r="3709" spans="8:13" x14ac:dyDescent="0.25">
      <c r="H3709" s="8" t="s">
        <v>262</v>
      </c>
      <c r="I3709" s="6">
        <v>7395</v>
      </c>
      <c r="L3709" s="14">
        <v>10498</v>
      </c>
      <c r="M3709" s="15">
        <v>271</v>
      </c>
    </row>
    <row r="3710" spans="8:13" x14ac:dyDescent="0.25">
      <c r="H3710" s="5">
        <v>11855</v>
      </c>
      <c r="I3710" s="6">
        <v>9861</v>
      </c>
      <c r="L3710" s="8" t="s">
        <v>218</v>
      </c>
      <c r="M3710" s="6">
        <v>271</v>
      </c>
    </row>
    <row r="3711" spans="8:13" x14ac:dyDescent="0.25">
      <c r="H3711" s="8" t="s">
        <v>263</v>
      </c>
      <c r="I3711" s="6">
        <v>9861</v>
      </c>
      <c r="L3711" s="14">
        <v>10473</v>
      </c>
      <c r="M3711" s="15">
        <v>269</v>
      </c>
    </row>
    <row r="3712" spans="8:13" x14ac:dyDescent="0.25">
      <c r="H3712" s="5">
        <v>11856</v>
      </c>
      <c r="I3712" s="6">
        <v>3931</v>
      </c>
      <c r="L3712" s="8" t="s">
        <v>193</v>
      </c>
      <c r="M3712" s="6">
        <v>269</v>
      </c>
    </row>
    <row r="3713" spans="8:13" x14ac:dyDescent="0.25">
      <c r="H3713" s="8" t="s">
        <v>264</v>
      </c>
      <c r="I3713" s="6">
        <v>3931</v>
      </c>
      <c r="L3713" s="14">
        <v>11616</v>
      </c>
      <c r="M3713" s="15">
        <v>269</v>
      </c>
    </row>
    <row r="3714" spans="8:13" x14ac:dyDescent="0.25">
      <c r="H3714" s="5">
        <v>11857</v>
      </c>
      <c r="I3714" s="6">
        <v>-662</v>
      </c>
      <c r="L3714" s="8" t="s">
        <v>352</v>
      </c>
      <c r="M3714" s="6">
        <v>269</v>
      </c>
    </row>
    <row r="3715" spans="8:13" x14ac:dyDescent="0.25">
      <c r="H3715" s="8" t="s">
        <v>265</v>
      </c>
      <c r="I3715" s="6">
        <v>-662</v>
      </c>
      <c r="L3715" s="14">
        <v>11689</v>
      </c>
      <c r="M3715" s="15">
        <v>265</v>
      </c>
    </row>
    <row r="3716" spans="8:13" x14ac:dyDescent="0.25">
      <c r="H3716" s="5">
        <v>11858</v>
      </c>
      <c r="I3716" s="6">
        <v>861</v>
      </c>
      <c r="L3716" s="8" t="s">
        <v>99</v>
      </c>
      <c r="M3716" s="6">
        <v>265</v>
      </c>
    </row>
    <row r="3717" spans="8:13" x14ac:dyDescent="0.25">
      <c r="H3717" s="8" t="s">
        <v>266</v>
      </c>
      <c r="I3717" s="6">
        <v>861</v>
      </c>
      <c r="L3717" s="14">
        <v>11154</v>
      </c>
      <c r="M3717" s="15">
        <v>263</v>
      </c>
    </row>
    <row r="3718" spans="8:13" x14ac:dyDescent="0.25">
      <c r="H3718" s="5">
        <v>11859</v>
      </c>
      <c r="I3718" s="6">
        <v>8022</v>
      </c>
      <c r="L3718" s="8" t="s">
        <v>218</v>
      </c>
      <c r="M3718" s="6">
        <v>263</v>
      </c>
    </row>
    <row r="3719" spans="8:13" x14ac:dyDescent="0.25">
      <c r="H3719" s="8" t="s">
        <v>267</v>
      </c>
      <c r="I3719" s="6">
        <v>8022</v>
      </c>
      <c r="L3719" s="14">
        <v>11036</v>
      </c>
      <c r="M3719" s="15">
        <v>236</v>
      </c>
    </row>
    <row r="3720" spans="8:13" x14ac:dyDescent="0.25">
      <c r="H3720" s="5">
        <v>11860</v>
      </c>
      <c r="I3720" s="6">
        <v>1723</v>
      </c>
      <c r="L3720" s="8" t="s">
        <v>102</v>
      </c>
      <c r="M3720" s="6">
        <v>236</v>
      </c>
    </row>
    <row r="3721" spans="8:13" x14ac:dyDescent="0.25">
      <c r="H3721" s="8" t="s">
        <v>268</v>
      </c>
      <c r="I3721" s="6">
        <v>1723</v>
      </c>
      <c r="L3721" s="14">
        <v>10043</v>
      </c>
      <c r="M3721" s="15">
        <v>221</v>
      </c>
    </row>
    <row r="3722" spans="8:13" x14ac:dyDescent="0.25">
      <c r="H3722" s="5">
        <v>11861</v>
      </c>
      <c r="I3722" s="6">
        <v>1526</v>
      </c>
      <c r="L3722" s="8" t="s">
        <v>93</v>
      </c>
      <c r="M3722" s="6">
        <v>221</v>
      </c>
    </row>
    <row r="3723" spans="8:13" x14ac:dyDescent="0.25">
      <c r="H3723" s="8" t="s">
        <v>269</v>
      </c>
      <c r="I3723" s="6">
        <v>1526</v>
      </c>
      <c r="L3723" s="14">
        <v>10966</v>
      </c>
      <c r="M3723" s="15">
        <v>218</v>
      </c>
    </row>
    <row r="3724" spans="8:13" x14ac:dyDescent="0.25">
      <c r="H3724" s="5">
        <v>11862</v>
      </c>
      <c r="I3724" s="6">
        <v>8797</v>
      </c>
      <c r="L3724" s="8" t="s">
        <v>358</v>
      </c>
      <c r="M3724" s="6">
        <v>218</v>
      </c>
    </row>
    <row r="3725" spans="8:13" x14ac:dyDescent="0.25">
      <c r="H3725" s="8" t="s">
        <v>270</v>
      </c>
      <c r="I3725" s="6">
        <v>8797</v>
      </c>
      <c r="L3725" s="14">
        <v>10917</v>
      </c>
      <c r="M3725" s="15">
        <v>215</v>
      </c>
    </row>
    <row r="3726" spans="8:13" x14ac:dyDescent="0.25">
      <c r="H3726" s="5">
        <v>11863</v>
      </c>
      <c r="I3726" s="6">
        <v>6713</v>
      </c>
      <c r="L3726" s="8" t="s">
        <v>309</v>
      </c>
      <c r="M3726" s="6">
        <v>215</v>
      </c>
    </row>
    <row r="3727" spans="8:13" x14ac:dyDescent="0.25">
      <c r="H3727" s="8" t="s">
        <v>271</v>
      </c>
      <c r="I3727" s="6">
        <v>6713</v>
      </c>
      <c r="L3727" s="14">
        <v>11391</v>
      </c>
      <c r="M3727" s="15">
        <v>211</v>
      </c>
    </row>
    <row r="3728" spans="8:13" x14ac:dyDescent="0.25">
      <c r="H3728" s="5">
        <v>11864</v>
      </c>
      <c r="I3728" s="6">
        <v>6378</v>
      </c>
      <c r="L3728" s="8" t="s">
        <v>129</v>
      </c>
      <c r="M3728" s="6">
        <v>211</v>
      </c>
    </row>
    <row r="3729" spans="8:13" x14ac:dyDescent="0.25">
      <c r="H3729" s="8" t="s">
        <v>272</v>
      </c>
      <c r="I3729" s="6">
        <v>6378</v>
      </c>
      <c r="L3729" s="14">
        <v>10915</v>
      </c>
      <c r="M3729" s="15">
        <v>210</v>
      </c>
    </row>
    <row r="3730" spans="8:13" x14ac:dyDescent="0.25">
      <c r="H3730" s="5">
        <v>11865</v>
      </c>
      <c r="I3730" s="6">
        <v>4851</v>
      </c>
      <c r="L3730" s="8" t="s">
        <v>307</v>
      </c>
      <c r="M3730" s="6">
        <v>210</v>
      </c>
    </row>
    <row r="3731" spans="8:13" x14ac:dyDescent="0.25">
      <c r="H3731" s="8" t="s">
        <v>273</v>
      </c>
      <c r="I3731" s="6">
        <v>4851</v>
      </c>
      <c r="L3731" s="14">
        <v>11301</v>
      </c>
      <c r="M3731" s="15">
        <v>201</v>
      </c>
    </row>
    <row r="3732" spans="8:13" x14ac:dyDescent="0.25">
      <c r="H3732" s="5">
        <v>11866</v>
      </c>
      <c r="I3732" s="6">
        <v>-775</v>
      </c>
      <c r="L3732" s="8" t="s">
        <v>365</v>
      </c>
      <c r="M3732" s="6">
        <v>201</v>
      </c>
    </row>
    <row r="3733" spans="8:13" x14ac:dyDescent="0.25">
      <c r="H3733" s="8" t="s">
        <v>274</v>
      </c>
      <c r="I3733" s="6">
        <v>-775</v>
      </c>
      <c r="L3733" s="14">
        <v>11246</v>
      </c>
      <c r="M3733" s="15">
        <v>192</v>
      </c>
    </row>
    <row r="3734" spans="8:13" x14ac:dyDescent="0.25">
      <c r="H3734" s="5">
        <v>11867</v>
      </c>
      <c r="I3734" s="6">
        <v>5066</v>
      </c>
      <c r="L3734" s="8" t="s">
        <v>310</v>
      </c>
      <c r="M3734" s="6">
        <v>192</v>
      </c>
    </row>
    <row r="3735" spans="8:13" x14ac:dyDescent="0.25">
      <c r="H3735" s="8" t="s">
        <v>275</v>
      </c>
      <c r="I3735" s="6">
        <v>5066</v>
      </c>
      <c r="L3735" s="14">
        <v>11390</v>
      </c>
      <c r="M3735" s="15">
        <v>192</v>
      </c>
    </row>
    <row r="3736" spans="8:13" x14ac:dyDescent="0.25">
      <c r="H3736" s="5">
        <v>11868</v>
      </c>
      <c r="I3736" s="6">
        <v>4624</v>
      </c>
      <c r="L3736" s="8" t="s">
        <v>128</v>
      </c>
      <c r="M3736" s="6">
        <v>192</v>
      </c>
    </row>
    <row r="3737" spans="8:13" x14ac:dyDescent="0.25">
      <c r="H3737" s="8" t="s">
        <v>276</v>
      </c>
      <c r="I3737" s="6">
        <v>4624</v>
      </c>
      <c r="L3737" s="14">
        <v>10557</v>
      </c>
      <c r="M3737" s="15">
        <v>184</v>
      </c>
    </row>
    <row r="3738" spans="8:13" x14ac:dyDescent="0.25">
      <c r="H3738" s="5">
        <v>11869</v>
      </c>
      <c r="I3738" s="6">
        <v>6261</v>
      </c>
      <c r="L3738" s="8" t="s">
        <v>277</v>
      </c>
      <c r="M3738" s="6">
        <v>184</v>
      </c>
    </row>
    <row r="3739" spans="8:13" x14ac:dyDescent="0.25">
      <c r="H3739" s="8" t="s">
        <v>277</v>
      </c>
      <c r="I3739" s="6">
        <v>6261</v>
      </c>
      <c r="L3739" s="14">
        <v>10619</v>
      </c>
      <c r="M3739" s="15">
        <v>168</v>
      </c>
    </row>
    <row r="3740" spans="8:13" x14ac:dyDescent="0.25">
      <c r="H3740" s="5">
        <v>11870</v>
      </c>
      <c r="I3740" s="6">
        <v>5706</v>
      </c>
      <c r="L3740" s="8" t="s">
        <v>339</v>
      </c>
      <c r="M3740" s="6">
        <v>168</v>
      </c>
    </row>
    <row r="3741" spans="8:13" x14ac:dyDescent="0.25">
      <c r="H3741" s="8" t="s">
        <v>278</v>
      </c>
      <c r="I3741" s="6">
        <v>5706</v>
      </c>
      <c r="L3741" s="14">
        <v>10884</v>
      </c>
      <c r="M3741" s="15">
        <v>166</v>
      </c>
    </row>
    <row r="3742" spans="8:13" x14ac:dyDescent="0.25">
      <c r="H3742" s="5">
        <v>11871</v>
      </c>
      <c r="I3742" s="6">
        <v>7955</v>
      </c>
      <c r="L3742" s="8" t="s">
        <v>276</v>
      </c>
      <c r="M3742" s="6">
        <v>166</v>
      </c>
    </row>
    <row r="3743" spans="8:13" x14ac:dyDescent="0.25">
      <c r="H3743" s="8" t="s">
        <v>279</v>
      </c>
      <c r="I3743" s="6">
        <v>7955</v>
      </c>
      <c r="L3743" s="14">
        <v>11835</v>
      </c>
      <c r="M3743" s="15">
        <v>163</v>
      </c>
    </row>
    <row r="3744" spans="8:13" x14ac:dyDescent="0.25">
      <c r="H3744" s="5">
        <v>11872</v>
      </c>
      <c r="I3744" s="6">
        <v>8714</v>
      </c>
      <c r="L3744" s="8" t="s">
        <v>243</v>
      </c>
      <c r="M3744" s="6">
        <v>163</v>
      </c>
    </row>
    <row r="3745" spans="8:13" x14ac:dyDescent="0.25">
      <c r="H3745" s="8" t="s">
        <v>280</v>
      </c>
      <c r="I3745" s="6">
        <v>8714</v>
      </c>
      <c r="L3745" s="14">
        <v>11165</v>
      </c>
      <c r="M3745" s="15">
        <v>152</v>
      </c>
    </row>
    <row r="3746" spans="8:13" x14ac:dyDescent="0.25">
      <c r="H3746" s="5">
        <v>11873</v>
      </c>
      <c r="I3746" s="6">
        <v>3354</v>
      </c>
      <c r="L3746" s="8" t="s">
        <v>229</v>
      </c>
      <c r="M3746" s="6">
        <v>152</v>
      </c>
    </row>
    <row r="3747" spans="8:13" x14ac:dyDescent="0.25">
      <c r="H3747" s="8" t="s">
        <v>281</v>
      </c>
      <c r="I3747" s="6">
        <v>3354</v>
      </c>
      <c r="L3747" s="14">
        <v>11754</v>
      </c>
      <c r="M3747" s="15">
        <v>144</v>
      </c>
    </row>
    <row r="3748" spans="8:13" x14ac:dyDescent="0.25">
      <c r="H3748" s="5">
        <v>11874</v>
      </c>
      <c r="I3748" s="6">
        <v>8194</v>
      </c>
      <c r="L3748" s="8" t="s">
        <v>163</v>
      </c>
      <c r="M3748" s="6">
        <v>144</v>
      </c>
    </row>
    <row r="3749" spans="8:13" x14ac:dyDescent="0.25">
      <c r="H3749" s="8" t="s">
        <v>282</v>
      </c>
      <c r="I3749" s="6">
        <v>8194</v>
      </c>
      <c r="L3749" s="14">
        <v>10173</v>
      </c>
      <c r="M3749" s="15">
        <v>142</v>
      </c>
    </row>
    <row r="3750" spans="8:13" x14ac:dyDescent="0.25">
      <c r="H3750" s="5">
        <v>11875</v>
      </c>
      <c r="I3750" s="6">
        <v>5165</v>
      </c>
      <c r="L3750" s="8" t="s">
        <v>221</v>
      </c>
      <c r="M3750" s="6">
        <v>142</v>
      </c>
    </row>
    <row r="3751" spans="8:13" x14ac:dyDescent="0.25">
      <c r="H3751" s="8" t="s">
        <v>283</v>
      </c>
      <c r="I3751" s="6">
        <v>5165</v>
      </c>
      <c r="L3751" s="14">
        <v>11305</v>
      </c>
      <c r="M3751" s="15">
        <v>141</v>
      </c>
    </row>
    <row r="3752" spans="8:13" x14ac:dyDescent="0.25">
      <c r="H3752" s="5">
        <v>11876</v>
      </c>
      <c r="I3752" s="6">
        <v>-2043</v>
      </c>
      <c r="L3752" s="8" t="s">
        <v>369</v>
      </c>
      <c r="M3752" s="6">
        <v>141</v>
      </c>
    </row>
    <row r="3753" spans="8:13" x14ac:dyDescent="0.25">
      <c r="H3753" s="8" t="s">
        <v>284</v>
      </c>
      <c r="I3753" s="6">
        <v>-2043</v>
      </c>
      <c r="L3753" s="14">
        <v>10959</v>
      </c>
      <c r="M3753" s="15">
        <v>140</v>
      </c>
    </row>
    <row r="3754" spans="8:13" x14ac:dyDescent="0.25">
      <c r="H3754" s="5">
        <v>11877</v>
      </c>
      <c r="I3754" s="6">
        <v>8370</v>
      </c>
      <c r="L3754" s="8" t="s">
        <v>351</v>
      </c>
      <c r="M3754" s="6">
        <v>140</v>
      </c>
    </row>
    <row r="3755" spans="8:13" x14ac:dyDescent="0.25">
      <c r="H3755" s="8" t="s">
        <v>285</v>
      </c>
      <c r="I3755" s="6">
        <v>8370</v>
      </c>
      <c r="L3755" s="14">
        <v>11211</v>
      </c>
      <c r="M3755" s="15">
        <v>140</v>
      </c>
    </row>
    <row r="3756" spans="8:13" x14ac:dyDescent="0.25">
      <c r="H3756" s="5">
        <v>11878</v>
      </c>
      <c r="I3756" s="6">
        <v>4890</v>
      </c>
      <c r="L3756" s="8" t="s">
        <v>275</v>
      </c>
      <c r="M3756" s="6">
        <v>140</v>
      </c>
    </row>
    <row r="3757" spans="8:13" x14ac:dyDescent="0.25">
      <c r="H3757" s="8" t="s">
        <v>286</v>
      </c>
      <c r="I3757" s="6">
        <v>4890</v>
      </c>
      <c r="L3757" s="14">
        <v>11545</v>
      </c>
      <c r="M3757" s="15">
        <v>137</v>
      </c>
    </row>
    <row r="3758" spans="8:13" x14ac:dyDescent="0.25">
      <c r="H3758" s="5">
        <v>11879</v>
      </c>
      <c r="I3758" s="6">
        <v>5318</v>
      </c>
      <c r="L3758" s="8" t="s">
        <v>281</v>
      </c>
      <c r="M3758" s="6">
        <v>137</v>
      </c>
    </row>
    <row r="3759" spans="8:13" x14ac:dyDescent="0.25">
      <c r="H3759" s="8" t="s">
        <v>287</v>
      </c>
      <c r="I3759" s="6">
        <v>5318</v>
      </c>
      <c r="L3759" s="14">
        <v>10089</v>
      </c>
      <c r="M3759" s="15">
        <v>135</v>
      </c>
    </row>
    <row r="3760" spans="8:13" x14ac:dyDescent="0.25">
      <c r="H3760" s="5">
        <v>11880</v>
      </c>
      <c r="I3760" s="6">
        <v>2285</v>
      </c>
      <c r="L3760" s="8" t="s">
        <v>139</v>
      </c>
      <c r="M3760" s="6">
        <v>135</v>
      </c>
    </row>
    <row r="3761" spans="8:13" x14ac:dyDescent="0.25">
      <c r="H3761" s="8" t="s">
        <v>288</v>
      </c>
      <c r="I3761" s="6">
        <v>2285</v>
      </c>
      <c r="L3761" s="14">
        <v>10091</v>
      </c>
      <c r="M3761" s="15">
        <v>133</v>
      </c>
    </row>
    <row r="3762" spans="8:13" x14ac:dyDescent="0.25">
      <c r="H3762" s="5">
        <v>11881</v>
      </c>
      <c r="I3762" s="6">
        <v>6995</v>
      </c>
      <c r="L3762" s="8" t="s">
        <v>141</v>
      </c>
      <c r="M3762" s="6">
        <v>133</v>
      </c>
    </row>
    <row r="3763" spans="8:13" x14ac:dyDescent="0.25">
      <c r="H3763" s="8" t="s">
        <v>289</v>
      </c>
      <c r="I3763" s="6">
        <v>6995</v>
      </c>
      <c r="L3763" s="14">
        <v>11650</v>
      </c>
      <c r="M3763" s="15">
        <v>129</v>
      </c>
    </row>
    <row r="3764" spans="8:13" x14ac:dyDescent="0.25">
      <c r="H3764" s="5">
        <v>11882</v>
      </c>
      <c r="I3764" s="6">
        <v>1915</v>
      </c>
      <c r="L3764" s="8" t="s">
        <v>48</v>
      </c>
      <c r="M3764" s="6">
        <v>129</v>
      </c>
    </row>
    <row r="3765" spans="8:13" x14ac:dyDescent="0.25">
      <c r="H3765" s="8" t="s">
        <v>290</v>
      </c>
      <c r="I3765" s="6">
        <v>1915</v>
      </c>
      <c r="L3765" s="14">
        <v>11431</v>
      </c>
      <c r="M3765" s="15">
        <v>119</v>
      </c>
    </row>
    <row r="3766" spans="8:13" x14ac:dyDescent="0.25">
      <c r="H3766" s="5">
        <v>11883</v>
      </c>
      <c r="I3766" s="6">
        <v>8238</v>
      </c>
      <c r="L3766" s="8" t="s">
        <v>168</v>
      </c>
      <c r="M3766" s="6">
        <v>119</v>
      </c>
    </row>
    <row r="3767" spans="8:13" x14ac:dyDescent="0.25">
      <c r="H3767" s="8" t="s">
        <v>291</v>
      </c>
      <c r="I3767" s="6">
        <v>8238</v>
      </c>
      <c r="L3767" s="14">
        <v>10132</v>
      </c>
      <c r="M3767" s="15">
        <v>117</v>
      </c>
    </row>
    <row r="3768" spans="8:13" x14ac:dyDescent="0.25">
      <c r="H3768" s="5">
        <v>11884</v>
      </c>
      <c r="I3768" s="6">
        <v>3063</v>
      </c>
      <c r="L3768" s="8" t="s">
        <v>181</v>
      </c>
      <c r="M3768" s="6">
        <v>117</v>
      </c>
    </row>
    <row r="3769" spans="8:13" x14ac:dyDescent="0.25">
      <c r="H3769" s="8" t="s">
        <v>292</v>
      </c>
      <c r="I3769" s="6">
        <v>3063</v>
      </c>
      <c r="L3769" s="14">
        <v>10284</v>
      </c>
      <c r="M3769" s="15">
        <v>117</v>
      </c>
    </row>
    <row r="3770" spans="8:13" x14ac:dyDescent="0.25">
      <c r="H3770" s="5">
        <v>11885</v>
      </c>
      <c r="I3770" s="6">
        <v>2581</v>
      </c>
      <c r="L3770" s="8" t="s">
        <v>332</v>
      </c>
      <c r="M3770" s="6">
        <v>117</v>
      </c>
    </row>
    <row r="3771" spans="8:13" x14ac:dyDescent="0.25">
      <c r="H3771" s="8" t="s">
        <v>293</v>
      </c>
      <c r="I3771" s="6">
        <v>2581</v>
      </c>
      <c r="L3771" s="14">
        <v>10843</v>
      </c>
      <c r="M3771" s="15">
        <v>107</v>
      </c>
    </row>
    <row r="3772" spans="8:13" x14ac:dyDescent="0.25">
      <c r="H3772" s="5">
        <v>11886</v>
      </c>
      <c r="I3772" s="6">
        <v>8721</v>
      </c>
      <c r="L3772" s="8" t="s">
        <v>235</v>
      </c>
      <c r="M3772" s="6">
        <v>107</v>
      </c>
    </row>
    <row r="3773" spans="8:13" x14ac:dyDescent="0.25">
      <c r="H3773" s="8" t="s">
        <v>294</v>
      </c>
      <c r="I3773" s="6">
        <v>8721</v>
      </c>
      <c r="L3773" s="14">
        <v>10612</v>
      </c>
      <c r="M3773" s="15">
        <v>106</v>
      </c>
    </row>
    <row r="3774" spans="8:13" x14ac:dyDescent="0.25">
      <c r="H3774" s="5">
        <v>11887</v>
      </c>
      <c r="I3774" s="6">
        <v>6600</v>
      </c>
      <c r="L3774" s="8" t="s">
        <v>332</v>
      </c>
      <c r="M3774" s="6">
        <v>106</v>
      </c>
    </row>
    <row r="3775" spans="8:13" x14ac:dyDescent="0.25">
      <c r="H3775" s="8" t="s">
        <v>295</v>
      </c>
      <c r="I3775" s="6">
        <v>6600</v>
      </c>
      <c r="L3775" s="14">
        <v>10745</v>
      </c>
      <c r="M3775" s="15">
        <v>51</v>
      </c>
    </row>
    <row r="3776" spans="8:13" x14ac:dyDescent="0.25">
      <c r="H3776" s="5">
        <v>11888</v>
      </c>
      <c r="I3776" s="6">
        <v>4971</v>
      </c>
      <c r="L3776" s="8" t="s">
        <v>139</v>
      </c>
      <c r="M3776" s="6">
        <v>51</v>
      </c>
    </row>
    <row r="3777" spans="8:13" x14ac:dyDescent="0.25">
      <c r="H3777" s="8" t="s">
        <v>296</v>
      </c>
      <c r="I3777" s="6">
        <v>4971</v>
      </c>
      <c r="L3777" s="14">
        <v>10914</v>
      </c>
      <c r="M3777" s="15">
        <v>40</v>
      </c>
    </row>
    <row r="3778" spans="8:13" x14ac:dyDescent="0.25">
      <c r="H3778" s="5">
        <v>11889</v>
      </c>
      <c r="I3778" s="6">
        <v>5996</v>
      </c>
      <c r="L3778" s="8" t="s">
        <v>306</v>
      </c>
      <c r="M3778" s="6">
        <v>40</v>
      </c>
    </row>
    <row r="3779" spans="8:13" x14ac:dyDescent="0.25">
      <c r="H3779" s="8" t="s">
        <v>297</v>
      </c>
      <c r="I3779" s="6">
        <v>5996</v>
      </c>
      <c r="L3779" s="14">
        <v>11146</v>
      </c>
      <c r="M3779" s="15">
        <v>40</v>
      </c>
    </row>
    <row r="3780" spans="8:13" x14ac:dyDescent="0.25">
      <c r="H3780" s="5">
        <v>11890</v>
      </c>
      <c r="I3780" s="6">
        <v>1151</v>
      </c>
      <c r="L3780" s="8" t="s">
        <v>210</v>
      </c>
      <c r="M3780" s="6">
        <v>40</v>
      </c>
    </row>
    <row r="3781" spans="8:13" x14ac:dyDescent="0.25">
      <c r="H3781" s="8" t="s">
        <v>298</v>
      </c>
      <c r="I3781" s="6">
        <v>1151</v>
      </c>
      <c r="L3781" s="14">
        <v>11411</v>
      </c>
      <c r="M3781" s="15">
        <v>27</v>
      </c>
    </row>
    <row r="3782" spans="8:13" x14ac:dyDescent="0.25">
      <c r="H3782" s="5">
        <v>11891</v>
      </c>
      <c r="I3782" s="6">
        <v>977</v>
      </c>
      <c r="L3782" s="8" t="s">
        <v>149</v>
      </c>
      <c r="M3782" s="6">
        <v>27</v>
      </c>
    </row>
    <row r="3783" spans="8:13" x14ac:dyDescent="0.25">
      <c r="H3783" s="8" t="s">
        <v>299</v>
      </c>
      <c r="I3783" s="6">
        <v>977</v>
      </c>
      <c r="L3783" s="14">
        <v>11331</v>
      </c>
      <c r="M3783" s="15">
        <v>-1</v>
      </c>
    </row>
    <row r="3784" spans="8:13" x14ac:dyDescent="0.25">
      <c r="H3784" s="5">
        <v>11892</v>
      </c>
      <c r="I3784" s="6">
        <v>7131</v>
      </c>
      <c r="L3784" s="8" t="s">
        <v>66</v>
      </c>
      <c r="M3784" s="6">
        <v>-1</v>
      </c>
    </row>
    <row r="3785" spans="8:13" x14ac:dyDescent="0.25">
      <c r="H3785" s="8" t="s">
        <v>300</v>
      </c>
      <c r="I3785" s="6">
        <v>7131</v>
      </c>
      <c r="L3785" s="14">
        <v>10128</v>
      </c>
      <c r="M3785" s="15">
        <v>-5</v>
      </c>
    </row>
    <row r="3786" spans="8:13" x14ac:dyDescent="0.25">
      <c r="H3786" s="5">
        <v>11893</v>
      </c>
      <c r="I3786" s="6">
        <v>4031</v>
      </c>
      <c r="L3786" s="8" t="s">
        <v>177</v>
      </c>
      <c r="M3786" s="6">
        <v>-5</v>
      </c>
    </row>
    <row r="3787" spans="8:13" x14ac:dyDescent="0.25">
      <c r="H3787" s="8" t="s">
        <v>301</v>
      </c>
      <c r="I3787" s="6">
        <v>4031</v>
      </c>
      <c r="L3787" s="14">
        <v>10203</v>
      </c>
      <c r="M3787" s="15">
        <v>-24</v>
      </c>
    </row>
    <row r="3788" spans="8:13" x14ac:dyDescent="0.25">
      <c r="H3788" s="5">
        <v>11894</v>
      </c>
      <c r="I3788" s="6">
        <v>2663</v>
      </c>
      <c r="L3788" s="8" t="s">
        <v>251</v>
      </c>
      <c r="M3788" s="6">
        <v>-24</v>
      </c>
    </row>
    <row r="3789" spans="8:13" x14ac:dyDescent="0.25">
      <c r="H3789" s="8" t="s">
        <v>302</v>
      </c>
      <c r="I3789" s="6">
        <v>2663</v>
      </c>
      <c r="L3789" s="14">
        <v>11228</v>
      </c>
      <c r="M3789" s="15">
        <v>-53</v>
      </c>
    </row>
    <row r="3790" spans="8:13" x14ac:dyDescent="0.25">
      <c r="H3790" s="5">
        <v>11895</v>
      </c>
      <c r="I3790" s="6">
        <v>5046</v>
      </c>
      <c r="L3790" s="8" t="s">
        <v>292</v>
      </c>
      <c r="M3790" s="6">
        <v>-53</v>
      </c>
    </row>
    <row r="3791" spans="8:13" x14ac:dyDescent="0.25">
      <c r="H3791" s="8" t="s">
        <v>303</v>
      </c>
      <c r="I3791" s="6">
        <v>5046</v>
      </c>
      <c r="L3791" s="14">
        <v>11905</v>
      </c>
      <c r="M3791" s="15">
        <v>-73</v>
      </c>
    </row>
    <row r="3792" spans="8:13" x14ac:dyDescent="0.25">
      <c r="H3792" s="5">
        <v>11896</v>
      </c>
      <c r="I3792" s="6">
        <v>7068</v>
      </c>
      <c r="L3792" s="8" t="s">
        <v>313</v>
      </c>
      <c r="M3792" s="6">
        <v>-73</v>
      </c>
    </row>
    <row r="3793" spans="8:13" x14ac:dyDescent="0.25">
      <c r="H3793" s="8" t="s">
        <v>304</v>
      </c>
      <c r="I3793" s="6">
        <v>7068</v>
      </c>
      <c r="L3793" s="14">
        <v>11636</v>
      </c>
      <c r="M3793" s="15">
        <v>-110</v>
      </c>
    </row>
    <row r="3794" spans="8:13" x14ac:dyDescent="0.25">
      <c r="H3794" s="5">
        <v>11897</v>
      </c>
      <c r="I3794" s="6">
        <v>1477</v>
      </c>
      <c r="L3794" s="8" t="s">
        <v>372</v>
      </c>
      <c r="M3794" s="6">
        <v>-110</v>
      </c>
    </row>
    <row r="3795" spans="8:13" x14ac:dyDescent="0.25">
      <c r="H3795" s="8" t="s">
        <v>305</v>
      </c>
      <c r="I3795" s="6">
        <v>1477</v>
      </c>
      <c r="L3795" s="14">
        <v>11432</v>
      </c>
      <c r="M3795" s="15">
        <v>-124</v>
      </c>
    </row>
    <row r="3796" spans="8:13" x14ac:dyDescent="0.25">
      <c r="H3796" s="5">
        <v>11898</v>
      </c>
      <c r="I3796" s="6">
        <v>4480</v>
      </c>
      <c r="L3796" s="8" t="s">
        <v>169</v>
      </c>
      <c r="M3796" s="6">
        <v>-124</v>
      </c>
    </row>
    <row r="3797" spans="8:13" x14ac:dyDescent="0.25">
      <c r="H3797" s="8" t="s">
        <v>306</v>
      </c>
      <c r="I3797" s="6">
        <v>4480</v>
      </c>
      <c r="L3797" s="14">
        <v>11738</v>
      </c>
      <c r="M3797" s="15">
        <v>-143</v>
      </c>
    </row>
    <row r="3798" spans="8:13" x14ac:dyDescent="0.25">
      <c r="H3798" s="5">
        <v>11899</v>
      </c>
      <c r="I3798" s="6">
        <v>4016</v>
      </c>
      <c r="L3798" s="8" t="s">
        <v>148</v>
      </c>
      <c r="M3798" s="6">
        <v>-143</v>
      </c>
    </row>
    <row r="3799" spans="8:13" x14ac:dyDescent="0.25">
      <c r="H3799" s="8" t="s">
        <v>307</v>
      </c>
      <c r="I3799" s="6">
        <v>4016</v>
      </c>
      <c r="L3799" s="14">
        <v>10777</v>
      </c>
      <c r="M3799" s="15">
        <v>-174</v>
      </c>
    </row>
    <row r="3800" spans="8:13" x14ac:dyDescent="0.25">
      <c r="H3800" s="5">
        <v>11900</v>
      </c>
      <c r="I3800" s="6">
        <v>5480</v>
      </c>
      <c r="L3800" s="8" t="s">
        <v>170</v>
      </c>
      <c r="M3800" s="6">
        <v>-174</v>
      </c>
    </row>
    <row r="3801" spans="8:13" x14ac:dyDescent="0.25">
      <c r="H3801" s="8" t="s">
        <v>308</v>
      </c>
      <c r="I3801" s="6">
        <v>5480</v>
      </c>
      <c r="L3801" s="14">
        <v>11822</v>
      </c>
      <c r="M3801" s="15">
        <v>-210</v>
      </c>
    </row>
    <row r="3802" spans="8:13" x14ac:dyDescent="0.25">
      <c r="H3802" s="5">
        <v>11901</v>
      </c>
      <c r="I3802" s="6">
        <v>12100</v>
      </c>
      <c r="L3802" s="8" t="s">
        <v>230</v>
      </c>
      <c r="M3802" s="6">
        <v>-210</v>
      </c>
    </row>
    <row r="3803" spans="8:13" x14ac:dyDescent="0.25">
      <c r="H3803" s="8" t="s">
        <v>309</v>
      </c>
      <c r="I3803" s="6">
        <v>12100</v>
      </c>
      <c r="L3803" s="14">
        <v>10763</v>
      </c>
      <c r="M3803" s="15">
        <v>-233</v>
      </c>
    </row>
    <row r="3804" spans="8:13" x14ac:dyDescent="0.25">
      <c r="H3804" s="5">
        <v>11902</v>
      </c>
      <c r="I3804" s="6">
        <v>6399</v>
      </c>
      <c r="L3804" s="8" t="s">
        <v>157</v>
      </c>
      <c r="M3804" s="6">
        <v>-233</v>
      </c>
    </row>
    <row r="3805" spans="8:13" x14ac:dyDescent="0.25">
      <c r="H3805" s="8" t="s">
        <v>310</v>
      </c>
      <c r="I3805" s="6">
        <v>6399</v>
      </c>
      <c r="L3805" s="14">
        <v>11120</v>
      </c>
      <c r="M3805" s="15">
        <v>-237</v>
      </c>
    </row>
    <row r="3806" spans="8:13" x14ac:dyDescent="0.25">
      <c r="H3806" s="5">
        <v>11903</v>
      </c>
      <c r="I3806" s="6">
        <v>2745</v>
      </c>
      <c r="L3806" s="8" t="s">
        <v>185</v>
      </c>
      <c r="M3806" s="6">
        <v>-237</v>
      </c>
    </row>
    <row r="3807" spans="8:13" x14ac:dyDescent="0.25">
      <c r="H3807" s="8" t="s">
        <v>311</v>
      </c>
      <c r="I3807" s="6">
        <v>2745</v>
      </c>
      <c r="L3807" s="14">
        <v>10406</v>
      </c>
      <c r="M3807" s="15">
        <v>-269</v>
      </c>
    </row>
    <row r="3808" spans="8:13" x14ac:dyDescent="0.25">
      <c r="H3808" s="5">
        <v>11904</v>
      </c>
      <c r="I3808" s="6">
        <v>808</v>
      </c>
      <c r="L3808" s="8" t="s">
        <v>128</v>
      </c>
      <c r="M3808" s="6">
        <v>-269</v>
      </c>
    </row>
    <row r="3809" spans="8:13" x14ac:dyDescent="0.25">
      <c r="H3809" s="8" t="s">
        <v>312</v>
      </c>
      <c r="I3809" s="6">
        <v>808</v>
      </c>
      <c r="L3809" s="14">
        <v>10798</v>
      </c>
      <c r="M3809" s="15">
        <v>-283</v>
      </c>
    </row>
    <row r="3810" spans="8:13" x14ac:dyDescent="0.25">
      <c r="H3810" s="5">
        <v>11905</v>
      </c>
      <c r="I3810" s="6">
        <v>-73</v>
      </c>
      <c r="L3810" s="8" t="s">
        <v>191</v>
      </c>
      <c r="M3810" s="6">
        <v>-283</v>
      </c>
    </row>
    <row r="3811" spans="8:13" x14ac:dyDescent="0.25">
      <c r="H3811" s="8" t="s">
        <v>313</v>
      </c>
      <c r="I3811" s="6">
        <v>-73</v>
      </c>
      <c r="L3811" s="14">
        <v>10032</v>
      </c>
      <c r="M3811" s="15">
        <v>-325</v>
      </c>
    </row>
    <row r="3812" spans="8:13" x14ac:dyDescent="0.25">
      <c r="H3812" s="5">
        <v>11906</v>
      </c>
      <c r="I3812" s="6">
        <v>4713</v>
      </c>
      <c r="L3812" s="8" t="s">
        <v>82</v>
      </c>
      <c r="M3812" s="6">
        <v>-325</v>
      </c>
    </row>
    <row r="3813" spans="8:13" x14ac:dyDescent="0.25">
      <c r="H3813" s="8" t="s">
        <v>314</v>
      </c>
      <c r="I3813" s="6">
        <v>4713</v>
      </c>
      <c r="L3813" s="14">
        <v>10254</v>
      </c>
      <c r="M3813" s="15">
        <v>-337</v>
      </c>
    </row>
    <row r="3814" spans="8:13" x14ac:dyDescent="0.25">
      <c r="H3814" s="5">
        <v>11907</v>
      </c>
      <c r="I3814" s="6">
        <v>1184</v>
      </c>
      <c r="L3814" s="8" t="s">
        <v>302</v>
      </c>
      <c r="M3814" s="6">
        <v>-337</v>
      </c>
    </row>
    <row r="3815" spans="8:13" x14ac:dyDescent="0.25">
      <c r="H3815" s="8" t="s">
        <v>315</v>
      </c>
      <c r="I3815" s="6">
        <v>1184</v>
      </c>
      <c r="L3815" s="14">
        <v>10168</v>
      </c>
      <c r="M3815" s="15">
        <v>-356</v>
      </c>
    </row>
    <row r="3816" spans="8:13" x14ac:dyDescent="0.25">
      <c r="H3816" s="5">
        <v>11908</v>
      </c>
      <c r="I3816" s="6">
        <v>8272</v>
      </c>
      <c r="L3816" s="8" t="s">
        <v>216</v>
      </c>
      <c r="M3816" s="6">
        <v>-356</v>
      </c>
    </row>
    <row r="3817" spans="8:13" x14ac:dyDescent="0.25">
      <c r="H3817" s="8" t="s">
        <v>316</v>
      </c>
      <c r="I3817" s="6">
        <v>8272</v>
      </c>
      <c r="L3817" s="14">
        <v>11560</v>
      </c>
      <c r="M3817" s="15">
        <v>-388</v>
      </c>
    </row>
    <row r="3818" spans="8:13" x14ac:dyDescent="0.25">
      <c r="H3818" s="5">
        <v>11909</v>
      </c>
      <c r="I3818" s="6">
        <v>5510</v>
      </c>
      <c r="L3818" s="8" t="s">
        <v>296</v>
      </c>
      <c r="M3818" s="6">
        <v>-388</v>
      </c>
    </row>
    <row r="3819" spans="8:13" x14ac:dyDescent="0.25">
      <c r="H3819" s="8" t="s">
        <v>317</v>
      </c>
      <c r="I3819" s="6">
        <v>5510</v>
      </c>
      <c r="L3819" s="14">
        <v>10025</v>
      </c>
      <c r="M3819" s="15">
        <v>-422</v>
      </c>
    </row>
    <row r="3820" spans="8:13" x14ac:dyDescent="0.25">
      <c r="H3820" s="5">
        <v>11910</v>
      </c>
      <c r="I3820" s="6">
        <v>3131</v>
      </c>
      <c r="L3820" s="8" t="s">
        <v>75</v>
      </c>
      <c r="M3820" s="6">
        <v>-422</v>
      </c>
    </row>
    <row r="3821" spans="8:13" x14ac:dyDescent="0.25">
      <c r="H3821" s="8" t="s">
        <v>318</v>
      </c>
      <c r="I3821" s="6">
        <v>3131</v>
      </c>
      <c r="L3821" s="14">
        <v>10553</v>
      </c>
      <c r="M3821" s="15">
        <v>-452</v>
      </c>
    </row>
    <row r="3822" spans="8:13" x14ac:dyDescent="0.25">
      <c r="H3822" s="5">
        <v>11911</v>
      </c>
      <c r="I3822" s="6">
        <v>5596</v>
      </c>
      <c r="L3822" s="8" t="s">
        <v>273</v>
      </c>
      <c r="M3822" s="6">
        <v>-452</v>
      </c>
    </row>
    <row r="3823" spans="8:13" x14ac:dyDescent="0.25">
      <c r="H3823" s="8" t="s">
        <v>319</v>
      </c>
      <c r="I3823" s="6">
        <v>5596</v>
      </c>
      <c r="L3823" s="14">
        <v>11539</v>
      </c>
      <c r="M3823" s="15">
        <v>-468</v>
      </c>
    </row>
    <row r="3824" spans="8:13" x14ac:dyDescent="0.25">
      <c r="H3824" s="5">
        <v>11912</v>
      </c>
      <c r="I3824" s="6">
        <v>5491</v>
      </c>
      <c r="L3824" s="8" t="s">
        <v>275</v>
      </c>
      <c r="M3824" s="6">
        <v>-468</v>
      </c>
    </row>
    <row r="3825" spans="8:13" x14ac:dyDescent="0.25">
      <c r="H3825" s="8" t="s">
        <v>320</v>
      </c>
      <c r="I3825" s="6">
        <v>5491</v>
      </c>
      <c r="L3825" s="14">
        <v>10614</v>
      </c>
      <c r="M3825" s="15">
        <v>-469</v>
      </c>
    </row>
    <row r="3826" spans="8:13" x14ac:dyDescent="0.25">
      <c r="H3826" s="5">
        <v>11913</v>
      </c>
      <c r="I3826" s="6">
        <v>4334</v>
      </c>
      <c r="L3826" s="8" t="s">
        <v>334</v>
      </c>
      <c r="M3826" s="6">
        <v>-469</v>
      </c>
    </row>
    <row r="3827" spans="8:13" x14ac:dyDescent="0.25">
      <c r="H3827" s="8" t="s">
        <v>321</v>
      </c>
      <c r="I3827" s="6">
        <v>4334</v>
      </c>
      <c r="L3827" s="14">
        <v>11064</v>
      </c>
      <c r="M3827" s="15">
        <v>-485</v>
      </c>
    </row>
    <row r="3828" spans="8:13" x14ac:dyDescent="0.25">
      <c r="H3828" s="5">
        <v>11914</v>
      </c>
      <c r="I3828" s="6">
        <v>2813</v>
      </c>
      <c r="L3828" s="8" t="s">
        <v>130</v>
      </c>
      <c r="M3828" s="6">
        <v>-485</v>
      </c>
    </row>
    <row r="3829" spans="8:13" x14ac:dyDescent="0.25">
      <c r="H3829" s="8" t="s">
        <v>322</v>
      </c>
      <c r="I3829" s="6">
        <v>2813</v>
      </c>
      <c r="L3829" s="14">
        <v>11740</v>
      </c>
      <c r="M3829" s="15">
        <v>-494</v>
      </c>
    </row>
    <row r="3830" spans="8:13" x14ac:dyDescent="0.25">
      <c r="H3830" s="5">
        <v>11915</v>
      </c>
      <c r="I3830" s="6">
        <v>9231</v>
      </c>
      <c r="L3830" s="8" t="s">
        <v>150</v>
      </c>
      <c r="M3830" s="6">
        <v>-494</v>
      </c>
    </row>
    <row r="3831" spans="8:13" x14ac:dyDescent="0.25">
      <c r="H3831" s="8" t="s">
        <v>323</v>
      </c>
      <c r="I3831" s="6">
        <v>9231</v>
      </c>
      <c r="L3831" s="14">
        <v>11536</v>
      </c>
      <c r="M3831" s="15">
        <v>-501</v>
      </c>
    </row>
    <row r="3832" spans="8:13" x14ac:dyDescent="0.25">
      <c r="H3832" s="5">
        <v>11916</v>
      </c>
      <c r="I3832" s="6">
        <v>6467</v>
      </c>
      <c r="L3832" s="8" t="s">
        <v>272</v>
      </c>
      <c r="M3832" s="6">
        <v>-501</v>
      </c>
    </row>
    <row r="3833" spans="8:13" x14ac:dyDescent="0.25">
      <c r="H3833" s="8" t="s">
        <v>324</v>
      </c>
      <c r="I3833" s="6">
        <v>6467</v>
      </c>
      <c r="L3833" s="14">
        <v>11059</v>
      </c>
      <c r="M3833" s="15">
        <v>-513</v>
      </c>
    </row>
    <row r="3834" spans="8:13" x14ac:dyDescent="0.25">
      <c r="H3834" s="5">
        <v>11917</v>
      </c>
      <c r="I3834" s="6">
        <v>5912</v>
      </c>
      <c r="L3834" s="8" t="s">
        <v>125</v>
      </c>
      <c r="M3834" s="6">
        <v>-513</v>
      </c>
    </row>
    <row r="3835" spans="8:13" x14ac:dyDescent="0.25">
      <c r="H3835" s="8" t="s">
        <v>325</v>
      </c>
      <c r="I3835" s="6">
        <v>5912</v>
      </c>
      <c r="L3835" s="14">
        <v>11772</v>
      </c>
      <c r="M3835" s="15">
        <v>-542</v>
      </c>
    </row>
    <row r="3836" spans="8:13" x14ac:dyDescent="0.25">
      <c r="H3836" s="5">
        <v>11918</v>
      </c>
      <c r="I3836" s="6">
        <v>1554</v>
      </c>
      <c r="L3836" s="8" t="s">
        <v>181</v>
      </c>
      <c r="M3836" s="6">
        <v>-542</v>
      </c>
    </row>
    <row r="3837" spans="8:13" x14ac:dyDescent="0.25">
      <c r="H3837" s="8" t="s">
        <v>326</v>
      </c>
      <c r="I3837" s="6">
        <v>1554</v>
      </c>
      <c r="L3837" s="14">
        <v>10381</v>
      </c>
      <c r="M3837" s="15">
        <v>-558</v>
      </c>
    </row>
    <row r="3838" spans="8:13" x14ac:dyDescent="0.25">
      <c r="H3838" s="5">
        <v>11919</v>
      </c>
      <c r="I3838" s="6">
        <v>8870</v>
      </c>
      <c r="L3838" s="8" t="s">
        <v>103</v>
      </c>
      <c r="M3838" s="6">
        <v>-558</v>
      </c>
    </row>
    <row r="3839" spans="8:13" x14ac:dyDescent="0.25">
      <c r="H3839" s="8" t="s">
        <v>327</v>
      </c>
      <c r="I3839" s="6">
        <v>8870</v>
      </c>
      <c r="L3839" s="14">
        <v>11325</v>
      </c>
      <c r="M3839" s="15">
        <v>-571</v>
      </c>
    </row>
    <row r="3840" spans="8:13" x14ac:dyDescent="0.25">
      <c r="H3840" s="5">
        <v>11920</v>
      </c>
      <c r="I3840" s="6">
        <v>439</v>
      </c>
      <c r="L3840" s="8" t="s">
        <v>55</v>
      </c>
      <c r="M3840" s="6">
        <v>-571</v>
      </c>
    </row>
    <row r="3841" spans="8:13" x14ac:dyDescent="0.25">
      <c r="H3841" s="8" t="s">
        <v>328</v>
      </c>
      <c r="I3841" s="6">
        <v>439</v>
      </c>
      <c r="L3841" s="14">
        <v>10267</v>
      </c>
      <c r="M3841" s="15">
        <v>-635</v>
      </c>
    </row>
    <row r="3842" spans="8:13" x14ac:dyDescent="0.25">
      <c r="H3842" s="5">
        <v>11921</v>
      </c>
      <c r="I3842" s="6">
        <v>1755</v>
      </c>
      <c r="L3842" s="8" t="s">
        <v>315</v>
      </c>
      <c r="M3842" s="6">
        <v>-635</v>
      </c>
    </row>
    <row r="3843" spans="8:13" x14ac:dyDescent="0.25">
      <c r="H3843" s="8" t="s">
        <v>329</v>
      </c>
      <c r="I3843" s="6">
        <v>1755</v>
      </c>
      <c r="L3843" s="14">
        <v>11782</v>
      </c>
      <c r="M3843" s="15">
        <v>-640</v>
      </c>
    </row>
    <row r="3844" spans="8:13" x14ac:dyDescent="0.25">
      <c r="H3844" s="5">
        <v>11922</v>
      </c>
      <c r="I3844" s="6">
        <v>1119</v>
      </c>
      <c r="L3844" s="8" t="s">
        <v>191</v>
      </c>
      <c r="M3844" s="6">
        <v>-640</v>
      </c>
    </row>
    <row r="3845" spans="8:13" x14ac:dyDescent="0.25">
      <c r="H3845" s="8" t="s">
        <v>330</v>
      </c>
      <c r="I3845" s="6">
        <v>1119</v>
      </c>
      <c r="L3845" s="14">
        <v>10085</v>
      </c>
      <c r="M3845" s="15">
        <v>-646</v>
      </c>
    </row>
    <row r="3846" spans="8:13" x14ac:dyDescent="0.25">
      <c r="H3846" s="5">
        <v>11923</v>
      </c>
      <c r="I3846" s="6">
        <v>1218</v>
      </c>
      <c r="L3846" s="8" t="s">
        <v>135</v>
      </c>
      <c r="M3846" s="6">
        <v>-646</v>
      </c>
    </row>
    <row r="3847" spans="8:13" x14ac:dyDescent="0.25">
      <c r="H3847" s="8" t="s">
        <v>331</v>
      </c>
      <c r="I3847" s="6">
        <v>1218</v>
      </c>
      <c r="L3847" s="14">
        <v>11857</v>
      </c>
      <c r="M3847" s="15">
        <v>-662</v>
      </c>
    </row>
    <row r="3848" spans="8:13" x14ac:dyDescent="0.25">
      <c r="H3848" s="5">
        <v>11924</v>
      </c>
      <c r="I3848" s="6">
        <v>2835</v>
      </c>
      <c r="L3848" s="8" t="s">
        <v>265</v>
      </c>
      <c r="M3848" s="6">
        <v>-662</v>
      </c>
    </row>
    <row r="3849" spans="8:13" x14ac:dyDescent="0.25">
      <c r="H3849" s="8" t="s">
        <v>332</v>
      </c>
      <c r="I3849" s="6">
        <v>2835</v>
      </c>
      <c r="L3849" s="14">
        <v>10186</v>
      </c>
      <c r="M3849" s="15">
        <v>-683</v>
      </c>
    </row>
    <row r="3850" spans="8:13" x14ac:dyDescent="0.25">
      <c r="H3850" s="5">
        <v>11925</v>
      </c>
      <c r="I3850" s="6">
        <v>5378</v>
      </c>
      <c r="L3850" s="8" t="s">
        <v>234</v>
      </c>
      <c r="M3850" s="6">
        <v>-683</v>
      </c>
    </row>
    <row r="3851" spans="8:13" x14ac:dyDescent="0.25">
      <c r="H3851" s="8" t="s">
        <v>333</v>
      </c>
      <c r="I3851" s="6">
        <v>5378</v>
      </c>
      <c r="L3851" s="14">
        <v>10058</v>
      </c>
      <c r="M3851" s="15">
        <v>-684</v>
      </c>
    </row>
    <row r="3852" spans="8:13" x14ac:dyDescent="0.25">
      <c r="H3852" s="5">
        <v>11926</v>
      </c>
      <c r="I3852" s="6">
        <v>2449</v>
      </c>
      <c r="L3852" s="8" t="s">
        <v>108</v>
      </c>
      <c r="M3852" s="6">
        <v>-684</v>
      </c>
    </row>
    <row r="3853" spans="8:13" x14ac:dyDescent="0.25">
      <c r="H3853" s="8" t="s">
        <v>334</v>
      </c>
      <c r="I3853" s="6">
        <v>2449</v>
      </c>
      <c r="L3853" s="14">
        <v>11195</v>
      </c>
      <c r="M3853" s="15">
        <v>-703</v>
      </c>
    </row>
    <row r="3854" spans="8:13" x14ac:dyDescent="0.25">
      <c r="H3854" s="5">
        <v>11927</v>
      </c>
      <c r="I3854" s="6">
        <v>8106</v>
      </c>
      <c r="L3854" s="8" t="s">
        <v>259</v>
      </c>
      <c r="M3854" s="6">
        <v>-703</v>
      </c>
    </row>
    <row r="3855" spans="8:13" x14ac:dyDescent="0.25">
      <c r="H3855" s="8" t="s">
        <v>335</v>
      </c>
      <c r="I3855" s="6">
        <v>8106</v>
      </c>
      <c r="L3855" s="14">
        <v>11470</v>
      </c>
      <c r="M3855" s="15">
        <v>-736</v>
      </c>
    </row>
    <row r="3856" spans="8:13" x14ac:dyDescent="0.25">
      <c r="H3856" s="5">
        <v>11928</v>
      </c>
      <c r="I3856" s="6">
        <v>4279</v>
      </c>
      <c r="L3856" s="8" t="s">
        <v>206</v>
      </c>
      <c r="M3856" s="6">
        <v>-736</v>
      </c>
    </row>
    <row r="3857" spans="8:13" x14ac:dyDescent="0.25">
      <c r="H3857" s="8" t="s">
        <v>336</v>
      </c>
      <c r="I3857" s="6">
        <v>4279</v>
      </c>
      <c r="L3857" s="14">
        <v>10650</v>
      </c>
      <c r="M3857" s="15">
        <v>-746</v>
      </c>
    </row>
    <row r="3858" spans="8:13" x14ac:dyDescent="0.25">
      <c r="H3858" s="5">
        <v>11929</v>
      </c>
      <c r="I3858" s="6">
        <v>421</v>
      </c>
      <c r="L3858" s="8" t="s">
        <v>370</v>
      </c>
      <c r="M3858" s="6">
        <v>-746</v>
      </c>
    </row>
    <row r="3859" spans="8:13" x14ac:dyDescent="0.25">
      <c r="H3859" s="8" t="s">
        <v>337</v>
      </c>
      <c r="I3859" s="6">
        <v>421</v>
      </c>
      <c r="L3859" s="14">
        <v>10686</v>
      </c>
      <c r="M3859" s="15">
        <v>-770</v>
      </c>
    </row>
    <row r="3860" spans="8:13" x14ac:dyDescent="0.25">
      <c r="H3860" s="5">
        <v>11930</v>
      </c>
      <c r="I3860" s="6">
        <v>3703</v>
      </c>
      <c r="L3860" s="8" t="s">
        <v>80</v>
      </c>
      <c r="M3860" s="6">
        <v>-770</v>
      </c>
    </row>
    <row r="3861" spans="8:13" x14ac:dyDescent="0.25">
      <c r="H3861" s="8" t="s">
        <v>338</v>
      </c>
      <c r="I3861" s="6">
        <v>3703</v>
      </c>
      <c r="L3861" s="14">
        <v>11866</v>
      </c>
      <c r="M3861" s="15">
        <v>-775</v>
      </c>
    </row>
    <row r="3862" spans="8:13" x14ac:dyDescent="0.25">
      <c r="H3862" s="5">
        <v>11931</v>
      </c>
      <c r="I3862" s="6">
        <v>3395</v>
      </c>
      <c r="L3862" s="8" t="s">
        <v>274</v>
      </c>
      <c r="M3862" s="6">
        <v>-775</v>
      </c>
    </row>
    <row r="3863" spans="8:13" x14ac:dyDescent="0.25">
      <c r="H3863" s="8" t="s">
        <v>339</v>
      </c>
      <c r="I3863" s="6">
        <v>3395</v>
      </c>
      <c r="L3863" s="14">
        <v>10481</v>
      </c>
      <c r="M3863" s="15">
        <v>-777</v>
      </c>
    </row>
    <row r="3864" spans="8:13" x14ac:dyDescent="0.25">
      <c r="H3864" s="5">
        <v>11932</v>
      </c>
      <c r="I3864" s="6">
        <v>1934</v>
      </c>
      <c r="L3864" s="8" t="s">
        <v>201</v>
      </c>
      <c r="M3864" s="6">
        <v>-777</v>
      </c>
    </row>
    <row r="3865" spans="8:13" x14ac:dyDescent="0.25">
      <c r="H3865" s="8" t="s">
        <v>340</v>
      </c>
      <c r="I3865" s="6">
        <v>1934</v>
      </c>
      <c r="L3865" s="14">
        <v>11744</v>
      </c>
      <c r="M3865" s="15">
        <v>-779</v>
      </c>
    </row>
    <row r="3866" spans="8:13" x14ac:dyDescent="0.25">
      <c r="H3866" s="5">
        <v>11933</v>
      </c>
      <c r="I3866" s="6">
        <v>4495</v>
      </c>
      <c r="L3866" s="8" t="s">
        <v>154</v>
      </c>
      <c r="M3866" s="6">
        <v>-779</v>
      </c>
    </row>
    <row r="3867" spans="8:13" x14ac:dyDescent="0.25">
      <c r="H3867" s="8" t="s">
        <v>341</v>
      </c>
      <c r="I3867" s="6">
        <v>4495</v>
      </c>
      <c r="L3867" s="14">
        <v>11625</v>
      </c>
      <c r="M3867" s="15">
        <v>-796</v>
      </c>
    </row>
    <row r="3868" spans="8:13" x14ac:dyDescent="0.25">
      <c r="H3868" s="5">
        <v>11934</v>
      </c>
      <c r="I3868" s="6">
        <v>1360</v>
      </c>
      <c r="L3868" s="8" t="s">
        <v>361</v>
      </c>
      <c r="M3868" s="6">
        <v>-796</v>
      </c>
    </row>
    <row r="3869" spans="8:13" x14ac:dyDescent="0.25">
      <c r="H3869" s="8" t="s">
        <v>342</v>
      </c>
      <c r="I3869" s="6">
        <v>1360</v>
      </c>
      <c r="L3869" s="14">
        <v>10368</v>
      </c>
      <c r="M3869" s="15">
        <v>-849</v>
      </c>
    </row>
    <row r="3870" spans="8:13" x14ac:dyDescent="0.25">
      <c r="H3870" s="5">
        <v>11935</v>
      </c>
      <c r="I3870" s="6">
        <v>2147</v>
      </c>
      <c r="L3870" s="8" t="s">
        <v>90</v>
      </c>
      <c r="M3870" s="6">
        <v>-849</v>
      </c>
    </row>
    <row r="3871" spans="8:13" x14ac:dyDescent="0.25">
      <c r="H3871" s="8" t="s">
        <v>343</v>
      </c>
      <c r="I3871" s="6">
        <v>2147</v>
      </c>
      <c r="L3871" s="14">
        <v>11152</v>
      </c>
      <c r="M3871" s="15">
        <v>-855</v>
      </c>
    </row>
    <row r="3872" spans="8:13" x14ac:dyDescent="0.25">
      <c r="H3872" s="5">
        <v>11936</v>
      </c>
      <c r="I3872" s="6">
        <v>3172</v>
      </c>
      <c r="L3872" s="8" t="s">
        <v>216</v>
      </c>
      <c r="M3872" s="6">
        <v>-855</v>
      </c>
    </row>
    <row r="3873" spans="8:13" x14ac:dyDescent="0.25">
      <c r="H3873" s="8" t="s">
        <v>344</v>
      </c>
      <c r="I3873" s="6">
        <v>3172</v>
      </c>
      <c r="L3873" s="14">
        <v>10824</v>
      </c>
      <c r="M3873" s="15">
        <v>-912</v>
      </c>
    </row>
    <row r="3874" spans="8:13" x14ac:dyDescent="0.25">
      <c r="H3874" s="5">
        <v>11937</v>
      </c>
      <c r="I3874" s="6">
        <v>6203</v>
      </c>
      <c r="L3874" s="8" t="s">
        <v>216</v>
      </c>
      <c r="M3874" s="6">
        <v>-912</v>
      </c>
    </row>
    <row r="3875" spans="8:13" x14ac:dyDescent="0.25">
      <c r="H3875" s="8" t="s">
        <v>345</v>
      </c>
      <c r="I3875" s="6">
        <v>6203</v>
      </c>
      <c r="L3875" s="14">
        <v>11267</v>
      </c>
      <c r="M3875" s="15">
        <v>-946</v>
      </c>
    </row>
    <row r="3876" spans="8:13" x14ac:dyDescent="0.25">
      <c r="H3876" s="5">
        <v>11938</v>
      </c>
      <c r="I3876" s="6">
        <v>5647</v>
      </c>
      <c r="L3876" s="8" t="s">
        <v>331</v>
      </c>
      <c r="M3876" s="6">
        <v>-946</v>
      </c>
    </row>
    <row r="3877" spans="8:13" x14ac:dyDescent="0.25">
      <c r="H3877" s="8" t="s">
        <v>346</v>
      </c>
      <c r="I3877" s="6">
        <v>5647</v>
      </c>
      <c r="L3877" s="14">
        <v>10751</v>
      </c>
      <c r="M3877" s="15">
        <v>-990</v>
      </c>
    </row>
    <row r="3878" spans="8:13" x14ac:dyDescent="0.25">
      <c r="H3878" s="5">
        <v>11939</v>
      </c>
      <c r="I3878" s="6">
        <v>8895</v>
      </c>
      <c r="L3878" s="8" t="s">
        <v>145</v>
      </c>
      <c r="M3878" s="6">
        <v>-990</v>
      </c>
    </row>
    <row r="3879" spans="8:13" x14ac:dyDescent="0.25">
      <c r="H3879" s="8" t="s">
        <v>347</v>
      </c>
      <c r="I3879" s="6">
        <v>8895</v>
      </c>
      <c r="L3879" s="14">
        <v>10582</v>
      </c>
      <c r="M3879" s="15">
        <v>-1005</v>
      </c>
    </row>
    <row r="3880" spans="8:13" x14ac:dyDescent="0.25">
      <c r="H3880" s="5">
        <v>11940</v>
      </c>
      <c r="I3880" s="6">
        <v>8621</v>
      </c>
      <c r="L3880" s="8" t="s">
        <v>302</v>
      </c>
      <c r="M3880" s="6">
        <v>-1005</v>
      </c>
    </row>
    <row r="3881" spans="8:13" x14ac:dyDescent="0.25">
      <c r="H3881" s="8" t="s">
        <v>348</v>
      </c>
      <c r="I3881" s="6">
        <v>8621</v>
      </c>
      <c r="L3881" s="14">
        <v>11758</v>
      </c>
      <c r="M3881" s="15">
        <v>-1008</v>
      </c>
    </row>
    <row r="3882" spans="8:13" x14ac:dyDescent="0.25">
      <c r="H3882" s="5">
        <v>11941</v>
      </c>
      <c r="I3882" s="6">
        <v>1135</v>
      </c>
      <c r="L3882" s="8" t="s">
        <v>167</v>
      </c>
      <c r="M3882" s="6">
        <v>-1008</v>
      </c>
    </row>
    <row r="3883" spans="8:13" x14ac:dyDescent="0.25">
      <c r="H3883" s="8" t="s">
        <v>349</v>
      </c>
      <c r="I3883" s="6">
        <v>1135</v>
      </c>
      <c r="L3883" s="14">
        <v>11170</v>
      </c>
      <c r="M3883" s="15">
        <v>-1044</v>
      </c>
    </row>
    <row r="3884" spans="8:13" x14ac:dyDescent="0.25">
      <c r="H3884" s="5">
        <v>11942</v>
      </c>
      <c r="I3884" s="6">
        <v>5662</v>
      </c>
      <c r="L3884" s="8" t="s">
        <v>234</v>
      </c>
      <c r="M3884" s="6">
        <v>-1044</v>
      </c>
    </row>
    <row r="3885" spans="8:13" x14ac:dyDescent="0.25">
      <c r="H3885" s="8" t="s">
        <v>350</v>
      </c>
      <c r="I3885" s="6">
        <v>5662</v>
      </c>
      <c r="L3885" s="14">
        <v>11574</v>
      </c>
      <c r="M3885" s="15">
        <v>-1045</v>
      </c>
    </row>
    <row r="3886" spans="8:13" x14ac:dyDescent="0.25">
      <c r="H3886" s="5">
        <v>11943</v>
      </c>
      <c r="I3886" s="6">
        <v>625</v>
      </c>
      <c r="L3886" s="8" t="s">
        <v>310</v>
      </c>
      <c r="M3886" s="6">
        <v>-1045</v>
      </c>
    </row>
    <row r="3887" spans="8:13" x14ac:dyDescent="0.25">
      <c r="H3887" s="8" t="s">
        <v>351</v>
      </c>
      <c r="I3887" s="6">
        <v>625</v>
      </c>
      <c r="L3887" s="14">
        <v>10033</v>
      </c>
      <c r="M3887" s="15">
        <v>-1099</v>
      </c>
    </row>
    <row r="3888" spans="8:13" x14ac:dyDescent="0.25">
      <c r="H3888" s="5">
        <v>11944</v>
      </c>
      <c r="I3888" s="6">
        <v>6468</v>
      </c>
      <c r="L3888" s="8" t="s">
        <v>83</v>
      </c>
      <c r="M3888" s="6">
        <v>-1099</v>
      </c>
    </row>
    <row r="3889" spans="8:13" x14ac:dyDescent="0.25">
      <c r="H3889" s="8" t="s">
        <v>352</v>
      </c>
      <c r="I3889" s="6">
        <v>6468</v>
      </c>
      <c r="L3889" s="14">
        <v>11417</v>
      </c>
      <c r="M3889" s="15">
        <v>-1110</v>
      </c>
    </row>
    <row r="3890" spans="8:13" x14ac:dyDescent="0.25">
      <c r="H3890" s="5">
        <v>11945</v>
      </c>
      <c r="I3890" s="6">
        <v>8125</v>
      </c>
      <c r="L3890" s="8" t="s">
        <v>155</v>
      </c>
      <c r="M3890" s="6">
        <v>-1110</v>
      </c>
    </row>
    <row r="3891" spans="8:13" x14ac:dyDescent="0.25">
      <c r="H3891" s="8" t="s">
        <v>353</v>
      </c>
      <c r="I3891" s="6">
        <v>8125</v>
      </c>
      <c r="L3891" s="14">
        <v>10816</v>
      </c>
      <c r="M3891" s="15">
        <v>-1120</v>
      </c>
    </row>
    <row r="3892" spans="8:13" x14ac:dyDescent="0.25">
      <c r="H3892" s="5">
        <v>11946</v>
      </c>
      <c r="I3892" s="6">
        <v>6286</v>
      </c>
      <c r="L3892" s="8" t="s">
        <v>208</v>
      </c>
      <c r="M3892" s="6">
        <v>-1120</v>
      </c>
    </row>
    <row r="3893" spans="8:13" x14ac:dyDescent="0.25">
      <c r="H3893" s="8" t="s">
        <v>354</v>
      </c>
      <c r="I3893" s="6">
        <v>6286</v>
      </c>
      <c r="L3893" s="14">
        <v>10608</v>
      </c>
      <c r="M3893" s="15">
        <v>-1142</v>
      </c>
    </row>
    <row r="3894" spans="8:13" x14ac:dyDescent="0.25">
      <c r="H3894" s="5">
        <v>11947</v>
      </c>
      <c r="I3894" s="6">
        <v>8800</v>
      </c>
      <c r="L3894" s="8" t="s">
        <v>328</v>
      </c>
      <c r="M3894" s="6">
        <v>-1142</v>
      </c>
    </row>
    <row r="3895" spans="8:13" x14ac:dyDescent="0.25">
      <c r="H3895" s="8" t="s">
        <v>355</v>
      </c>
      <c r="I3895" s="6">
        <v>8800</v>
      </c>
      <c r="L3895" s="14">
        <v>11591</v>
      </c>
      <c r="M3895" s="15">
        <v>-1154</v>
      </c>
    </row>
    <row r="3896" spans="8:13" x14ac:dyDescent="0.25">
      <c r="H3896" s="5">
        <v>11948</v>
      </c>
      <c r="I3896" s="6">
        <v>8998</v>
      </c>
      <c r="L3896" s="8" t="s">
        <v>327</v>
      </c>
      <c r="M3896" s="6">
        <v>-1154</v>
      </c>
    </row>
    <row r="3897" spans="8:13" x14ac:dyDescent="0.25">
      <c r="H3897" s="8" t="s">
        <v>356</v>
      </c>
      <c r="I3897" s="6">
        <v>8998</v>
      </c>
      <c r="L3897" s="14">
        <v>11111</v>
      </c>
      <c r="M3897" s="15">
        <v>-1182</v>
      </c>
    </row>
    <row r="3898" spans="8:13" x14ac:dyDescent="0.25">
      <c r="H3898" s="5">
        <v>11949</v>
      </c>
      <c r="I3898" s="6">
        <v>1179</v>
      </c>
      <c r="L3898" s="8" t="s">
        <v>176</v>
      </c>
      <c r="M3898" s="6">
        <v>-1182</v>
      </c>
    </row>
    <row r="3899" spans="8:13" x14ac:dyDescent="0.25">
      <c r="H3899" s="8" t="s">
        <v>357</v>
      </c>
      <c r="I3899" s="6">
        <v>1179</v>
      </c>
      <c r="L3899" s="14">
        <v>10070</v>
      </c>
      <c r="M3899" s="15">
        <v>-1187</v>
      </c>
    </row>
    <row r="3900" spans="8:13" x14ac:dyDescent="0.25">
      <c r="H3900" s="5">
        <v>11950</v>
      </c>
      <c r="I3900" s="6">
        <v>8977</v>
      </c>
      <c r="L3900" s="8" t="s">
        <v>120</v>
      </c>
      <c r="M3900" s="6">
        <v>-1187</v>
      </c>
    </row>
    <row r="3901" spans="8:13" x14ac:dyDescent="0.25">
      <c r="H3901" s="8" t="s">
        <v>358</v>
      </c>
      <c r="I3901" s="6">
        <v>8977</v>
      </c>
      <c r="L3901" s="14">
        <v>10592</v>
      </c>
      <c r="M3901" s="15">
        <v>-1209</v>
      </c>
    </row>
    <row r="3902" spans="8:13" x14ac:dyDescent="0.25">
      <c r="H3902" s="5">
        <v>11951</v>
      </c>
      <c r="I3902" s="6">
        <v>8382</v>
      </c>
      <c r="L3902" s="8" t="s">
        <v>312</v>
      </c>
      <c r="M3902" s="6">
        <v>-1209</v>
      </c>
    </row>
    <row r="3903" spans="8:13" x14ac:dyDescent="0.25">
      <c r="H3903" s="8" t="s">
        <v>359</v>
      </c>
      <c r="I3903" s="6">
        <v>8382</v>
      </c>
      <c r="L3903" s="14">
        <v>10224</v>
      </c>
      <c r="M3903" s="15">
        <v>-1210</v>
      </c>
    </row>
    <row r="3904" spans="8:13" x14ac:dyDescent="0.25">
      <c r="H3904" s="5">
        <v>11952</v>
      </c>
      <c r="I3904" s="6">
        <v>294</v>
      </c>
      <c r="L3904" s="8" t="s">
        <v>272</v>
      </c>
      <c r="M3904" s="6">
        <v>-1210</v>
      </c>
    </row>
    <row r="3905" spans="8:13" x14ac:dyDescent="0.25">
      <c r="H3905" s="8" t="s">
        <v>360</v>
      </c>
      <c r="I3905" s="6">
        <v>294</v>
      </c>
      <c r="L3905" s="14">
        <v>11992</v>
      </c>
      <c r="M3905" s="15">
        <v>-1215</v>
      </c>
    </row>
    <row r="3906" spans="8:13" x14ac:dyDescent="0.25">
      <c r="H3906" s="5">
        <v>11953</v>
      </c>
      <c r="I3906" s="6">
        <v>8945</v>
      </c>
      <c r="L3906" s="8" t="s">
        <v>74</v>
      </c>
      <c r="M3906" s="6">
        <v>-1215</v>
      </c>
    </row>
    <row r="3907" spans="8:13" x14ac:dyDescent="0.25">
      <c r="H3907" s="8" t="s">
        <v>361</v>
      </c>
      <c r="I3907" s="6">
        <v>8945</v>
      </c>
      <c r="L3907" s="14">
        <v>10815</v>
      </c>
      <c r="M3907" s="15">
        <v>-1243</v>
      </c>
    </row>
    <row r="3908" spans="8:13" x14ac:dyDescent="0.25">
      <c r="H3908" s="5">
        <v>11954</v>
      </c>
      <c r="I3908" s="6">
        <v>-1775</v>
      </c>
      <c r="L3908" s="8" t="s">
        <v>207</v>
      </c>
      <c r="M3908" s="6">
        <v>-1243</v>
      </c>
    </row>
    <row r="3909" spans="8:13" x14ac:dyDescent="0.25">
      <c r="H3909" s="8" t="s">
        <v>362</v>
      </c>
      <c r="I3909" s="6">
        <v>-1775</v>
      </c>
      <c r="L3909" s="14">
        <v>11996</v>
      </c>
      <c r="M3909" s="15">
        <v>-1273</v>
      </c>
    </row>
    <row r="3910" spans="8:13" x14ac:dyDescent="0.25">
      <c r="H3910" s="5">
        <v>11955</v>
      </c>
      <c r="I3910" s="6">
        <v>2923</v>
      </c>
      <c r="L3910" s="8" t="s">
        <v>78</v>
      </c>
      <c r="M3910" s="6">
        <v>-1273</v>
      </c>
    </row>
    <row r="3911" spans="8:13" x14ac:dyDescent="0.25">
      <c r="H3911" s="8" t="s">
        <v>363</v>
      </c>
      <c r="I3911" s="6">
        <v>2923</v>
      </c>
      <c r="L3911" s="14">
        <v>10899</v>
      </c>
      <c r="M3911" s="15">
        <v>-1320</v>
      </c>
    </row>
    <row r="3912" spans="8:13" x14ac:dyDescent="0.25">
      <c r="H3912" s="5">
        <v>11956</v>
      </c>
      <c r="I3912" s="6">
        <v>8818</v>
      </c>
      <c r="L3912" s="8" t="s">
        <v>291</v>
      </c>
      <c r="M3912" s="6">
        <v>-1320</v>
      </c>
    </row>
    <row r="3913" spans="8:13" x14ac:dyDescent="0.25">
      <c r="H3913" s="8" t="s">
        <v>364</v>
      </c>
      <c r="I3913" s="6">
        <v>8818</v>
      </c>
      <c r="L3913" s="14">
        <v>11190</v>
      </c>
      <c r="M3913" s="15">
        <v>-1381</v>
      </c>
    </row>
    <row r="3914" spans="8:13" x14ac:dyDescent="0.25">
      <c r="H3914" s="5">
        <v>11957</v>
      </c>
      <c r="I3914" s="6">
        <v>7297</v>
      </c>
      <c r="L3914" s="8" t="s">
        <v>254</v>
      </c>
      <c r="M3914" s="6">
        <v>-1381</v>
      </c>
    </row>
    <row r="3915" spans="8:13" x14ac:dyDescent="0.25">
      <c r="H3915" s="8" t="s">
        <v>365</v>
      </c>
      <c r="I3915" s="6">
        <v>7297</v>
      </c>
      <c r="L3915" s="14">
        <v>11105</v>
      </c>
      <c r="M3915" s="15">
        <v>-1459</v>
      </c>
    </row>
    <row r="3916" spans="8:13" x14ac:dyDescent="0.25">
      <c r="H3916" s="5">
        <v>11958</v>
      </c>
      <c r="I3916" s="6">
        <v>4673</v>
      </c>
      <c r="L3916" s="8" t="s">
        <v>170</v>
      </c>
      <c r="M3916" s="6">
        <v>-1459</v>
      </c>
    </row>
    <row r="3917" spans="8:13" x14ac:dyDescent="0.25">
      <c r="H3917" s="8" t="s">
        <v>366</v>
      </c>
      <c r="I3917" s="6">
        <v>4673</v>
      </c>
      <c r="L3917" s="14">
        <v>10504</v>
      </c>
      <c r="M3917" s="15">
        <v>-1480</v>
      </c>
    </row>
    <row r="3918" spans="8:13" x14ac:dyDescent="0.25">
      <c r="H3918" s="5">
        <v>11959</v>
      </c>
      <c r="I3918" s="6">
        <v>7260</v>
      </c>
      <c r="L3918" s="8" t="s">
        <v>224</v>
      </c>
      <c r="M3918" s="6">
        <v>-1480</v>
      </c>
    </row>
    <row r="3919" spans="8:13" x14ac:dyDescent="0.25">
      <c r="H3919" s="8" t="s">
        <v>367</v>
      </c>
      <c r="I3919" s="6">
        <v>7260</v>
      </c>
      <c r="L3919" s="14">
        <v>10048</v>
      </c>
      <c r="M3919" s="15">
        <v>-1481</v>
      </c>
    </row>
    <row r="3920" spans="8:13" x14ac:dyDescent="0.25">
      <c r="H3920" s="5">
        <v>11960</v>
      </c>
      <c r="I3920" s="6">
        <v>3822</v>
      </c>
      <c r="L3920" s="8" t="s">
        <v>98</v>
      </c>
      <c r="M3920" s="6">
        <v>-1481</v>
      </c>
    </row>
    <row r="3921" spans="8:13" x14ac:dyDescent="0.25">
      <c r="H3921" s="8" t="s">
        <v>368</v>
      </c>
      <c r="I3921" s="6">
        <v>3822</v>
      </c>
      <c r="L3921" s="14">
        <v>10539</v>
      </c>
      <c r="M3921" s="15">
        <v>-1487</v>
      </c>
    </row>
    <row r="3922" spans="8:13" x14ac:dyDescent="0.25">
      <c r="H3922" s="5">
        <v>11961</v>
      </c>
      <c r="I3922" s="6">
        <v>4497</v>
      </c>
      <c r="L3922" s="8" t="s">
        <v>259</v>
      </c>
      <c r="M3922" s="6">
        <v>-1487</v>
      </c>
    </row>
    <row r="3923" spans="8:13" x14ac:dyDescent="0.25">
      <c r="H3923" s="8" t="s">
        <v>369</v>
      </c>
      <c r="I3923" s="6">
        <v>4497</v>
      </c>
      <c r="L3923" s="14">
        <v>11392</v>
      </c>
      <c r="M3923" s="15">
        <v>-1489</v>
      </c>
    </row>
    <row r="3924" spans="8:13" x14ac:dyDescent="0.25">
      <c r="H3924" s="5">
        <v>11962</v>
      </c>
      <c r="I3924" s="6">
        <v>6224</v>
      </c>
      <c r="L3924" s="8" t="s">
        <v>130</v>
      </c>
      <c r="M3924" s="6">
        <v>-1489</v>
      </c>
    </row>
    <row r="3925" spans="8:13" x14ac:dyDescent="0.25">
      <c r="H3925" s="8" t="s">
        <v>370</v>
      </c>
      <c r="I3925" s="6">
        <v>6224</v>
      </c>
      <c r="L3925" s="14">
        <v>11233</v>
      </c>
      <c r="M3925" s="15">
        <v>-1505</v>
      </c>
    </row>
    <row r="3926" spans="8:13" x14ac:dyDescent="0.25">
      <c r="H3926" s="5">
        <v>11963</v>
      </c>
      <c r="I3926" s="6">
        <v>8891</v>
      </c>
      <c r="L3926" s="8" t="s">
        <v>297</v>
      </c>
      <c r="M3926" s="6">
        <v>-1505</v>
      </c>
    </row>
    <row r="3927" spans="8:13" x14ac:dyDescent="0.25">
      <c r="H3927" s="8" t="s">
        <v>371</v>
      </c>
      <c r="I3927" s="6">
        <v>8891</v>
      </c>
      <c r="L3927" s="14">
        <v>10609</v>
      </c>
      <c r="M3927" s="15">
        <v>-1517</v>
      </c>
    </row>
    <row r="3928" spans="8:13" x14ac:dyDescent="0.25">
      <c r="H3928" s="5">
        <v>11964</v>
      </c>
      <c r="I3928" s="6">
        <v>8147</v>
      </c>
      <c r="L3928" s="8" t="s">
        <v>329</v>
      </c>
      <c r="M3928" s="6">
        <v>-1517</v>
      </c>
    </row>
    <row r="3929" spans="8:13" x14ac:dyDescent="0.25">
      <c r="H3929" s="8" t="s">
        <v>372</v>
      </c>
      <c r="I3929" s="6">
        <v>8147</v>
      </c>
      <c r="L3929" s="14">
        <v>10555</v>
      </c>
      <c r="M3929" s="15">
        <v>-1567</v>
      </c>
    </row>
    <row r="3930" spans="8:13" x14ac:dyDescent="0.25">
      <c r="H3930" s="5">
        <v>11965</v>
      </c>
      <c r="I3930" s="6">
        <v>5566</v>
      </c>
      <c r="L3930" s="8" t="s">
        <v>275</v>
      </c>
      <c r="M3930" s="6">
        <v>-1567</v>
      </c>
    </row>
    <row r="3931" spans="8:13" x14ac:dyDescent="0.25">
      <c r="H3931" s="8" t="s">
        <v>373</v>
      </c>
      <c r="I3931" s="6">
        <v>5566</v>
      </c>
      <c r="L3931" s="14">
        <v>11188</v>
      </c>
      <c r="M3931" s="15">
        <v>-1610</v>
      </c>
    </row>
    <row r="3932" spans="8:13" x14ac:dyDescent="0.25">
      <c r="H3932" s="5">
        <v>11966</v>
      </c>
      <c r="I3932" s="6">
        <v>2870</v>
      </c>
      <c r="L3932" s="8" t="s">
        <v>252</v>
      </c>
      <c r="M3932" s="6">
        <v>-1610</v>
      </c>
    </row>
    <row r="3933" spans="8:13" x14ac:dyDescent="0.25">
      <c r="H3933" s="8" t="s">
        <v>374</v>
      </c>
      <c r="I3933" s="6">
        <v>2870</v>
      </c>
      <c r="L3933" s="14">
        <v>11066</v>
      </c>
      <c r="M3933" s="15">
        <v>-1641</v>
      </c>
    </row>
    <row r="3934" spans="8:13" x14ac:dyDescent="0.25">
      <c r="H3934" s="5">
        <v>11967</v>
      </c>
      <c r="I3934" s="6">
        <v>2877</v>
      </c>
      <c r="L3934" s="8" t="s">
        <v>132</v>
      </c>
      <c r="M3934" s="6">
        <v>-1641</v>
      </c>
    </row>
    <row r="3935" spans="8:13" x14ac:dyDescent="0.25">
      <c r="H3935" s="8" t="s">
        <v>375</v>
      </c>
      <c r="I3935" s="6">
        <v>2877</v>
      </c>
      <c r="L3935" s="14">
        <v>11104</v>
      </c>
      <c r="M3935" s="15">
        <v>-1732</v>
      </c>
    </row>
    <row r="3936" spans="8:13" x14ac:dyDescent="0.25">
      <c r="H3936" s="5">
        <v>11968</v>
      </c>
      <c r="I3936" s="6">
        <v>5110</v>
      </c>
      <c r="L3936" s="8" t="s">
        <v>169</v>
      </c>
      <c r="M3936" s="6">
        <v>-1732</v>
      </c>
    </row>
    <row r="3937" spans="8:13" x14ac:dyDescent="0.25">
      <c r="H3937" s="8" t="s">
        <v>376</v>
      </c>
      <c r="I3937" s="6">
        <v>5110</v>
      </c>
      <c r="L3937" s="14">
        <v>11071</v>
      </c>
      <c r="M3937" s="15">
        <v>-1735</v>
      </c>
    </row>
    <row r="3938" spans="8:13" x14ac:dyDescent="0.25">
      <c r="H3938" s="5">
        <v>11969</v>
      </c>
      <c r="I3938" s="6">
        <v>8398</v>
      </c>
      <c r="L3938" s="8" t="s">
        <v>137</v>
      </c>
      <c r="M3938" s="6">
        <v>-1735</v>
      </c>
    </row>
    <row r="3939" spans="8:13" x14ac:dyDescent="0.25">
      <c r="H3939" s="8" t="s">
        <v>18</v>
      </c>
      <c r="I3939" s="6">
        <v>8398</v>
      </c>
      <c r="L3939" s="14">
        <v>11564</v>
      </c>
      <c r="M3939" s="15">
        <v>-1738</v>
      </c>
    </row>
    <row r="3940" spans="8:13" x14ac:dyDescent="0.25">
      <c r="H3940" s="5">
        <v>11970</v>
      </c>
      <c r="I3940" s="6">
        <v>2985</v>
      </c>
      <c r="L3940" s="8" t="s">
        <v>300</v>
      </c>
      <c r="M3940" s="6">
        <v>-1738</v>
      </c>
    </row>
    <row r="3941" spans="8:13" x14ac:dyDescent="0.25">
      <c r="H3941" s="8" t="s">
        <v>24</v>
      </c>
      <c r="I3941" s="6">
        <v>2985</v>
      </c>
      <c r="L3941" s="14">
        <v>11153</v>
      </c>
      <c r="M3941" s="15">
        <v>-1746</v>
      </c>
    </row>
    <row r="3942" spans="8:13" x14ac:dyDescent="0.25">
      <c r="H3942" s="5">
        <v>11971</v>
      </c>
      <c r="I3942" s="6">
        <v>3351</v>
      </c>
      <c r="L3942" s="8" t="s">
        <v>217</v>
      </c>
      <c r="M3942" s="6">
        <v>-1746</v>
      </c>
    </row>
    <row r="3943" spans="8:13" x14ac:dyDescent="0.25">
      <c r="H3943" s="8" t="s">
        <v>29</v>
      </c>
      <c r="I3943" s="6">
        <v>3351</v>
      </c>
      <c r="L3943" s="14">
        <v>10126</v>
      </c>
      <c r="M3943" s="15">
        <v>-1763</v>
      </c>
    </row>
    <row r="3944" spans="8:13" x14ac:dyDescent="0.25">
      <c r="H3944" s="5">
        <v>11972</v>
      </c>
      <c r="I3944" s="6">
        <v>3641</v>
      </c>
      <c r="L3944" s="8" t="s">
        <v>175</v>
      </c>
      <c r="M3944" s="6">
        <v>-1763</v>
      </c>
    </row>
    <row r="3945" spans="8:13" x14ac:dyDescent="0.25">
      <c r="H3945" s="8" t="s">
        <v>31</v>
      </c>
      <c r="I3945" s="6">
        <v>3641</v>
      </c>
      <c r="L3945" s="14">
        <v>11954</v>
      </c>
      <c r="M3945" s="15">
        <v>-1775</v>
      </c>
    </row>
    <row r="3946" spans="8:13" x14ac:dyDescent="0.25">
      <c r="H3946" s="5">
        <v>11973</v>
      </c>
      <c r="I3946" s="6">
        <v>1411</v>
      </c>
      <c r="L3946" s="8" t="s">
        <v>362</v>
      </c>
      <c r="M3946" s="6">
        <v>-1775</v>
      </c>
    </row>
    <row r="3947" spans="8:13" x14ac:dyDescent="0.25">
      <c r="H3947" s="8" t="s">
        <v>34</v>
      </c>
      <c r="I3947" s="6">
        <v>1411</v>
      </c>
      <c r="L3947" s="14">
        <v>10198</v>
      </c>
      <c r="M3947" s="15">
        <v>-1779</v>
      </c>
    </row>
    <row r="3948" spans="8:13" x14ac:dyDescent="0.25">
      <c r="H3948" s="5">
        <v>11974</v>
      </c>
      <c r="I3948" s="6">
        <v>6295</v>
      </c>
      <c r="L3948" s="8" t="s">
        <v>246</v>
      </c>
      <c r="M3948" s="6">
        <v>-1779</v>
      </c>
    </row>
    <row r="3949" spans="8:13" x14ac:dyDescent="0.25">
      <c r="H3949" s="8" t="s">
        <v>38</v>
      </c>
      <c r="I3949" s="6">
        <v>6295</v>
      </c>
      <c r="L3949" s="14">
        <v>10464</v>
      </c>
      <c r="M3949" s="15">
        <v>-1803</v>
      </c>
    </row>
    <row r="3950" spans="8:13" x14ac:dyDescent="0.25">
      <c r="H3950" s="5">
        <v>11975</v>
      </c>
      <c r="I3950" s="6">
        <v>-1858</v>
      </c>
      <c r="L3950" s="8" t="s">
        <v>185</v>
      </c>
      <c r="M3950" s="6">
        <v>-1803</v>
      </c>
    </row>
    <row r="3951" spans="8:13" x14ac:dyDescent="0.25">
      <c r="H3951" s="8" t="s">
        <v>40</v>
      </c>
      <c r="I3951" s="6">
        <v>-1858</v>
      </c>
      <c r="L3951" s="14">
        <v>11975</v>
      </c>
      <c r="M3951" s="15">
        <v>-1858</v>
      </c>
    </row>
    <row r="3952" spans="8:13" x14ac:dyDescent="0.25">
      <c r="H3952" s="5">
        <v>11976</v>
      </c>
      <c r="I3952" s="6">
        <v>6537</v>
      </c>
      <c r="L3952" s="8" t="s">
        <v>40</v>
      </c>
      <c r="M3952" s="6">
        <v>-1858</v>
      </c>
    </row>
    <row r="3953" spans="8:13" x14ac:dyDescent="0.25">
      <c r="H3953" s="8" t="s">
        <v>43</v>
      </c>
      <c r="I3953" s="6">
        <v>6537</v>
      </c>
      <c r="L3953" s="14">
        <v>10871</v>
      </c>
      <c r="M3953" s="15">
        <v>-1912</v>
      </c>
    </row>
    <row r="3954" spans="8:13" x14ac:dyDescent="0.25">
      <c r="H3954" s="5">
        <v>11977</v>
      </c>
      <c r="I3954" s="6">
        <v>6011</v>
      </c>
      <c r="L3954" s="8" t="s">
        <v>263</v>
      </c>
      <c r="M3954" s="6">
        <v>-1912</v>
      </c>
    </row>
    <row r="3955" spans="8:13" x14ac:dyDescent="0.25">
      <c r="H3955" s="8" t="s">
        <v>45</v>
      </c>
      <c r="I3955" s="6">
        <v>6011</v>
      </c>
      <c r="L3955" s="14">
        <v>10404</v>
      </c>
      <c r="M3955" s="15">
        <v>-1914</v>
      </c>
    </row>
    <row r="3956" spans="8:13" x14ac:dyDescent="0.25">
      <c r="H3956" s="5">
        <v>11978</v>
      </c>
      <c r="I3956" s="6">
        <v>7864</v>
      </c>
      <c r="L3956" s="8" t="s">
        <v>126</v>
      </c>
      <c r="M3956" s="6">
        <v>-1914</v>
      </c>
    </row>
    <row r="3957" spans="8:13" x14ac:dyDescent="0.25">
      <c r="H3957" s="8" t="s">
        <v>48</v>
      </c>
      <c r="I3957" s="6">
        <v>7864</v>
      </c>
      <c r="L3957" s="14">
        <v>10325</v>
      </c>
      <c r="M3957" s="15">
        <v>-1927</v>
      </c>
    </row>
    <row r="3958" spans="8:13" x14ac:dyDescent="0.25">
      <c r="H3958" s="5">
        <v>11979</v>
      </c>
      <c r="I3958" s="6">
        <v>7123</v>
      </c>
      <c r="L3958" s="8" t="s">
        <v>373</v>
      </c>
      <c r="M3958" s="6">
        <v>-1927</v>
      </c>
    </row>
    <row r="3959" spans="8:13" x14ac:dyDescent="0.25">
      <c r="H3959" s="8" t="s">
        <v>51</v>
      </c>
      <c r="I3959" s="6">
        <v>7123</v>
      </c>
      <c r="L3959" s="14">
        <v>11362</v>
      </c>
      <c r="M3959" s="15">
        <v>-1957</v>
      </c>
    </row>
    <row r="3960" spans="8:13" x14ac:dyDescent="0.25">
      <c r="H3960" s="5">
        <v>11980</v>
      </c>
      <c r="I3960" s="6">
        <v>8618</v>
      </c>
      <c r="L3960" s="8" t="s">
        <v>100</v>
      </c>
      <c r="M3960" s="6">
        <v>-1957</v>
      </c>
    </row>
    <row r="3961" spans="8:13" x14ac:dyDescent="0.25">
      <c r="H3961" s="8" t="s">
        <v>53</v>
      </c>
      <c r="I3961" s="6">
        <v>8618</v>
      </c>
      <c r="L3961" s="14">
        <v>10523</v>
      </c>
      <c r="M3961" s="15">
        <v>-1992</v>
      </c>
    </row>
    <row r="3962" spans="8:13" x14ac:dyDescent="0.25">
      <c r="H3962" s="5">
        <v>11981</v>
      </c>
      <c r="I3962" s="6">
        <v>8321</v>
      </c>
      <c r="L3962" s="8" t="s">
        <v>243</v>
      </c>
      <c r="M3962" s="6">
        <v>-1992</v>
      </c>
    </row>
    <row r="3963" spans="8:13" x14ac:dyDescent="0.25">
      <c r="H3963" s="8" t="s">
        <v>55</v>
      </c>
      <c r="I3963" s="6">
        <v>8321</v>
      </c>
      <c r="L3963" s="14">
        <v>10402</v>
      </c>
      <c r="M3963" s="15">
        <v>-1999</v>
      </c>
    </row>
    <row r="3964" spans="8:13" x14ac:dyDescent="0.25">
      <c r="H3964" s="5">
        <v>11982</v>
      </c>
      <c r="I3964" s="6">
        <v>990</v>
      </c>
      <c r="L3964" s="8" t="s">
        <v>124</v>
      </c>
      <c r="M3964" s="6">
        <v>-1999</v>
      </c>
    </row>
    <row r="3965" spans="8:13" x14ac:dyDescent="0.25">
      <c r="H3965" s="8" t="s">
        <v>56</v>
      </c>
      <c r="I3965" s="6">
        <v>990</v>
      </c>
      <c r="L3965" s="14">
        <v>11735</v>
      </c>
      <c r="M3965" s="15">
        <v>-2011</v>
      </c>
    </row>
    <row r="3966" spans="8:13" x14ac:dyDescent="0.25">
      <c r="H3966" s="5">
        <v>11983</v>
      </c>
      <c r="I3966" s="6">
        <v>1848</v>
      </c>
      <c r="L3966" s="8" t="s">
        <v>145</v>
      </c>
      <c r="M3966" s="6">
        <v>-2011</v>
      </c>
    </row>
    <row r="3967" spans="8:13" x14ac:dyDescent="0.25">
      <c r="H3967" s="8" t="s">
        <v>57</v>
      </c>
      <c r="I3967" s="6">
        <v>1848</v>
      </c>
      <c r="L3967" s="14">
        <v>10511</v>
      </c>
      <c r="M3967" s="15">
        <v>-2012</v>
      </c>
    </row>
    <row r="3968" spans="8:13" x14ac:dyDescent="0.25">
      <c r="H3968" s="5">
        <v>11984</v>
      </c>
      <c r="I3968" s="6">
        <v>5540</v>
      </c>
      <c r="L3968" s="8" t="s">
        <v>231</v>
      </c>
      <c r="M3968" s="6">
        <v>-2012</v>
      </c>
    </row>
    <row r="3969" spans="8:13" x14ac:dyDescent="0.25">
      <c r="H3969" s="8" t="s">
        <v>60</v>
      </c>
      <c r="I3969" s="6">
        <v>5540</v>
      </c>
      <c r="L3969" s="14">
        <v>11081</v>
      </c>
      <c r="M3969" s="15">
        <v>-2024</v>
      </c>
    </row>
    <row r="3970" spans="8:13" x14ac:dyDescent="0.25">
      <c r="H3970" s="5">
        <v>11985</v>
      </c>
      <c r="I3970" s="6">
        <v>4300</v>
      </c>
      <c r="L3970" s="8" t="s">
        <v>147</v>
      </c>
      <c r="M3970" s="6">
        <v>-2024</v>
      </c>
    </row>
    <row r="3971" spans="8:13" x14ac:dyDescent="0.25">
      <c r="H3971" s="8" t="s">
        <v>62</v>
      </c>
      <c r="I3971" s="6">
        <v>4300</v>
      </c>
      <c r="L3971" s="14">
        <v>11876</v>
      </c>
      <c r="M3971" s="15">
        <v>-2043</v>
      </c>
    </row>
    <row r="3972" spans="8:13" x14ac:dyDescent="0.25">
      <c r="H3972" s="5">
        <v>11986</v>
      </c>
      <c r="I3972" s="6">
        <v>2924</v>
      </c>
      <c r="L3972" s="8" t="s">
        <v>284</v>
      </c>
      <c r="M3972" s="6">
        <v>-2043</v>
      </c>
    </row>
    <row r="3973" spans="8:13" x14ac:dyDescent="0.25">
      <c r="H3973" s="8" t="s">
        <v>65</v>
      </c>
      <c r="I3973" s="6">
        <v>2924</v>
      </c>
      <c r="L3973" s="14">
        <v>11032</v>
      </c>
      <c r="M3973" s="15">
        <v>-2054</v>
      </c>
    </row>
    <row r="3974" spans="8:13" x14ac:dyDescent="0.25">
      <c r="H3974" s="5">
        <v>11987</v>
      </c>
      <c r="I3974" s="6">
        <v>5663</v>
      </c>
      <c r="L3974" s="8" t="s">
        <v>98</v>
      </c>
      <c r="M3974" s="6">
        <v>-2054</v>
      </c>
    </row>
    <row r="3975" spans="8:13" x14ac:dyDescent="0.25">
      <c r="H3975" s="8" t="s">
        <v>66</v>
      </c>
      <c r="I3975" s="6">
        <v>5663</v>
      </c>
      <c r="L3975" s="14">
        <v>11462</v>
      </c>
      <c r="M3975" s="15">
        <v>-2081</v>
      </c>
    </row>
    <row r="3976" spans="8:13" x14ac:dyDescent="0.25">
      <c r="H3976" s="5">
        <v>11988</v>
      </c>
      <c r="I3976" s="6">
        <v>7492</v>
      </c>
      <c r="L3976" s="8" t="s">
        <v>198</v>
      </c>
      <c r="M3976" s="6">
        <v>-2081</v>
      </c>
    </row>
    <row r="3977" spans="8:13" x14ac:dyDescent="0.25">
      <c r="H3977" s="8" t="s">
        <v>67</v>
      </c>
      <c r="I3977" s="6">
        <v>7492</v>
      </c>
      <c r="L3977" s="14">
        <v>10887</v>
      </c>
      <c r="M3977" s="15">
        <v>-2173</v>
      </c>
    </row>
    <row r="3978" spans="8:13" x14ac:dyDescent="0.25">
      <c r="H3978" s="5">
        <v>11989</v>
      </c>
      <c r="I3978" s="6">
        <v>872</v>
      </c>
      <c r="L3978" s="8" t="s">
        <v>279</v>
      </c>
      <c r="M3978" s="6">
        <v>-2173</v>
      </c>
    </row>
    <row r="3979" spans="8:13" x14ac:dyDescent="0.25">
      <c r="H3979" s="8" t="s">
        <v>71</v>
      </c>
      <c r="I3979" s="6">
        <v>872</v>
      </c>
      <c r="L3979" s="14">
        <v>11275</v>
      </c>
      <c r="M3979" s="15">
        <v>-2177</v>
      </c>
    </row>
    <row r="3980" spans="8:13" x14ac:dyDescent="0.25">
      <c r="H3980" s="5">
        <v>11990</v>
      </c>
      <c r="I3980" s="6">
        <v>5593</v>
      </c>
      <c r="L3980" s="8" t="s">
        <v>339</v>
      </c>
      <c r="M3980" s="6">
        <v>-2177</v>
      </c>
    </row>
    <row r="3981" spans="8:13" x14ac:dyDescent="0.25">
      <c r="H3981" s="8" t="s">
        <v>72</v>
      </c>
      <c r="I3981" s="6">
        <v>5593</v>
      </c>
      <c r="L3981" s="14">
        <v>10320</v>
      </c>
      <c r="M3981" s="15">
        <v>-2207</v>
      </c>
    </row>
    <row r="3982" spans="8:13" x14ac:dyDescent="0.25">
      <c r="H3982" s="5">
        <v>11991</v>
      </c>
      <c r="I3982" s="6">
        <v>2730</v>
      </c>
      <c r="L3982" s="8" t="s">
        <v>368</v>
      </c>
      <c r="M3982" s="6">
        <v>-2207</v>
      </c>
    </row>
    <row r="3983" spans="8:13" x14ac:dyDescent="0.25">
      <c r="H3983" s="8" t="s">
        <v>73</v>
      </c>
      <c r="I3983" s="6">
        <v>2730</v>
      </c>
      <c r="L3983" s="14">
        <v>11853</v>
      </c>
      <c r="M3983" s="15">
        <v>-2207</v>
      </c>
    </row>
    <row r="3984" spans="8:13" x14ac:dyDescent="0.25">
      <c r="H3984" s="5">
        <v>11992</v>
      </c>
      <c r="I3984" s="6">
        <v>-1215</v>
      </c>
      <c r="L3984" s="8" t="s">
        <v>261</v>
      </c>
      <c r="M3984" s="6">
        <v>-2207</v>
      </c>
    </row>
    <row r="3985" spans="8:13" x14ac:dyDescent="0.25">
      <c r="H3985" s="8" t="s">
        <v>74</v>
      </c>
      <c r="I3985" s="6">
        <v>-1215</v>
      </c>
      <c r="L3985" s="14">
        <v>11821</v>
      </c>
      <c r="M3985" s="15">
        <v>-2262</v>
      </c>
    </row>
    <row r="3986" spans="8:13" x14ac:dyDescent="0.25">
      <c r="H3986" s="5">
        <v>11993</v>
      </c>
      <c r="I3986" s="6">
        <v>7786</v>
      </c>
      <c r="L3986" s="8" t="s">
        <v>229</v>
      </c>
      <c r="M3986" s="6">
        <v>-2262</v>
      </c>
    </row>
    <row r="3987" spans="8:13" x14ac:dyDescent="0.25">
      <c r="H3987" s="8" t="s">
        <v>75</v>
      </c>
      <c r="I3987" s="6">
        <v>7786</v>
      </c>
      <c r="L3987" s="14">
        <v>10075</v>
      </c>
      <c r="M3987" s="15">
        <v>-2273</v>
      </c>
    </row>
    <row r="3988" spans="8:13" x14ac:dyDescent="0.25">
      <c r="H3988" s="5">
        <v>11994</v>
      </c>
      <c r="I3988" s="6">
        <v>5784</v>
      </c>
      <c r="L3988" s="8" t="s">
        <v>125</v>
      </c>
      <c r="M3988" s="6">
        <v>-2273</v>
      </c>
    </row>
    <row r="3989" spans="8:13" x14ac:dyDescent="0.25">
      <c r="H3989" s="8" t="s">
        <v>76</v>
      </c>
      <c r="I3989" s="6">
        <v>5784</v>
      </c>
      <c r="L3989" s="14">
        <v>10206</v>
      </c>
      <c r="M3989" s="15">
        <v>-2273</v>
      </c>
    </row>
    <row r="3990" spans="8:13" x14ac:dyDescent="0.25">
      <c r="H3990" s="5">
        <v>11995</v>
      </c>
      <c r="I3990" s="6">
        <v>8441</v>
      </c>
      <c r="L3990" s="8" t="s">
        <v>254</v>
      </c>
      <c r="M3990" s="6">
        <v>-2273</v>
      </c>
    </row>
    <row r="3991" spans="8:13" x14ac:dyDescent="0.25">
      <c r="H3991" s="8" t="s">
        <v>77</v>
      </c>
      <c r="I3991" s="6">
        <v>8441</v>
      </c>
      <c r="L3991" s="14">
        <v>10383</v>
      </c>
      <c r="M3991" s="15">
        <v>-2399</v>
      </c>
    </row>
    <row r="3992" spans="8:13" x14ac:dyDescent="0.25">
      <c r="H3992" s="5">
        <v>11996</v>
      </c>
      <c r="I3992" s="6">
        <v>-1273</v>
      </c>
      <c r="L3992" s="8" t="s">
        <v>105</v>
      </c>
      <c r="M3992" s="6">
        <v>-2399</v>
      </c>
    </row>
    <row r="3993" spans="8:13" x14ac:dyDescent="0.25">
      <c r="H3993" s="8" t="s">
        <v>78</v>
      </c>
      <c r="I3993" s="6">
        <v>-1273</v>
      </c>
      <c r="L3993" s="14">
        <v>10177</v>
      </c>
      <c r="M3993" s="15">
        <v>-2499</v>
      </c>
    </row>
    <row r="3994" spans="8:13" x14ac:dyDescent="0.25">
      <c r="H3994" s="5">
        <v>11997</v>
      </c>
      <c r="I3994" s="6">
        <v>5055</v>
      </c>
      <c r="L3994" s="8" t="s">
        <v>225</v>
      </c>
      <c r="M3994" s="6">
        <v>-2499</v>
      </c>
    </row>
    <row r="3995" spans="8:13" x14ac:dyDescent="0.25">
      <c r="H3995" s="8" t="s">
        <v>79</v>
      </c>
      <c r="I3995" s="6">
        <v>5055</v>
      </c>
      <c r="L3995" s="14">
        <v>10565</v>
      </c>
      <c r="M3995" s="15">
        <v>-2508</v>
      </c>
    </row>
    <row r="3996" spans="8:13" x14ac:dyDescent="0.25">
      <c r="H3996" s="5">
        <v>11998</v>
      </c>
      <c r="I3996" s="6">
        <v>4974</v>
      </c>
      <c r="L3996" s="8" t="s">
        <v>285</v>
      </c>
      <c r="M3996" s="6">
        <v>-2508</v>
      </c>
    </row>
    <row r="3997" spans="8:13" x14ac:dyDescent="0.25">
      <c r="H3997" s="8" t="s">
        <v>80</v>
      </c>
      <c r="I3997" s="6">
        <v>4974</v>
      </c>
      <c r="L3997" s="14">
        <v>10155</v>
      </c>
      <c r="M3997" s="15">
        <v>-2574</v>
      </c>
    </row>
    <row r="3998" spans="8:13" x14ac:dyDescent="0.25">
      <c r="H3998" s="5">
        <v>11999</v>
      </c>
      <c r="I3998" s="6">
        <v>1362</v>
      </c>
      <c r="L3998" s="8" t="s">
        <v>203</v>
      </c>
      <c r="M3998" s="6">
        <v>-2574</v>
      </c>
    </row>
    <row r="3999" spans="8:13" x14ac:dyDescent="0.25">
      <c r="H3999" s="8" t="s">
        <v>81</v>
      </c>
      <c r="I3999" s="6">
        <v>1362</v>
      </c>
      <c r="L3999" s="14">
        <v>10825</v>
      </c>
      <c r="M3999" s="15">
        <v>-2669</v>
      </c>
    </row>
    <row r="4000" spans="8:13" x14ac:dyDescent="0.25">
      <c r="H4000" s="5">
        <v>12000</v>
      </c>
      <c r="I4000" s="6">
        <v>4140</v>
      </c>
      <c r="L4000" s="8" t="s">
        <v>217</v>
      </c>
      <c r="M4000" s="6">
        <v>-2669</v>
      </c>
    </row>
    <row r="4001" spans="8:13" x14ac:dyDescent="0.25">
      <c r="H4001" s="8" t="s">
        <v>82</v>
      </c>
      <c r="I4001" s="6">
        <v>4140</v>
      </c>
      <c r="L4001" s="14">
        <v>10901</v>
      </c>
      <c r="M4001" s="15">
        <v>-2774</v>
      </c>
    </row>
    <row r="4002" spans="8:13" x14ac:dyDescent="0.25">
      <c r="H4002" s="5" t="s">
        <v>385</v>
      </c>
      <c r="I4002" s="6">
        <v>8740035</v>
      </c>
      <c r="L4002" s="8" t="s">
        <v>293</v>
      </c>
      <c r="M4002" s="6">
        <v>-2774</v>
      </c>
    </row>
  </sheetData>
  <autoFilter ref="L2:M2" xr:uid="{293918AA-041C-427C-835B-BBF00716AA30}">
    <sortState xmlns:xlrd2="http://schemas.microsoft.com/office/spreadsheetml/2017/richdata2" ref="L3:M4002">
      <sortCondition descending="1" ref="M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Lookup Functions</vt:lpstr>
      <vt:lpstr>Trips</vt:lpstr>
      <vt:lpstr>Charts</vt:lpstr>
      <vt:lpstr>Sheet3</vt:lpstr>
    </vt:vector>
  </TitlesOfParts>
  <Company>Microsoft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Nagarjuna Bandi (Capgemini India Private Ltd)</dc:creator>
  <cp:lastModifiedBy>Nipa Debnath</cp:lastModifiedBy>
  <dcterms:created xsi:type="dcterms:W3CDTF">2016-09-11T06:57:11Z</dcterms:created>
  <dcterms:modified xsi:type="dcterms:W3CDTF">2025-06-23T16:21:20Z</dcterms:modified>
</cp:coreProperties>
</file>