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onique\Desktop\"/>
    </mc:Choice>
  </mc:AlternateContent>
  <xr:revisionPtr revIDLastSave="0" documentId="8_{AC4694D5-6C7E-4DD2-A4C8-AEE2D65B7D2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ta" sheetId="2" r:id="rId1"/>
    <sheet name="Controller" sheetId="3" r:id="rId2"/>
    <sheet name="Dashboard" sheetId="1" r:id="rId3"/>
  </sheets>
  <definedNames>
    <definedName name="SegmentaçãodeDados_Mês">#N/A</definedName>
  </definedNames>
  <calcPr calcId="191029"/>
  <pivotCaches>
    <pivotCache cacheId="47" r:id="rId4"/>
    <pivotCache cacheId="4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2" l="1"/>
  <c r="B30" i="2"/>
  <c r="B29" i="2"/>
  <c r="B28" i="2"/>
  <c r="B27" i="2"/>
  <c r="B26" i="2"/>
  <c r="B25" i="2"/>
  <c r="B24" i="2"/>
  <c r="B23" i="2"/>
  <c r="B5" i="2"/>
  <c r="B6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4" i="2"/>
  <c r="B3" i="2"/>
  <c r="B2" i="2"/>
</calcChain>
</file>

<file path=xl/sharedStrings.xml><?xml version="1.0" encoding="utf-8"?>
<sst xmlns="http://schemas.openxmlformats.org/spreadsheetml/2006/main" count="189" uniqueCount="67">
  <si>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</si>
  <si>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</si>
  <si>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</si>
  <si>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</si>
  <si>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</si>
  <si>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</si>
  <si>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</si>
  <si>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</si>
  <si>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SAÍDA</t>
  </si>
  <si>
    <t>ENTRADA</t>
  </si>
  <si>
    <t xml:space="preserve">Supermercado </t>
  </si>
  <si>
    <t xml:space="preserve">Plano de saúde </t>
  </si>
  <si>
    <t xml:space="preserve">Renda Fixa </t>
  </si>
  <si>
    <t xml:space="preserve">Transferência </t>
  </si>
  <si>
    <t xml:space="preserve">Recebido </t>
  </si>
  <si>
    <t xml:space="preserve">Débito automático </t>
  </si>
  <si>
    <t>Pendente</t>
  </si>
  <si>
    <t>Alimentacão</t>
  </si>
  <si>
    <t xml:space="preserve">Transporte </t>
  </si>
  <si>
    <t>Gasolina</t>
  </si>
  <si>
    <t xml:space="preserve">Cartão de crédito </t>
  </si>
  <si>
    <t xml:space="preserve">Pago </t>
  </si>
  <si>
    <t xml:space="preserve">Lazer </t>
  </si>
  <si>
    <t>Cinema</t>
  </si>
  <si>
    <t>Pago</t>
  </si>
  <si>
    <t>Saúde</t>
  </si>
  <si>
    <t xml:space="preserve">Investimento </t>
  </si>
  <si>
    <t>Vestuário</t>
  </si>
  <si>
    <t>Serviços</t>
  </si>
  <si>
    <t>Doméstica</t>
  </si>
  <si>
    <t>Presentes</t>
  </si>
  <si>
    <t xml:space="preserve">Pet Care </t>
  </si>
  <si>
    <t>Pet</t>
  </si>
  <si>
    <t xml:space="preserve">Serviços </t>
  </si>
  <si>
    <t xml:space="preserve">Eletrônicos </t>
  </si>
  <si>
    <t>Beleza</t>
  </si>
  <si>
    <t xml:space="preserve">Gastronomia </t>
  </si>
  <si>
    <t xml:space="preserve">Viagem </t>
  </si>
  <si>
    <t xml:space="preserve">Venda de Ativos </t>
  </si>
  <si>
    <t>Educação</t>
  </si>
  <si>
    <t>Presente de aniversário</t>
  </si>
  <si>
    <t>Corte de cabelo</t>
  </si>
  <si>
    <t xml:space="preserve">Reserva da pousada </t>
  </si>
  <si>
    <t xml:space="preserve">Jantar em restaurante </t>
  </si>
  <si>
    <t xml:space="preserve">Freelance </t>
  </si>
  <si>
    <t>Pagamento por projeto</t>
  </si>
  <si>
    <t>Manutenção do veiculo</t>
  </si>
  <si>
    <t>Dividendo de ações</t>
  </si>
  <si>
    <t xml:space="preserve">Compra de novo celular </t>
  </si>
  <si>
    <t>Casamento</t>
  </si>
  <si>
    <t xml:space="preserve">Equipamentos </t>
  </si>
  <si>
    <t>Salão de beleza</t>
  </si>
  <si>
    <t xml:space="preserve">Salário mensal </t>
  </si>
  <si>
    <t xml:space="preserve">Roupas de inverno </t>
  </si>
  <si>
    <t xml:space="preserve">Limpeza do apartamento </t>
  </si>
  <si>
    <t xml:space="preserve">Reparos domésticos </t>
  </si>
  <si>
    <t>Teatro</t>
  </si>
  <si>
    <t xml:space="preserve">Material escolar </t>
  </si>
  <si>
    <t xml:space="preserve">Mensalidade </t>
  </si>
  <si>
    <t xml:space="preserve">Roupas </t>
  </si>
  <si>
    <t>Compra notebook</t>
  </si>
  <si>
    <t>Presente mãe</t>
  </si>
  <si>
    <t>Rótulos de Linha</t>
  </si>
  <si>
    <t>Total Geral</t>
  </si>
  <si>
    <t>Soma de Valor</t>
  </si>
  <si>
    <t xml:space="preserve">ENTRADAS POR CATEGORIAS </t>
  </si>
  <si>
    <t>SAÍDAS POR CATEGORIAS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</si>
</sst>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" fontId="0" fillId="0" borderId="0" xfId="0" applyNumberFormat="1"/>
    <xf numFmtId="14" fontId="0" fillId="5" borderId="0" xfId="0" applyNumberFormat="1" applyFill="1"/>
    <xf numFmtId="1" fontId="0" fillId="5" borderId="0" xfId="0" applyNumberFormat="1" applyFill="1"/>
    <xf numFmtId="0" fontId="0" fillId="5" borderId="0" xfId="0" applyFill="1"/>
    <xf numFmtId="14" fontId="0" fillId="5" borderId="4" xfId="0" applyNumberFormat="1" applyFont="1" applyFill="1" applyBorder="1"/>
    <xf numFmtId="1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14" fontId="0" fillId="5" borderId="1" xfId="0" applyNumberFormat="1" applyFont="1" applyFill="1" applyBorder="1"/>
    <xf numFmtId="1" fontId="0" fillId="5" borderId="2" xfId="0" applyNumberFormat="1" applyFont="1" applyFill="1" applyBorder="1"/>
    <xf numFmtId="0" fontId="0" fillId="5" borderId="2" xfId="0" applyFont="1" applyFill="1" applyBorder="1"/>
    <xf numFmtId="0" fontId="0" fillId="5" borderId="3" xfId="0" applyFont="1" applyFill="1" applyBorder="1"/>
    <xf numFmtId="0" fontId="0" fillId="4" borderId="0" xfId="0" applyFill="1" applyAlignment="1">
      <alignment horizontal="center"/>
    </xf>
    <xf numFmtId="44" fontId="0" fillId="4" borderId="0" xfId="0" applyNumberFormat="1" applyFill="1" applyAlignment="1">
      <alignment horizontal="center"/>
    </xf>
    <xf numFmtId="44" fontId="0" fillId="5" borderId="0" xfId="0" applyNumberFormat="1" applyFill="1" applyAlignment="1">
      <alignment horizontal="center"/>
    </xf>
    <xf numFmtId="44" fontId="0" fillId="5" borderId="5" xfId="0" applyNumberFormat="1" applyFont="1" applyFill="1" applyBorder="1" applyAlignment="1">
      <alignment horizontal="center"/>
    </xf>
    <xf numFmtId="44" fontId="0" fillId="5" borderId="2" xfId="0" applyNumberFormat="1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14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/>
    <xf numFmtId="0" fontId="2" fillId="0" borderId="0" xfId="0" applyFont="1" applyAlignment="1">
      <alignment horizontal="center"/>
    </xf>
    <xf numFmtId="0" fontId="1" fillId="2" borderId="0" xfId="0" applyFont="1" applyFill="1"/>
    <xf numFmtId="44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NumberFormat="1" applyFont="1" applyFill="1"/>
  </cellXfs>
  <cellStyles count="1">
    <cellStyle name="Normal" xfId="0" builtinId="0"/>
  </cellStyles>
  <dxfs count="29"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color theme="0"/>
      </font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rgb="FF002060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34" formatCode="_-&quot;R$&quot;\ * #,##0.00_-;\-&quot;R$&quot;\ * #,##0.00_-;_-&quot;R$&quot;\ * &quot;-&quot;??_-;_-@_-"/>
    </dxf>
    <dxf>
      <fill>
        <patternFill patternType="solid">
          <fgColor indexed="64"/>
          <bgColor theme="8" tint="-0.499984740745262"/>
        </patternFill>
      </fill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numFmt numFmtId="1" formatCode="0"/>
    </dxf>
    <dxf>
      <numFmt numFmtId="19" formatCode="dd/mm/yyyy"/>
    </dxf>
  </dxfs>
  <tableStyles count="2" defaultTableStyle="TableStyleMedium2" defaultPivotStyle="PivotStyleLight16">
    <tableStyle name="My-stlyle " pivot="0" table="0" count="10" xr9:uid="{5600EED1-2AF2-434E-B8E5-AF5144E41651}">
      <tableStyleElement type="wholeTable" dxfId="21"/>
      <tableStyleElement type="headerRow" dxfId="20"/>
    </tableStyle>
    <tableStyle name="SlicerStyleDark2 2" pivot="0" table="0" count="10" xr9:uid="{ECA2B69C-2FDE-4F14-9663-A7838E852677}">
      <tableStyleElement type="wholeTable" dxfId="23"/>
      <tableStyleElement type="headerRow" dxfId="22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5117038483843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lyle 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Dark2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Monique.xlsx]Controller!Tabela dinâmica2</c:name>
    <c:fmtId val="6"/>
  </c:pivotSource>
  <c:chart>
    <c:autoTitleDeleted val="1"/>
    <c:pivotFmts>
      <c:pivotFmt>
        <c:idx val="0"/>
        <c:spPr>
          <a:gradFill>
            <a:gsLst>
              <a:gs pos="0">
                <a:schemeClr val="accent5">
                  <a:lumMod val="7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5">
                  <a:lumMod val="7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5">
                  <a:lumMod val="7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5">
                  <a:lumMod val="7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5">
                  <a:lumMod val="7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7.407407407407407E-2"/>
          <c:w val="0.95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7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Controller!$F$6:$F$10</c:f>
              <c:strCache>
                <c:ptCount val="4"/>
                <c:pt idx="0">
                  <c:v>Freelance </c:v>
                </c:pt>
                <c:pt idx="1">
                  <c:v>Investimento </c:v>
                </c:pt>
                <c:pt idx="2">
                  <c:v>Renda Fixa </c:v>
                </c:pt>
                <c:pt idx="3">
                  <c:v>Venda de Ativos </c:v>
                </c:pt>
              </c:strCache>
            </c:strRef>
          </c:cat>
          <c:val>
            <c:numRef>
              <c:f>Controller!$G$6:$G$10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2-4692-9149-B24F3B7F12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972543"/>
        <c:axId val="111973023"/>
      </c:barChart>
      <c:catAx>
        <c:axId val="11197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973023"/>
        <c:crosses val="autoZero"/>
        <c:auto val="1"/>
        <c:lblAlgn val="ctr"/>
        <c:lblOffset val="100"/>
        <c:noMultiLvlLbl val="0"/>
      </c:catAx>
      <c:valAx>
        <c:axId val="11197302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19725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 Monique.xlsx]Controller!Tabela dinâmica1</c:name>
    <c:fmtId val="2"/>
  </c:pivotSource>
  <c:chart>
    <c:autoTitleDeleted val="1"/>
    <c:pivotFmts>
      <c:pivotFmt>
        <c:idx val="0"/>
        <c:spPr>
          <a:gradFill>
            <a:gsLst>
              <a:gs pos="0">
                <a:schemeClr val="accent5">
                  <a:lumMod val="7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5">
                  <a:lumMod val="7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5">
                  <a:lumMod val="7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854574153209271E-2"/>
          <c:y val="0.23769730733519034"/>
          <c:w val="0.9264337788671676"/>
          <c:h val="0.69457349081364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7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Controller!$B$6:$B$21</c:f>
              <c:strCache>
                <c:ptCount val="15"/>
                <c:pt idx="0">
                  <c:v>Alimentacão</c:v>
                </c:pt>
                <c:pt idx="1">
                  <c:v>Beleza</c:v>
                </c:pt>
                <c:pt idx="2">
                  <c:v>Doméstica</c:v>
                </c:pt>
                <c:pt idx="3">
                  <c:v>Educação</c:v>
                </c:pt>
                <c:pt idx="4">
                  <c:v>Eletrônicos </c:v>
                </c:pt>
                <c:pt idx="5">
                  <c:v>Gastronomia </c:v>
                </c:pt>
                <c:pt idx="6">
                  <c:v>Lazer </c:v>
                </c:pt>
                <c:pt idx="7">
                  <c:v>Pet Care </c:v>
                </c:pt>
                <c:pt idx="8">
                  <c:v>Presentes</c:v>
                </c:pt>
                <c:pt idx="9">
                  <c:v>Saúde</c:v>
                </c:pt>
                <c:pt idx="10">
                  <c:v>Serviços</c:v>
                </c:pt>
                <c:pt idx="11">
                  <c:v>Serviços </c:v>
                </c:pt>
                <c:pt idx="12">
                  <c:v>Transporte </c:v>
                </c:pt>
                <c:pt idx="13">
                  <c:v>Vestuário</c:v>
                </c:pt>
                <c:pt idx="14">
                  <c:v>Viagem </c:v>
                </c:pt>
              </c:strCache>
            </c:strRef>
          </c:cat>
          <c:val>
            <c:numRef>
              <c:f>Controller!$C$6:$C$21</c:f>
              <c:numCache>
                <c:formatCode>_("R$"* #,##0.00_);_("R$"* \(#,##0.00\);_("R$"* "-"??_);_(@_)</c:formatCode>
                <c:ptCount val="15"/>
                <c:pt idx="0">
                  <c:v>1350</c:v>
                </c:pt>
                <c:pt idx="1">
                  <c:v>330</c:v>
                </c:pt>
                <c:pt idx="2">
                  <c:v>450</c:v>
                </c:pt>
                <c:pt idx="3">
                  <c:v>700</c:v>
                </c:pt>
                <c:pt idx="4">
                  <c:v>1700</c:v>
                </c:pt>
                <c:pt idx="5">
                  <c:v>220</c:v>
                </c:pt>
                <c:pt idx="6">
                  <c:v>320</c:v>
                </c:pt>
                <c:pt idx="7">
                  <c:v>150</c:v>
                </c:pt>
                <c:pt idx="8">
                  <c:v>950</c:v>
                </c:pt>
                <c:pt idx="9">
                  <c:v>500</c:v>
                </c:pt>
                <c:pt idx="10">
                  <c:v>150</c:v>
                </c:pt>
                <c:pt idx="11">
                  <c:v>800</c:v>
                </c:pt>
                <c:pt idx="12">
                  <c:v>300</c:v>
                </c:pt>
                <c:pt idx="13">
                  <c:v>1100</c:v>
                </c:pt>
                <c:pt idx="1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9-4300-8149-B2B957C260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443349519"/>
        <c:axId val="1443345679"/>
      </c:barChart>
      <c:catAx>
        <c:axId val="144334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3345679"/>
        <c:crosses val="autoZero"/>
        <c:auto val="1"/>
        <c:lblAlgn val="ctr"/>
        <c:lblOffset val="100"/>
        <c:noMultiLvlLbl val="0"/>
      </c:catAx>
      <c:valAx>
        <c:axId val="144334567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4334951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266699</xdr:colOff>
      <xdr:row>6</xdr:row>
      <xdr:rowOff>47626</xdr:rowOff>
    </xdr:from>
    <xdr:to>
      <xdr:col>9</xdr:col>
      <xdr:colOff>476249</xdr:colOff>
      <xdr:row>26</xdr:row>
      <xdr:rowOff>85725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9F16C90A-A095-8602-AA6B-6E72ABAAE08E}"/>
            </a:ext>
          </a:extLst>
        </xdr:cNvPr>
        <xdr:cNvGrpSpPr/>
      </xdr:nvGrpSpPr>
      <xdr:grpSpPr>
        <a:xfrm>
          <a:off x="2457449" y="1133476"/>
          <a:ext cx="5086350" cy="3657599"/>
          <a:chOff x="5067301" y="1047751"/>
          <a:chExt cx="5086350" cy="3657599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693FEE51-3B10-6C0D-A5EF-836B50D5E529}"/>
              </a:ext>
            </a:extLst>
          </xdr:cNvPr>
          <xdr:cNvGrpSpPr/>
        </xdr:nvGrpSpPr>
        <xdr:grpSpPr>
          <a:xfrm>
            <a:off x="5067301" y="1047751"/>
            <a:ext cx="5086350" cy="3657599"/>
            <a:chOff x="5067301" y="295276"/>
            <a:chExt cx="5086350" cy="3657599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96DED283-9601-979C-8F94-6670F8E2A1FC}"/>
                </a:ext>
              </a:extLst>
            </xdr:cNvPr>
            <xdr:cNvGrpSpPr/>
          </xdr:nvGrpSpPr>
          <xdr:grpSpPr>
            <a:xfrm>
              <a:off x="5067301" y="295276"/>
              <a:ext cx="5086350" cy="3657599"/>
              <a:chOff x="4810125" y="790575"/>
              <a:chExt cx="5743575" cy="3857625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42641350-846F-9651-BFF4-3AFB97460C52}"/>
                  </a:ext>
                </a:extLst>
              </xdr:cNvPr>
              <xdr:cNvSpPr/>
            </xdr:nvSpPr>
            <xdr:spPr>
              <a:xfrm>
                <a:off x="4810125" y="790575"/>
                <a:ext cx="5743575" cy="3857625"/>
              </a:xfrm>
              <a:prstGeom prst="roundRect">
                <a:avLst>
                  <a:gd name="adj" fmla="val 10732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FF5E5623-2670-A068-A103-4BE7C59302AA}"/>
                  </a:ext>
                </a:extLst>
              </xdr:cNvPr>
              <xdr:cNvSpPr/>
            </xdr:nvSpPr>
            <xdr:spPr>
              <a:xfrm>
                <a:off x="4810126" y="800100"/>
                <a:ext cx="5734050" cy="514350"/>
              </a:xfrm>
              <a:prstGeom prst="round2SameRect">
                <a:avLst>
                  <a:gd name="adj1" fmla="val 29487"/>
                  <a:gd name="adj2" fmla="val 0"/>
                </a:avLst>
              </a:prstGeom>
              <a:solidFill>
                <a:schemeClr val="tx2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>
                  <a:solidFill>
                    <a:schemeClr val="tx2"/>
                  </a:solidFill>
                </a:endParaRPr>
              </a:p>
            </xdr:txBody>
          </xdr:sp>
        </xdr:grp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CAE07B44-BAE4-4C96-BE66-F3D87D70818F}"/>
                </a:ext>
              </a:extLst>
            </xdr:cNvPr>
            <xdr:cNvGraphicFramePr>
              <a:graphicFrameLocks/>
            </xdr:cNvGraphicFramePr>
          </xdr:nvGraphicFramePr>
          <xdr:xfrm>
            <a:off x="5276850" y="97155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B8524548-9D38-C4CC-FDB6-E81BC3BB298F}"/>
              </a:ext>
            </a:extLst>
          </xdr:cNvPr>
          <xdr:cNvSpPr txBox="1"/>
        </xdr:nvSpPr>
        <xdr:spPr>
          <a:xfrm>
            <a:off x="5448300" y="1104900"/>
            <a:ext cx="4181475" cy="3429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</a:t>
            </a:r>
            <a:r>
              <a:rPr lang="pt-BR" sz="2000" baseline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 </a:t>
            </a:r>
            <a:endParaRPr lang="pt-BR" sz="20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>
    <xdr:from>
      <xdr:col>1</xdr:col>
      <xdr:colOff>266699</xdr:colOff>
      <xdr:row>28</xdr:row>
      <xdr:rowOff>47625</xdr:rowOff>
    </xdr:from>
    <xdr:to>
      <xdr:col>20</xdr:col>
      <xdr:colOff>180975</xdr:colOff>
      <xdr:row>48</xdr:row>
      <xdr:rowOff>85725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EC3DA662-E034-A70C-F83F-A0A2834E334D}"/>
            </a:ext>
          </a:extLst>
        </xdr:cNvPr>
        <xdr:cNvGrpSpPr/>
      </xdr:nvGrpSpPr>
      <xdr:grpSpPr>
        <a:xfrm>
          <a:off x="2457449" y="5114925"/>
          <a:ext cx="11496676" cy="3657600"/>
          <a:chOff x="2457449" y="5114925"/>
          <a:chExt cx="11496676" cy="3657600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F3BA3FCC-2A0B-7196-C4D7-4F30527A9A95}"/>
              </a:ext>
            </a:extLst>
          </xdr:cNvPr>
          <xdr:cNvGrpSpPr/>
        </xdr:nvGrpSpPr>
        <xdr:grpSpPr>
          <a:xfrm>
            <a:off x="2457449" y="5114925"/>
            <a:ext cx="11496676" cy="3657600"/>
            <a:chOff x="2581274" y="4943475"/>
            <a:chExt cx="11496676" cy="3657600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32B3E3FB-6B09-4542-AD3D-6DA8C9DA7680}"/>
                </a:ext>
              </a:extLst>
            </xdr:cNvPr>
            <xdr:cNvSpPr/>
          </xdr:nvSpPr>
          <xdr:spPr>
            <a:xfrm>
              <a:off x="2581274" y="5162550"/>
              <a:ext cx="11487151" cy="34385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C2BD6C9-3DAF-4B40-8AE4-DA439055C8AF}"/>
                </a:ext>
              </a:extLst>
            </xdr:cNvPr>
            <xdr:cNvGraphicFramePr>
              <a:graphicFrameLocks/>
            </xdr:cNvGraphicFramePr>
          </xdr:nvGraphicFramePr>
          <xdr:xfrm>
            <a:off x="2800350" y="4943475"/>
            <a:ext cx="11039475" cy="34194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2" name="Retângulo: Cantos Superiores Arredondados 11">
              <a:extLst>
                <a:ext uri="{FF2B5EF4-FFF2-40B4-BE49-F238E27FC236}">
                  <a16:creationId xmlns:a16="http://schemas.microsoft.com/office/drawing/2014/main" id="{A53FA73C-3D5B-4B86-927A-3AD12BEE10D7}"/>
                </a:ext>
              </a:extLst>
            </xdr:cNvPr>
            <xdr:cNvSpPr/>
          </xdr:nvSpPr>
          <xdr:spPr>
            <a:xfrm>
              <a:off x="2609851" y="5162551"/>
              <a:ext cx="11468099" cy="487680"/>
            </a:xfrm>
            <a:prstGeom prst="round2SameRect">
              <a:avLst>
                <a:gd name="adj1" fmla="val 29487"/>
                <a:gd name="adj2" fmla="val 0"/>
              </a:avLst>
            </a:prstGeom>
            <a:solidFill>
              <a:schemeClr val="tx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chemeClr val="tx2"/>
                </a:solidFill>
              </a:endParaRPr>
            </a:p>
          </xdr:txBody>
        </xdr:sp>
      </xdr:grp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F921D872-29A0-BCAA-FA08-904CEC2EB64E}"/>
              </a:ext>
            </a:extLst>
          </xdr:cNvPr>
          <xdr:cNvSpPr txBox="1"/>
        </xdr:nvSpPr>
        <xdr:spPr>
          <a:xfrm>
            <a:off x="2828925" y="5362575"/>
            <a:ext cx="7058025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Gastos</a:t>
            </a:r>
          </a:p>
        </xdr:txBody>
      </xdr:sp>
    </xdr:grpSp>
    <xdr:clientData/>
  </xdr:twoCellAnchor>
  <xdr:twoCellAnchor editAs="oneCell">
    <xdr:from>
      <xdr:col>0</xdr:col>
      <xdr:colOff>114299</xdr:colOff>
      <xdr:row>5</xdr:row>
      <xdr:rowOff>19050</xdr:rowOff>
    </xdr:from>
    <xdr:to>
      <xdr:col>0</xdr:col>
      <xdr:colOff>1943099</xdr:colOff>
      <xdr:row>11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Mês">
              <a:extLst>
                <a:ext uri="{FF2B5EF4-FFF2-40B4-BE49-F238E27FC236}">
                  <a16:creationId xmlns:a16="http://schemas.microsoft.com/office/drawing/2014/main" id="{2742102C-6670-48AA-9F88-69A882027D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99" y="923925"/>
              <a:ext cx="1828800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295275</xdr:colOff>
      <xdr:row>0</xdr:row>
      <xdr:rowOff>133350</xdr:rowOff>
    </xdr:from>
    <xdr:to>
      <xdr:col>20</xdr:col>
      <xdr:colOff>381000</xdr:colOff>
      <xdr:row>5</xdr:row>
      <xdr:rowOff>161925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E9A21C46-7343-6E8E-5CFC-98E3F19894BF}"/>
            </a:ext>
          </a:extLst>
        </xdr:cNvPr>
        <xdr:cNvSpPr/>
      </xdr:nvSpPr>
      <xdr:spPr>
        <a:xfrm>
          <a:off x="2486025" y="133350"/>
          <a:ext cx="11668125" cy="933450"/>
        </a:xfrm>
        <a:prstGeom prst="roundRect">
          <a:avLst>
            <a:gd name="adj" fmla="val 10732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257173</xdr:colOff>
      <xdr:row>6</xdr:row>
      <xdr:rowOff>38100</xdr:rowOff>
    </xdr:from>
    <xdr:to>
      <xdr:col>18</xdr:col>
      <xdr:colOff>171448</xdr:colOff>
      <xdr:row>8</xdr:row>
      <xdr:rowOff>19050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E13E0C8E-335A-1EC3-4408-E28792949676}"/>
            </a:ext>
          </a:extLst>
        </xdr:cNvPr>
        <xdr:cNvSpPr txBox="1"/>
      </xdr:nvSpPr>
      <xdr:spPr>
        <a:xfrm>
          <a:off x="8543923" y="1123950"/>
          <a:ext cx="41814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Etrada</a:t>
          </a:r>
          <a:r>
            <a:rPr lang="pt-BR" sz="2000" baseline="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 </a:t>
          </a:r>
          <a:endParaRPr lang="pt-BR" sz="200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</xdr:col>
      <xdr:colOff>285750</xdr:colOff>
      <xdr:row>0</xdr:row>
      <xdr:rowOff>161925</xdr:rowOff>
    </xdr:from>
    <xdr:to>
      <xdr:col>4</xdr:col>
      <xdr:colOff>180975</xdr:colOff>
      <xdr:row>5</xdr:row>
      <xdr:rowOff>171450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DB9F5EA3-E516-4605-9202-5993A7877132}"/>
            </a:ext>
          </a:extLst>
        </xdr:cNvPr>
        <xdr:cNvSpPr/>
      </xdr:nvSpPr>
      <xdr:spPr>
        <a:xfrm>
          <a:off x="2476500" y="161925"/>
          <a:ext cx="1724025" cy="914400"/>
        </a:xfrm>
        <a:prstGeom prst="roundRect">
          <a:avLst>
            <a:gd name="adj" fmla="val 10732"/>
          </a:avLst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276225</xdr:colOff>
      <xdr:row>1</xdr:row>
      <xdr:rowOff>171450</xdr:rowOff>
    </xdr:from>
    <xdr:to>
      <xdr:col>13</xdr:col>
      <xdr:colOff>361950</xdr:colOff>
      <xdr:row>5</xdr:row>
      <xdr:rowOff>28575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BCB0B03B-CBE9-7E67-1A25-48146B9C820E}"/>
            </a:ext>
          </a:extLst>
        </xdr:cNvPr>
        <xdr:cNvSpPr txBox="1"/>
      </xdr:nvSpPr>
      <xdr:spPr>
        <a:xfrm>
          <a:off x="4295775" y="352425"/>
          <a:ext cx="557212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 b="1">
              <a:latin typeface="Segoe UI Light" panose="020B0502040204020203" pitchFamily="34" charset="0"/>
              <a:cs typeface="Segoe UI Light" panose="020B0502040204020203" pitchFamily="34" charset="0"/>
            </a:rPr>
            <a:t>Acompanhamento Financeiro </a:t>
          </a:r>
        </a:p>
      </xdr:txBody>
    </xdr:sp>
    <xdr:clientData/>
  </xdr:twoCellAnchor>
  <xdr:twoCellAnchor editAs="oneCell">
    <xdr:from>
      <xdr:col>1</xdr:col>
      <xdr:colOff>433243</xdr:colOff>
      <xdr:row>0</xdr:row>
      <xdr:rowOff>0</xdr:rowOff>
    </xdr:from>
    <xdr:to>
      <xdr:col>4</xdr:col>
      <xdr:colOff>28575</xdr:colOff>
      <xdr:row>7</xdr:row>
      <xdr:rowOff>9525</xdr:rowOff>
    </xdr:to>
    <xdr:pic>
      <xdr:nvPicPr>
        <xdr:cNvPr id="32" name="Imagem 31" descr="Clipart De Vetor De Dinheiro De Dólar De Moeda 3d PNG , Moeda, Moedas De  Ouro, Dinheiro Imagem PNG e Vetor Para Download Gratuito">
          <a:extLst>
            <a:ext uri="{FF2B5EF4-FFF2-40B4-BE49-F238E27FC236}">
              <a16:creationId xmlns:a16="http://schemas.microsoft.com/office/drawing/2014/main" id="{62982C75-C341-3583-26F5-4721CA216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3993" y="0"/>
          <a:ext cx="1424132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2181225</xdr:colOff>
      <xdr:row>4</xdr:row>
      <xdr:rowOff>28574</xdr:rowOff>
    </xdr:to>
    <xdr:sp macro="" textlink="">
      <xdr:nvSpPr>
        <xdr:cNvPr id="33" name="Retângulo: Cantos Superiores Arredondados 32">
          <a:extLst>
            <a:ext uri="{FF2B5EF4-FFF2-40B4-BE49-F238E27FC236}">
              <a16:creationId xmlns:a16="http://schemas.microsoft.com/office/drawing/2014/main" id="{0A41E4CA-643A-6A1A-883B-E1D6B66623C7}"/>
            </a:ext>
          </a:extLst>
        </xdr:cNvPr>
        <xdr:cNvSpPr/>
      </xdr:nvSpPr>
      <xdr:spPr>
        <a:xfrm>
          <a:off x="0" y="0"/>
          <a:ext cx="2181225" cy="752474"/>
        </a:xfrm>
        <a:prstGeom prst="round2SameRect">
          <a:avLst>
            <a:gd name="adj1" fmla="val 0"/>
            <a:gd name="adj2" fmla="val 10000"/>
          </a:avLst>
        </a:prstGeom>
        <a:gradFill>
          <a:gsLst>
            <a:gs pos="63000">
              <a:schemeClr val="accent5">
                <a:lumMod val="75000"/>
              </a:schemeClr>
            </a:gs>
            <a:gs pos="8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bg1"/>
              </a:solidFill>
              <a:latin typeface="+mn-lt"/>
              <a:cs typeface="Segoe UI Light" panose="020B0502040204020203" pitchFamily="34" charset="0"/>
            </a:rPr>
            <a:t>MONEY</a:t>
          </a:r>
          <a:r>
            <a:rPr lang="pt-BR" sz="1400" b="1" baseline="0">
              <a:solidFill>
                <a:sysClr val="windowText" lastClr="000000"/>
              </a:solidFill>
              <a:latin typeface="+mn-lt"/>
              <a:cs typeface="Segoe UI Light" panose="020B0502040204020203" pitchFamily="34" charset="0"/>
            </a:rPr>
            <a:t>  </a:t>
          </a:r>
          <a:r>
            <a:rPr lang="pt-BR" sz="1400" b="1" baseline="0">
              <a:solidFill>
                <a:schemeClr val="bg1"/>
              </a:solidFill>
              <a:latin typeface="+mn-lt"/>
              <a:cs typeface="Segoe UI Light" panose="020B0502040204020203" pitchFamily="34" charset="0"/>
            </a:rPr>
            <a:t>APP </a:t>
          </a:r>
          <a:endParaRPr lang="pt-BR" sz="1400" b="1">
            <a:solidFill>
              <a:schemeClr val="bg1"/>
            </a:solidFill>
            <a:latin typeface="+mn-lt"/>
            <a:cs typeface="Segoe UI Light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que" refreshedDate="45669.774566898152" createdVersion="8" refreshedVersion="8" minRefreshableVersion="3" recordCount="33" xr:uid="{B99E68E4-C5EE-4927-BE8C-8C70703D2BC6}">
  <cacheSource type="worksheet">
    <worksheetSource ref="A1:H1048576" sheet="Data"/>
  </cacheSource>
  <cacheFields count="8">
    <cacheField name="Data" numFmtId="14">
      <sharedItems containsNonDate="0" containsDate="1" containsString="0" containsBlank="1" minDate="2024-10-01T00:00:00" maxDate="2024-12-31T00:00:00"/>
    </cacheField>
    <cacheField name="Mês" numFmtId="1">
      <sharedItems containsString="0" containsBlank="1" containsNumber="1" containsInteger="1" minValue="10" maxValue="12" count="4">
        <n v="12"/>
        <n v="11"/>
        <n v="10"/>
        <m/>
      </sharedItems>
    </cacheField>
    <cacheField name="Tipo" numFmtId="0">
      <sharedItems containsBlank="1" count="3">
        <s v="SAÍDA"/>
        <s v="ENTRADA"/>
        <m/>
      </sharedItems>
    </cacheField>
    <cacheField name="Categoria" numFmtId="0">
      <sharedItems containsBlank="1" count="20">
        <s v="Saúde"/>
        <s v="Pet Care "/>
        <s v="Alimentacão"/>
        <s v="Serviços "/>
        <s v="Investimento "/>
        <s v="Eletrônicos "/>
        <s v="Presentes"/>
        <s v="Venda de Ativos "/>
        <s v="Beleza"/>
        <s v="Gastronomia "/>
        <s v="Viagem "/>
        <s v="Freelance "/>
        <s v="Renda Fixa "/>
        <s v="Vestuário"/>
        <s v="Serviços"/>
        <s v="Lazer "/>
        <s v="Doméstica"/>
        <s v="Transporte "/>
        <s v="Educação"/>
        <m/>
      </sharedItems>
    </cacheField>
    <cacheField name="Descrição" numFmtId="0">
      <sharedItems containsBlank="1"/>
    </cacheField>
    <cacheField name="Valor" numFmtId="44">
      <sharedItems containsString="0" containsBlank="1" containsNumber="1" containsInteger="1" minValue="80" maxValue="5000"/>
    </cacheField>
    <cacheField name="Operação Bancá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 pivotCacheId="112684860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que" refreshedDate="45669.77463472222" createdVersion="8" refreshedVersion="8" minRefreshableVersion="3" recordCount="30" xr:uid="{BFB28E4B-C1D9-42A1-A038-A0E267AC6B12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10-01T00:00:00" maxDate="2024-12-31T00:00:00"/>
    </cacheField>
    <cacheField name="Mês" numFmtId="1">
      <sharedItems containsSemiMixedTypes="0" containsString="0" containsNumber="1" containsInteger="1" minValue="10" maxValue="12"/>
    </cacheField>
    <cacheField name="Tipo" numFmtId="0">
      <sharedItems count="2">
        <s v="SAÍDA"/>
        <s v="ENTRADA"/>
      </sharedItems>
    </cacheField>
    <cacheField name="Categoria" numFmtId="0">
      <sharedItems count="19">
        <s v="Saúde"/>
        <s v="Pet Care "/>
        <s v="Alimentacão"/>
        <s v="Serviços "/>
        <s v="Investimento "/>
        <s v="Eletrônicos "/>
        <s v="Presentes"/>
        <s v="Venda de Ativos "/>
        <s v="Beleza"/>
        <s v="Gastronomia "/>
        <s v="Viagem "/>
        <s v="Freelance "/>
        <s v="Renda Fixa "/>
        <s v="Vestuário"/>
        <s v="Serviços"/>
        <s v="Lazer "/>
        <s v="Doméstica"/>
        <s v="Transporte "/>
        <s v="Educação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4-12-01T00:00:00"/>
    <x v="0"/>
    <x v="0"/>
    <x v="0"/>
    <s v="Plano de saúde "/>
    <n v="500"/>
    <s v="Transferência "/>
    <s v="Pago"/>
  </r>
  <r>
    <d v="2024-12-02T00:00:00"/>
    <x v="0"/>
    <x v="0"/>
    <x v="1"/>
    <s v="Pet"/>
    <n v="150"/>
    <s v="Débito automático "/>
    <s v="Pago"/>
  </r>
  <r>
    <d v="2024-11-01T00:00:00"/>
    <x v="1"/>
    <x v="0"/>
    <x v="2"/>
    <s v="Supermercado "/>
    <n v="300"/>
    <s v="Débito automático "/>
    <s v="Pendente"/>
  </r>
  <r>
    <d v="2024-10-01T00:00:00"/>
    <x v="2"/>
    <x v="0"/>
    <x v="2"/>
    <s v="Supermercado "/>
    <n v="450"/>
    <s v="Débito automático "/>
    <s v="Pendente"/>
  </r>
  <r>
    <d v="2024-12-25T00:00:00"/>
    <x v="0"/>
    <x v="0"/>
    <x v="2"/>
    <s v="Supermercado "/>
    <n v="600"/>
    <s v="Débito automático "/>
    <s v="Pendente"/>
  </r>
  <r>
    <d v="2024-12-05T00:00:00"/>
    <x v="0"/>
    <x v="0"/>
    <x v="3"/>
    <s v="Manutenção do veiculo"/>
    <n v="800"/>
    <s v="Transferência "/>
    <s v="Pago"/>
  </r>
  <r>
    <d v="2024-12-06T00:00:00"/>
    <x v="0"/>
    <x v="1"/>
    <x v="4"/>
    <s v="Dividendo de ações"/>
    <n v="800"/>
    <s v="Transferência "/>
    <s v="Recebido "/>
  </r>
  <r>
    <d v="2024-11-01T00:00:00"/>
    <x v="1"/>
    <x v="0"/>
    <x v="5"/>
    <s v="Compra de novo celular "/>
    <n v="1000"/>
    <s v="Cartão de crédito "/>
    <s v="Pendente"/>
  </r>
  <r>
    <d v="2024-12-09T00:00:00"/>
    <x v="0"/>
    <x v="0"/>
    <x v="6"/>
    <s v="Casamento"/>
    <n v="250"/>
    <s v="Cartão de crédito "/>
    <s v="Pendente"/>
  </r>
  <r>
    <d v="2024-12-09T00:00:00"/>
    <x v="0"/>
    <x v="1"/>
    <x v="7"/>
    <s v="Equipamentos "/>
    <n v="1500"/>
    <s v="Transferência "/>
    <s v="Recebido "/>
  </r>
  <r>
    <d v="2024-10-01T00:00:00"/>
    <x v="2"/>
    <x v="0"/>
    <x v="8"/>
    <s v="Salão de beleza"/>
    <n v="250"/>
    <s v="Transferência "/>
    <s v="Pendente"/>
  </r>
  <r>
    <d v="2024-12-14T00:00:00"/>
    <x v="0"/>
    <x v="0"/>
    <x v="9"/>
    <s v="Jantar em restaurante "/>
    <n v="220"/>
    <s v="Cartão de crédito "/>
    <s v="Pago"/>
  </r>
  <r>
    <d v="2024-10-01T00:00:00"/>
    <x v="2"/>
    <x v="0"/>
    <x v="10"/>
    <s v="Reserva da pousada "/>
    <n v="500"/>
    <s v="Transferência "/>
    <s v="Pendente"/>
  </r>
  <r>
    <d v="2024-12-18T00:00:00"/>
    <x v="0"/>
    <x v="1"/>
    <x v="11"/>
    <s v="Pagamento por projeto"/>
    <n v="1200"/>
    <s v="Transferência "/>
    <s v="Recebido "/>
  </r>
  <r>
    <d v="2024-12-20T00:00:00"/>
    <x v="0"/>
    <x v="1"/>
    <x v="12"/>
    <s v="Salário mensal "/>
    <n v="5000"/>
    <s v="Transferência "/>
    <s v="Recebido "/>
  </r>
  <r>
    <d v="2024-12-20T00:00:00"/>
    <x v="0"/>
    <x v="0"/>
    <x v="13"/>
    <s v="Roupas de inverno "/>
    <n v="600"/>
    <s v="Cartão de crédito "/>
    <s v="Pendente"/>
  </r>
  <r>
    <d v="2024-12-21T00:00:00"/>
    <x v="0"/>
    <x v="0"/>
    <x v="14"/>
    <s v="Limpeza do apartamento "/>
    <n v="150"/>
    <s v="Transferência "/>
    <s v="Pago"/>
  </r>
  <r>
    <d v="2024-12-24T00:00:00"/>
    <x v="0"/>
    <x v="0"/>
    <x v="15"/>
    <s v="Cinema"/>
    <n v="120"/>
    <s v="Cartão de crédito "/>
    <s v="Pago"/>
  </r>
  <r>
    <d v="2024-12-25T00:00:00"/>
    <x v="0"/>
    <x v="0"/>
    <x v="16"/>
    <s v="Reparos domésticos "/>
    <n v="450"/>
    <s v="Débito automático "/>
    <s v="Pago"/>
  </r>
  <r>
    <d v="2024-12-27T00:00:00"/>
    <x v="0"/>
    <x v="0"/>
    <x v="17"/>
    <s v="Gasolina"/>
    <n v="300"/>
    <s v="Cartão de crédito "/>
    <s v="Pago "/>
  </r>
  <r>
    <d v="2024-12-30T00:00:00"/>
    <x v="0"/>
    <x v="0"/>
    <x v="15"/>
    <s v="Teatro"/>
    <n v="200"/>
    <s v="Transferência "/>
    <s v="Pago"/>
  </r>
  <r>
    <d v="2024-11-01T00:00:00"/>
    <x v="1"/>
    <x v="1"/>
    <x v="12"/>
    <s v="Salário mensal "/>
    <n v="5000"/>
    <s v="Transferência "/>
    <s v="Recebido "/>
  </r>
  <r>
    <d v="2024-12-15T00:00:00"/>
    <x v="0"/>
    <x v="1"/>
    <x v="12"/>
    <s v="Salário mensal "/>
    <n v="5000"/>
    <s v="Transferência "/>
    <s v="Recebido "/>
  </r>
  <r>
    <d v="2024-11-01T00:00:00"/>
    <x v="1"/>
    <x v="0"/>
    <x v="18"/>
    <s v="Material escolar "/>
    <n v="400"/>
    <s v="Débito automático "/>
    <s v="Pendente"/>
  </r>
  <r>
    <d v="2024-12-05T00:00:00"/>
    <x v="0"/>
    <x v="0"/>
    <x v="18"/>
    <s v="Mensalidade "/>
    <n v="300"/>
    <s v="Transferência "/>
    <s v="Pago"/>
  </r>
  <r>
    <d v="2024-12-25T00:00:00"/>
    <x v="0"/>
    <x v="0"/>
    <x v="13"/>
    <s v="Roupas "/>
    <n v="500"/>
    <s v="Cartão de crédito "/>
    <s v="Pendente"/>
  </r>
  <r>
    <d v="2024-12-06T00:00:00"/>
    <x v="0"/>
    <x v="0"/>
    <x v="5"/>
    <s v="Compra notebook"/>
    <n v="700"/>
    <s v="Cartão de crédito "/>
    <s v="Pendente"/>
  </r>
  <r>
    <d v="2024-10-01T00:00:00"/>
    <x v="2"/>
    <x v="0"/>
    <x v="6"/>
    <s v="Presente de aniversário"/>
    <n v="400"/>
    <s v="Cartão de crédito "/>
    <s v="Pendente"/>
  </r>
  <r>
    <d v="2024-12-01T00:00:00"/>
    <x v="0"/>
    <x v="0"/>
    <x v="6"/>
    <s v="Presente mãe"/>
    <n v="300"/>
    <s v="Cartão de crédito "/>
    <s v="Pendente"/>
  </r>
  <r>
    <d v="2024-12-11T00:00:00"/>
    <x v="0"/>
    <x v="0"/>
    <x v="8"/>
    <s v="Corte de cabelo"/>
    <n v="80"/>
    <s v="Débito automático "/>
    <s v="Pago"/>
  </r>
  <r>
    <m/>
    <x v="3"/>
    <x v="2"/>
    <x v="19"/>
    <m/>
    <m/>
    <m/>
    <m/>
  </r>
  <r>
    <m/>
    <x v="3"/>
    <x v="2"/>
    <x v="19"/>
    <m/>
    <m/>
    <m/>
    <m/>
  </r>
  <r>
    <m/>
    <x v="3"/>
    <x v="2"/>
    <x v="19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d v="2024-12-01T00:00:00"/>
    <n v="12"/>
    <x v="0"/>
    <x v="0"/>
    <s v="Plano de saúde "/>
    <n v="500"/>
    <s v="Transferência "/>
    <s v="Pago"/>
  </r>
  <r>
    <d v="2024-12-02T00:00:00"/>
    <n v="12"/>
    <x v="0"/>
    <x v="1"/>
    <s v="Pet"/>
    <n v="150"/>
    <s v="Débito automático "/>
    <s v="Pago"/>
  </r>
  <r>
    <d v="2024-11-01T00:00:00"/>
    <n v="11"/>
    <x v="0"/>
    <x v="2"/>
    <s v="Supermercado "/>
    <n v="300"/>
    <s v="Débito automático "/>
    <s v="Pendente"/>
  </r>
  <r>
    <d v="2024-10-01T00:00:00"/>
    <n v="10"/>
    <x v="0"/>
    <x v="2"/>
    <s v="Supermercado "/>
    <n v="450"/>
    <s v="Débito automático "/>
    <s v="Pendente"/>
  </r>
  <r>
    <d v="2024-12-25T00:00:00"/>
    <n v="12"/>
    <x v="0"/>
    <x v="2"/>
    <s v="Supermercado "/>
    <n v="600"/>
    <s v="Débito automático "/>
    <s v="Pendente"/>
  </r>
  <r>
    <d v="2024-12-05T00:00:00"/>
    <n v="12"/>
    <x v="0"/>
    <x v="3"/>
    <s v="Manutenção do veiculo"/>
    <n v="800"/>
    <s v="Transferência "/>
    <s v="Pago"/>
  </r>
  <r>
    <d v="2024-12-06T00:00:00"/>
    <n v="12"/>
    <x v="1"/>
    <x v="4"/>
    <s v="Dividendo de ações"/>
    <n v="800"/>
    <s v="Transferência "/>
    <s v="Recebido "/>
  </r>
  <r>
    <d v="2024-11-01T00:00:00"/>
    <n v="11"/>
    <x v="0"/>
    <x v="5"/>
    <s v="Compra de novo celular "/>
    <n v="1000"/>
    <s v="Cartão de crédito "/>
    <s v="Pendente"/>
  </r>
  <r>
    <d v="2024-12-09T00:00:00"/>
    <n v="12"/>
    <x v="0"/>
    <x v="6"/>
    <s v="Casamento"/>
    <n v="250"/>
    <s v="Cartão de crédito "/>
    <s v="Pendente"/>
  </r>
  <r>
    <d v="2024-12-09T00:00:00"/>
    <n v="12"/>
    <x v="1"/>
    <x v="7"/>
    <s v="Equipamentos "/>
    <n v="1500"/>
    <s v="Transferência "/>
    <s v="Recebido "/>
  </r>
  <r>
    <d v="2024-10-01T00:00:00"/>
    <n v="10"/>
    <x v="0"/>
    <x v="8"/>
    <s v="Salão de beleza"/>
    <n v="250"/>
    <s v="Transferência "/>
    <s v="Pendente"/>
  </r>
  <r>
    <d v="2024-12-14T00:00:00"/>
    <n v="12"/>
    <x v="0"/>
    <x v="9"/>
    <s v="Jantar em restaurante "/>
    <n v="220"/>
    <s v="Cartão de crédito "/>
    <s v="Pago"/>
  </r>
  <r>
    <d v="2024-10-01T00:00:00"/>
    <n v="10"/>
    <x v="0"/>
    <x v="10"/>
    <s v="Reserva da pousada "/>
    <n v="500"/>
    <s v="Transferência "/>
    <s v="Pendente"/>
  </r>
  <r>
    <d v="2024-12-18T00:00:00"/>
    <n v="12"/>
    <x v="1"/>
    <x v="11"/>
    <s v="Pagamento por projeto"/>
    <n v="1200"/>
    <s v="Transferência "/>
    <s v="Recebido "/>
  </r>
  <r>
    <d v="2024-12-20T00:00:00"/>
    <n v="12"/>
    <x v="1"/>
    <x v="12"/>
    <s v="Salário mensal "/>
    <n v="5000"/>
    <s v="Transferência "/>
    <s v="Recebido "/>
  </r>
  <r>
    <d v="2024-12-20T00:00:00"/>
    <n v="12"/>
    <x v="0"/>
    <x v="13"/>
    <s v="Roupas de inverno "/>
    <n v="600"/>
    <s v="Cartão de crédito "/>
    <s v="Pendente"/>
  </r>
  <r>
    <d v="2024-12-21T00:00:00"/>
    <n v="12"/>
    <x v="0"/>
    <x v="14"/>
    <s v="Limpeza do apartamento "/>
    <n v="150"/>
    <s v="Transferência "/>
    <s v="Pago"/>
  </r>
  <r>
    <d v="2024-12-24T00:00:00"/>
    <n v="12"/>
    <x v="0"/>
    <x v="15"/>
    <s v="Cinema"/>
    <n v="120"/>
    <s v="Cartão de crédito "/>
    <s v="Pago"/>
  </r>
  <r>
    <d v="2024-12-25T00:00:00"/>
    <n v="12"/>
    <x v="0"/>
    <x v="16"/>
    <s v="Reparos domésticos "/>
    <n v="450"/>
    <s v="Débito automático "/>
    <s v="Pago"/>
  </r>
  <r>
    <d v="2024-12-27T00:00:00"/>
    <n v="12"/>
    <x v="0"/>
    <x v="17"/>
    <s v="Gasolina"/>
    <n v="300"/>
    <s v="Cartão de crédito "/>
    <s v="Pago "/>
  </r>
  <r>
    <d v="2024-12-30T00:00:00"/>
    <n v="12"/>
    <x v="0"/>
    <x v="15"/>
    <s v="Teatro"/>
    <n v="200"/>
    <s v="Transferência "/>
    <s v="Pago"/>
  </r>
  <r>
    <d v="2024-11-01T00:00:00"/>
    <n v="11"/>
    <x v="1"/>
    <x v="12"/>
    <s v="Salário mensal "/>
    <n v="5000"/>
    <s v="Transferência "/>
    <s v="Recebido "/>
  </r>
  <r>
    <d v="2024-12-15T00:00:00"/>
    <n v="12"/>
    <x v="1"/>
    <x v="12"/>
    <s v="Salário mensal "/>
    <n v="5000"/>
    <s v="Transferência "/>
    <s v="Recebido "/>
  </r>
  <r>
    <d v="2024-11-01T00:00:00"/>
    <n v="11"/>
    <x v="0"/>
    <x v="18"/>
    <s v="Material escolar "/>
    <n v="400"/>
    <s v="Débito automático "/>
    <s v="Pendente"/>
  </r>
  <r>
    <d v="2024-12-05T00:00:00"/>
    <n v="12"/>
    <x v="0"/>
    <x v="18"/>
    <s v="Mensalidade "/>
    <n v="300"/>
    <s v="Transferência "/>
    <s v="Pago"/>
  </r>
  <r>
    <d v="2024-12-25T00:00:00"/>
    <n v="12"/>
    <x v="0"/>
    <x v="13"/>
    <s v="Roupas "/>
    <n v="500"/>
    <s v="Cartão de crédito "/>
    <s v="Pendente"/>
  </r>
  <r>
    <d v="2024-12-06T00:00:00"/>
    <n v="12"/>
    <x v="0"/>
    <x v="5"/>
    <s v="Compra notebook"/>
    <n v="700"/>
    <s v="Cartão de crédito "/>
    <s v="Pendente"/>
  </r>
  <r>
    <d v="2024-10-01T00:00:00"/>
    <n v="10"/>
    <x v="0"/>
    <x v="6"/>
    <s v="Presente de aniversário"/>
    <n v="400"/>
    <s v="Cartão de crédito "/>
    <s v="Pendente"/>
  </r>
  <r>
    <d v="2024-12-01T00:00:00"/>
    <n v="12"/>
    <x v="0"/>
    <x v="6"/>
    <s v="Presente mãe"/>
    <n v="300"/>
    <s v="Cartão de crédito "/>
    <s v="Pendente"/>
  </r>
  <r>
    <d v="2024-12-11T00:00:00"/>
    <n v="12"/>
    <x v="0"/>
    <x v="8"/>
    <s v="Corte de cabelo"/>
    <n v="80"/>
    <s v="Débito automático 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2A7B1-7FE1-4F03-955D-CA55FA081954}" name="Tabela dinâmica2" cacheId="4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F5:G10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1"/>
        <item x="0"/>
        <item t="default"/>
      </items>
    </pivotField>
    <pivotField axis="axisRow" showAll="0">
      <items count="20">
        <item x="2"/>
        <item x="8"/>
        <item x="16"/>
        <item x="18"/>
        <item x="5"/>
        <item x="11"/>
        <item x="9"/>
        <item x="4"/>
        <item x="15"/>
        <item x="1"/>
        <item x="6"/>
        <item x="12"/>
        <item x="0"/>
        <item x="14"/>
        <item x="3"/>
        <item x="17"/>
        <item x="7"/>
        <item x="13"/>
        <item x="10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5"/>
    </i>
    <i>
      <x v="7"/>
    </i>
    <i>
      <x v="11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formats count="7">
    <format dxfId="24">
      <pivotArea collapsedLevelsAreSubtotals="1" fieldPosition="0">
        <references count="1">
          <reference field="3" count="4">
            <x v="5"/>
            <x v="7"/>
            <x v="11"/>
            <x v="16"/>
          </reference>
        </references>
      </pivotArea>
    </format>
    <format dxfId="7">
      <pivotArea field="2" dataOnly="0" grandRow="1" axis="axisPage" fieldPosition="0">
        <references count="1">
          <reference field="2" count="1" selected="0">
            <x v="0"/>
          </reference>
        </references>
      </pivotArea>
    </format>
    <format dxfId="6">
      <pivotArea field="2" dataOnly="0" grandRow="1" axis="axisPage" fieldPosition="0">
        <references count="1">
          <reference field="2" count="1" selected="0">
            <x v="0"/>
          </reference>
        </references>
      </pivotArea>
    </format>
    <format dxfId="5">
      <pivotArea field="3" type="button" dataOnly="0" labelOnly="1" outline="0" axis="axisRow" fieldPosition="0"/>
    </format>
    <format dxfId="4">
      <pivotArea dataOnly="0" labelOnly="1" outline="0" axis="axisValues" fieldPosition="0"/>
    </format>
    <format dxfId="2">
      <pivotArea field="3" type="button" dataOnly="0" labelOnly="1" outline="0" axis="axisRow" fieldPosition="0"/>
    </format>
    <format dxfId="1">
      <pivotArea dataOnly="0" labelOnly="1" outline="0" axis="axisValues" fieldPosition="0"/>
    </format>
  </formats>
  <chartFormats count="1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32045-C3B5-4364-AB79-DD9163743E5C}" name="Tabela dinâmica1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5:C21" firstHeaderRow="1" firstDataRow="1" firstDataCol="1" rowPageCount="1" colPageCount="1"/>
  <pivotFields count="8">
    <pivotField showAll="0"/>
    <pivotField showAll="0">
      <items count="5">
        <item x="2"/>
        <item x="1"/>
        <item x="0"/>
        <item x="3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21">
        <item x="2"/>
        <item x="8"/>
        <item x="16"/>
        <item x="18"/>
        <item x="5"/>
        <item x="11"/>
        <item x="9"/>
        <item x="4"/>
        <item x="15"/>
        <item x="1"/>
        <item x="6"/>
        <item x="12"/>
        <item x="0"/>
        <item x="14"/>
        <item x="3"/>
        <item x="17"/>
        <item x="7"/>
        <item x="13"/>
        <item x="10"/>
        <item h="1" x="19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6"/>
    </i>
    <i>
      <x v="8"/>
    </i>
    <i>
      <x v="9"/>
    </i>
    <i>
      <x v="10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4" baseItem="0" numFmtId="44"/>
  </dataFields>
  <formats count="10">
    <format dxfId="18">
      <pivotArea outline="0" collapsedLevelsAreSubtotals="1" fieldPosition="0"/>
    </format>
    <format dxfId="19">
      <pivotArea dataOnly="0" labelOnly="1" outline="0" axis="axisValues" fieldPosition="0"/>
    </format>
    <format dxfId="17">
      <pivotArea field="3" type="button" dataOnly="0" labelOnly="1" outline="0" axis="axisRow" fieldPosition="0"/>
    </format>
    <format dxfId="16">
      <pivotArea dataOnly="0" labelOnly="1" outline="0" axis="axisValues" fieldPosition="0"/>
    </format>
    <format dxfId="14">
      <pivotArea field="3" type="button" dataOnly="0" labelOnly="1" outline="0" axis="axisRow" fieldPosition="0"/>
    </format>
    <format dxfId="13">
      <pivotArea dataOnly="0" labelOnly="1" outline="0" axis="axisValues" fieldPosition="0"/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grandRow="1" outline="0" collapsedLevelsAreSubtotals="1" fieldPosition="0"/>
    </format>
    <format dxfId="8">
      <pivotArea dataOnly="0" labelOnly="1" grandRow="1" outline="0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456BE49-481B-4250-8778-6194F252BED7}" sourceName="Mês">
  <pivotTables>
    <pivotTable tabId="3" name="Tabela dinâmica1"/>
  </pivotTables>
  <data>
    <tabular pivotCacheId="1126848609">
      <items count="4">
        <i x="2" s="1"/>
        <i x="1" s="1"/>
        <i x="0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FCB08AA-52AA-4E7B-A60B-E41B11371CB8}" cache="SegmentaçãodeDados_Mês" caption="MÊS" style="My-stlyle 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Operations" displayName="TBL_Operations" ref="A1:H31" totalsRowShown="0" headerRowDxfId="25">
  <autoFilter ref="A1:H31" xr:uid="{00000000-000C-0000-FFFF-FFFF00000000}"/>
  <tableColumns count="8">
    <tableColumn id="1" xr3:uid="{00000000-0010-0000-0000-000001000000}" name="Data" dataDxfId="28"/>
    <tableColumn id="9" xr3:uid="{00000000-0010-0000-0000-000009000000}" name="Mês" dataDxfId="27">
      <calculatedColumnFormula>MONTH(TBL_Operations[[#This Row],[Data]])</calculatedColumnFormula>
    </tableColumn>
    <tableColumn id="2" xr3:uid="{00000000-0010-0000-0000-000002000000}" name="Tipo"/>
    <tableColumn id="3" xr3:uid="{00000000-0010-0000-0000-000003000000}" name="Categoria"/>
    <tableColumn id="4" xr3:uid="{00000000-0010-0000-0000-000004000000}" name="Descrição"/>
    <tableColumn id="5" xr3:uid="{00000000-0010-0000-0000-000005000000}" name="Valor" dataDxfId="26"/>
    <tableColumn id="6" xr3:uid="{00000000-0010-0000-0000-000006000000}" name="Operação Bancária"/>
    <tableColumn id="7" xr3:uid="{00000000-0010-0000-0000-000007000000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H31"/>
  <sheetViews>
    <sheetView showGridLines="0" workbookViewId="0">
      <selection activeCell="B14" sqref="B14"/>
    </sheetView>
  </sheetViews>
  <sheetFormatPr defaultRowHeight="14.4" x14ac:dyDescent="0.3"/>
  <cols>
    <col min="1" max="1" width="10.6640625" style="3" bestFit="1" customWidth="1"/>
    <col min="2" max="2" width="6.77734375" style="4" bestFit="1" customWidth="1"/>
    <col min="3" max="3" width="10.33203125" customWidth="1"/>
    <col min="4" max="4" width="21.77734375" customWidth="1"/>
    <col min="5" max="5" width="23.6640625" bestFit="1" customWidth="1"/>
    <col min="6" max="6" width="14" style="21" customWidth="1"/>
    <col min="7" max="7" width="19.88671875" bestFit="1" customWidth="1"/>
    <col min="8" max="8" width="13.88671875" customWidth="1"/>
  </cols>
  <sheetData>
    <row r="1" spans="1:8" x14ac:dyDescent="0.3">
      <c r="A1" s="22" t="s">
        <v>0</v>
      </c>
      <c r="B1" s="23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s="16" t="s">
        <v>6</v>
      </c>
      <c r="H1" s="16" t="s">
        <v>7</v>
      </c>
    </row>
    <row r="2" spans="1:8" x14ac:dyDescent="0.3">
      <c r="A2" s="5">
        <v>45627</v>
      </c>
      <c r="B2" s="6">
        <f>MONTH(TBL_Operations[[#This Row],[Data]])</f>
        <v>12</v>
      </c>
      <c r="C2" s="7" t="s">
        <v>8</v>
      </c>
      <c r="D2" s="7" t="s">
        <v>25</v>
      </c>
      <c r="E2" s="7" t="s">
        <v>11</v>
      </c>
      <c r="F2" s="18">
        <v>500</v>
      </c>
      <c r="G2" s="7" t="s">
        <v>13</v>
      </c>
      <c r="H2" s="7" t="s">
        <v>24</v>
      </c>
    </row>
    <row r="3" spans="1:8" x14ac:dyDescent="0.3">
      <c r="A3" s="5">
        <v>45628</v>
      </c>
      <c r="B3" s="6">
        <f>MONTH(TBL_Operations[[#This Row],[Data]])</f>
        <v>12</v>
      </c>
      <c r="C3" s="7" t="s">
        <v>8</v>
      </c>
      <c r="D3" s="7" t="s">
        <v>31</v>
      </c>
      <c r="E3" s="7" t="s">
        <v>32</v>
      </c>
      <c r="F3" s="18">
        <v>150</v>
      </c>
      <c r="G3" s="7" t="s">
        <v>15</v>
      </c>
      <c r="H3" s="7" t="s">
        <v>24</v>
      </c>
    </row>
    <row r="4" spans="1:8" x14ac:dyDescent="0.3">
      <c r="A4" s="5">
        <v>45597</v>
      </c>
      <c r="B4" s="6">
        <f>MONTH(TBL_Operations[[#This Row],[Data]])</f>
        <v>11</v>
      </c>
      <c r="C4" s="7" t="s">
        <v>8</v>
      </c>
      <c r="D4" s="7" t="s">
        <v>17</v>
      </c>
      <c r="E4" s="7" t="s">
        <v>10</v>
      </c>
      <c r="F4" s="18">
        <v>300</v>
      </c>
      <c r="G4" s="7" t="s">
        <v>15</v>
      </c>
      <c r="H4" s="7" t="s">
        <v>16</v>
      </c>
    </row>
    <row r="5" spans="1:8" x14ac:dyDescent="0.3">
      <c r="A5" s="5">
        <v>45566</v>
      </c>
      <c r="B5" s="6">
        <f>MONTH(TBL_Operations[[#This Row],[Data]])</f>
        <v>10</v>
      </c>
      <c r="C5" s="7" t="s">
        <v>8</v>
      </c>
      <c r="D5" s="7" t="s">
        <v>17</v>
      </c>
      <c r="E5" s="7" t="s">
        <v>10</v>
      </c>
      <c r="F5" s="18">
        <v>450</v>
      </c>
      <c r="G5" s="7" t="s">
        <v>15</v>
      </c>
      <c r="H5" s="7" t="s">
        <v>16</v>
      </c>
    </row>
    <row r="6" spans="1:8" x14ac:dyDescent="0.3">
      <c r="A6" s="5">
        <v>45651</v>
      </c>
      <c r="B6" s="6">
        <f>MONTH(TBL_Operations[[#This Row],[Data]])</f>
        <v>12</v>
      </c>
      <c r="C6" s="7" t="s">
        <v>8</v>
      </c>
      <c r="D6" s="7" t="s">
        <v>17</v>
      </c>
      <c r="E6" s="7" t="s">
        <v>10</v>
      </c>
      <c r="F6" s="18">
        <v>600</v>
      </c>
      <c r="G6" s="7" t="s">
        <v>15</v>
      </c>
      <c r="H6" s="7" t="s">
        <v>16</v>
      </c>
    </row>
    <row r="7" spans="1:8" x14ac:dyDescent="0.3">
      <c r="A7" s="5">
        <v>45631</v>
      </c>
      <c r="B7" s="6">
        <f>MONTH(TBL_Operations[[#This Row],[Data]])</f>
        <v>12</v>
      </c>
      <c r="C7" s="7" t="s">
        <v>8</v>
      </c>
      <c r="D7" s="7" t="s">
        <v>33</v>
      </c>
      <c r="E7" s="7" t="s">
        <v>46</v>
      </c>
      <c r="F7" s="18">
        <v>800</v>
      </c>
      <c r="G7" s="7" t="s">
        <v>13</v>
      </c>
      <c r="H7" s="7" t="s">
        <v>24</v>
      </c>
    </row>
    <row r="8" spans="1:8" x14ac:dyDescent="0.3">
      <c r="A8" s="5">
        <v>45632</v>
      </c>
      <c r="B8" s="6">
        <f>MONTH(TBL_Operations[[#This Row],[Data]])</f>
        <v>12</v>
      </c>
      <c r="C8" s="7" t="s">
        <v>9</v>
      </c>
      <c r="D8" s="7" t="s">
        <v>26</v>
      </c>
      <c r="E8" s="7" t="s">
        <v>47</v>
      </c>
      <c r="F8" s="18">
        <v>800</v>
      </c>
      <c r="G8" s="7" t="s">
        <v>13</v>
      </c>
      <c r="H8" s="7" t="s">
        <v>14</v>
      </c>
    </row>
    <row r="9" spans="1:8" x14ac:dyDescent="0.3">
      <c r="A9" s="5">
        <v>45597</v>
      </c>
      <c r="B9" s="6">
        <f>MONTH(TBL_Operations[[#This Row],[Data]])</f>
        <v>11</v>
      </c>
      <c r="C9" s="7" t="s">
        <v>8</v>
      </c>
      <c r="D9" s="7" t="s">
        <v>34</v>
      </c>
      <c r="E9" s="7" t="s">
        <v>48</v>
      </c>
      <c r="F9" s="18">
        <v>1000</v>
      </c>
      <c r="G9" s="7" t="s">
        <v>20</v>
      </c>
      <c r="H9" s="7" t="s">
        <v>16</v>
      </c>
    </row>
    <row r="10" spans="1:8" x14ac:dyDescent="0.3">
      <c r="A10" s="5">
        <v>45635</v>
      </c>
      <c r="B10" s="6">
        <f>MONTH(TBL_Operations[[#This Row],[Data]])</f>
        <v>12</v>
      </c>
      <c r="C10" s="7" t="s">
        <v>8</v>
      </c>
      <c r="D10" s="7" t="s">
        <v>30</v>
      </c>
      <c r="E10" s="7" t="s">
        <v>49</v>
      </c>
      <c r="F10" s="18">
        <v>250</v>
      </c>
      <c r="G10" s="7" t="s">
        <v>20</v>
      </c>
      <c r="H10" s="7" t="s">
        <v>16</v>
      </c>
    </row>
    <row r="11" spans="1:8" x14ac:dyDescent="0.3">
      <c r="A11" s="5">
        <v>45635</v>
      </c>
      <c r="B11" s="6">
        <f>MONTH(TBL_Operations[[#This Row],[Data]])</f>
        <v>12</v>
      </c>
      <c r="C11" s="7" t="s">
        <v>9</v>
      </c>
      <c r="D11" s="7" t="s">
        <v>38</v>
      </c>
      <c r="E11" s="7" t="s">
        <v>50</v>
      </c>
      <c r="F11" s="18">
        <v>1500</v>
      </c>
      <c r="G11" s="7" t="s">
        <v>13</v>
      </c>
      <c r="H11" s="7" t="s">
        <v>14</v>
      </c>
    </row>
    <row r="12" spans="1:8" x14ac:dyDescent="0.3">
      <c r="A12" s="5">
        <v>45566</v>
      </c>
      <c r="B12" s="6">
        <f>MONTH(TBL_Operations[[#This Row],[Data]])</f>
        <v>10</v>
      </c>
      <c r="C12" s="7" t="s">
        <v>8</v>
      </c>
      <c r="D12" s="7" t="s">
        <v>35</v>
      </c>
      <c r="E12" s="7" t="s">
        <v>51</v>
      </c>
      <c r="F12" s="18">
        <v>250</v>
      </c>
      <c r="G12" s="7" t="s">
        <v>13</v>
      </c>
      <c r="H12" s="7" t="s">
        <v>16</v>
      </c>
    </row>
    <row r="13" spans="1:8" x14ac:dyDescent="0.3">
      <c r="A13" s="5">
        <v>45640</v>
      </c>
      <c r="B13" s="6">
        <f>MONTH(TBL_Operations[[#This Row],[Data]])</f>
        <v>12</v>
      </c>
      <c r="C13" s="7" t="s">
        <v>8</v>
      </c>
      <c r="D13" s="7" t="s">
        <v>36</v>
      </c>
      <c r="E13" s="7" t="s">
        <v>43</v>
      </c>
      <c r="F13" s="18">
        <v>220</v>
      </c>
      <c r="G13" s="7" t="s">
        <v>20</v>
      </c>
      <c r="H13" s="7" t="s">
        <v>24</v>
      </c>
    </row>
    <row r="14" spans="1:8" x14ac:dyDescent="0.3">
      <c r="A14" s="5">
        <v>45566</v>
      </c>
      <c r="B14" s="6">
        <f>MONTH(TBL_Operations[[#This Row],[Data]])</f>
        <v>10</v>
      </c>
      <c r="C14" s="7" t="s">
        <v>8</v>
      </c>
      <c r="D14" s="7" t="s">
        <v>37</v>
      </c>
      <c r="E14" s="7" t="s">
        <v>42</v>
      </c>
      <c r="F14" s="18">
        <v>500</v>
      </c>
      <c r="G14" s="7" t="s">
        <v>13</v>
      </c>
      <c r="H14" s="7" t="s">
        <v>16</v>
      </c>
    </row>
    <row r="15" spans="1:8" x14ac:dyDescent="0.3">
      <c r="A15" s="5">
        <v>45644</v>
      </c>
      <c r="B15" s="6">
        <f>MONTH(TBL_Operations[[#This Row],[Data]])</f>
        <v>12</v>
      </c>
      <c r="C15" s="7" t="s">
        <v>9</v>
      </c>
      <c r="D15" s="7" t="s">
        <v>44</v>
      </c>
      <c r="E15" s="7" t="s">
        <v>45</v>
      </c>
      <c r="F15" s="18">
        <v>1200</v>
      </c>
      <c r="G15" s="7" t="s">
        <v>13</v>
      </c>
      <c r="H15" s="7" t="s">
        <v>14</v>
      </c>
    </row>
    <row r="16" spans="1:8" x14ac:dyDescent="0.3">
      <c r="A16" s="5">
        <v>45646</v>
      </c>
      <c r="B16" s="6">
        <f>MONTH(TBL_Operations[[#This Row],[Data]])</f>
        <v>12</v>
      </c>
      <c r="C16" s="7" t="s">
        <v>9</v>
      </c>
      <c r="D16" s="7" t="s">
        <v>12</v>
      </c>
      <c r="E16" s="7" t="s">
        <v>52</v>
      </c>
      <c r="F16" s="18">
        <v>5000</v>
      </c>
      <c r="G16" s="7" t="s">
        <v>13</v>
      </c>
      <c r="H16" s="7" t="s">
        <v>14</v>
      </c>
    </row>
    <row r="17" spans="1:8" x14ac:dyDescent="0.3">
      <c r="A17" s="5">
        <v>45646</v>
      </c>
      <c r="B17" s="6">
        <f>MONTH(TBL_Operations[[#This Row],[Data]])</f>
        <v>12</v>
      </c>
      <c r="C17" s="7" t="s">
        <v>8</v>
      </c>
      <c r="D17" s="7" t="s">
        <v>27</v>
      </c>
      <c r="E17" s="7" t="s">
        <v>53</v>
      </c>
      <c r="F17" s="18">
        <v>600</v>
      </c>
      <c r="G17" s="7" t="s">
        <v>20</v>
      </c>
      <c r="H17" s="7" t="s">
        <v>16</v>
      </c>
    </row>
    <row r="18" spans="1:8" x14ac:dyDescent="0.3">
      <c r="A18" s="5">
        <v>45647</v>
      </c>
      <c r="B18" s="6">
        <f>MONTH(TBL_Operations[[#This Row],[Data]])</f>
        <v>12</v>
      </c>
      <c r="C18" s="7" t="s">
        <v>8</v>
      </c>
      <c r="D18" s="7" t="s">
        <v>28</v>
      </c>
      <c r="E18" s="7" t="s">
        <v>54</v>
      </c>
      <c r="F18" s="18">
        <v>150</v>
      </c>
      <c r="G18" s="7" t="s">
        <v>13</v>
      </c>
      <c r="H18" s="7" t="s">
        <v>24</v>
      </c>
    </row>
    <row r="19" spans="1:8" x14ac:dyDescent="0.3">
      <c r="A19" s="5">
        <v>45650</v>
      </c>
      <c r="B19" s="6">
        <f>MONTH(TBL_Operations[[#This Row],[Data]])</f>
        <v>12</v>
      </c>
      <c r="C19" s="7" t="s">
        <v>8</v>
      </c>
      <c r="D19" s="7" t="s">
        <v>22</v>
      </c>
      <c r="E19" s="7" t="s">
        <v>23</v>
      </c>
      <c r="F19" s="18">
        <v>120</v>
      </c>
      <c r="G19" s="7" t="s">
        <v>20</v>
      </c>
      <c r="H19" s="7" t="s">
        <v>24</v>
      </c>
    </row>
    <row r="20" spans="1:8" x14ac:dyDescent="0.3">
      <c r="A20" s="5">
        <v>45651</v>
      </c>
      <c r="B20" s="6">
        <f>MONTH(TBL_Operations[[#This Row],[Data]])</f>
        <v>12</v>
      </c>
      <c r="C20" s="7" t="s">
        <v>8</v>
      </c>
      <c r="D20" s="7" t="s">
        <v>29</v>
      </c>
      <c r="E20" s="7" t="s">
        <v>55</v>
      </c>
      <c r="F20" s="18">
        <v>450</v>
      </c>
      <c r="G20" s="7" t="s">
        <v>15</v>
      </c>
      <c r="H20" s="7" t="s">
        <v>24</v>
      </c>
    </row>
    <row r="21" spans="1:8" x14ac:dyDescent="0.3">
      <c r="A21" s="5">
        <v>45653</v>
      </c>
      <c r="B21" s="6">
        <f>MONTH(TBL_Operations[[#This Row],[Data]])</f>
        <v>12</v>
      </c>
      <c r="C21" s="7" t="s">
        <v>8</v>
      </c>
      <c r="D21" s="7" t="s">
        <v>18</v>
      </c>
      <c r="E21" s="7" t="s">
        <v>19</v>
      </c>
      <c r="F21" s="18">
        <v>300</v>
      </c>
      <c r="G21" s="7" t="s">
        <v>20</v>
      </c>
      <c r="H21" s="7" t="s">
        <v>21</v>
      </c>
    </row>
    <row r="22" spans="1:8" x14ac:dyDescent="0.3">
      <c r="A22" s="5">
        <v>45656</v>
      </c>
      <c r="B22" s="6">
        <f>MONTH(TBL_Operations[[#This Row],[Data]])</f>
        <v>12</v>
      </c>
      <c r="C22" s="7" t="s">
        <v>8</v>
      </c>
      <c r="D22" s="7" t="s">
        <v>22</v>
      </c>
      <c r="E22" s="7" t="s">
        <v>56</v>
      </c>
      <c r="F22" s="18">
        <v>200</v>
      </c>
      <c r="G22" s="7" t="s">
        <v>13</v>
      </c>
      <c r="H22" s="7" t="s">
        <v>24</v>
      </c>
    </row>
    <row r="23" spans="1:8" x14ac:dyDescent="0.3">
      <c r="A23" s="8">
        <v>45597</v>
      </c>
      <c r="B23" s="9">
        <f>MONTH(TBL_Operations[[#This Row],[Data]])</f>
        <v>11</v>
      </c>
      <c r="C23" s="10" t="s">
        <v>9</v>
      </c>
      <c r="D23" s="10" t="s">
        <v>12</v>
      </c>
      <c r="E23" s="10" t="s">
        <v>52</v>
      </c>
      <c r="F23" s="19">
        <v>5000</v>
      </c>
      <c r="G23" s="10" t="s">
        <v>13</v>
      </c>
      <c r="H23" s="11" t="s">
        <v>14</v>
      </c>
    </row>
    <row r="24" spans="1:8" x14ac:dyDescent="0.3">
      <c r="A24" s="12">
        <v>45641</v>
      </c>
      <c r="B24" s="13">
        <f>MONTH(TBL_Operations[[#This Row],[Data]])</f>
        <v>12</v>
      </c>
      <c r="C24" s="14" t="s">
        <v>9</v>
      </c>
      <c r="D24" s="14" t="s">
        <v>12</v>
      </c>
      <c r="E24" s="14" t="s">
        <v>52</v>
      </c>
      <c r="F24" s="20">
        <v>5000</v>
      </c>
      <c r="G24" s="14" t="s">
        <v>13</v>
      </c>
      <c r="H24" s="15" t="s">
        <v>14</v>
      </c>
    </row>
    <row r="25" spans="1:8" x14ac:dyDescent="0.3">
      <c r="A25" s="12">
        <v>45597</v>
      </c>
      <c r="B25" s="13">
        <f>MONTH(TBL_Operations[[#This Row],[Data]])</f>
        <v>11</v>
      </c>
      <c r="C25" s="14" t="s">
        <v>8</v>
      </c>
      <c r="D25" s="14" t="s">
        <v>39</v>
      </c>
      <c r="E25" s="14" t="s">
        <v>57</v>
      </c>
      <c r="F25" s="20">
        <v>400</v>
      </c>
      <c r="G25" s="14" t="s">
        <v>15</v>
      </c>
      <c r="H25" s="15" t="s">
        <v>16</v>
      </c>
    </row>
    <row r="26" spans="1:8" x14ac:dyDescent="0.3">
      <c r="A26" s="12">
        <v>45631</v>
      </c>
      <c r="B26" s="13">
        <f>MONTH(TBL_Operations[[#This Row],[Data]])</f>
        <v>12</v>
      </c>
      <c r="C26" s="14" t="s">
        <v>8</v>
      </c>
      <c r="D26" s="14" t="s">
        <v>39</v>
      </c>
      <c r="E26" s="14" t="s">
        <v>58</v>
      </c>
      <c r="F26" s="20">
        <v>300</v>
      </c>
      <c r="G26" s="14" t="s">
        <v>13</v>
      </c>
      <c r="H26" s="15" t="s">
        <v>24</v>
      </c>
    </row>
    <row r="27" spans="1:8" x14ac:dyDescent="0.3">
      <c r="A27" s="12">
        <v>45651</v>
      </c>
      <c r="B27" s="13">
        <f>MONTH(TBL_Operations[[#This Row],[Data]])</f>
        <v>12</v>
      </c>
      <c r="C27" s="14" t="s">
        <v>8</v>
      </c>
      <c r="D27" s="14" t="s">
        <v>27</v>
      </c>
      <c r="E27" s="14" t="s">
        <v>59</v>
      </c>
      <c r="F27" s="20">
        <v>500</v>
      </c>
      <c r="G27" s="14" t="s">
        <v>20</v>
      </c>
      <c r="H27" s="15" t="s">
        <v>16</v>
      </c>
    </row>
    <row r="28" spans="1:8" x14ac:dyDescent="0.3">
      <c r="A28" s="12">
        <v>45632</v>
      </c>
      <c r="B28" s="13">
        <f>MONTH(TBL_Operations[[#This Row],[Data]])</f>
        <v>12</v>
      </c>
      <c r="C28" s="14" t="s">
        <v>8</v>
      </c>
      <c r="D28" s="14" t="s">
        <v>34</v>
      </c>
      <c r="E28" s="14" t="s">
        <v>60</v>
      </c>
      <c r="F28" s="20">
        <v>700</v>
      </c>
      <c r="G28" s="14" t="s">
        <v>20</v>
      </c>
      <c r="H28" s="15" t="s">
        <v>16</v>
      </c>
    </row>
    <row r="29" spans="1:8" x14ac:dyDescent="0.3">
      <c r="A29" s="12">
        <v>45566</v>
      </c>
      <c r="B29" s="13">
        <f>MONTH(TBL_Operations[[#This Row],[Data]])</f>
        <v>10</v>
      </c>
      <c r="C29" s="14" t="s">
        <v>8</v>
      </c>
      <c r="D29" s="14" t="s">
        <v>30</v>
      </c>
      <c r="E29" s="14" t="s">
        <v>40</v>
      </c>
      <c r="F29" s="20">
        <v>400</v>
      </c>
      <c r="G29" s="14" t="s">
        <v>20</v>
      </c>
      <c r="H29" s="15" t="s">
        <v>16</v>
      </c>
    </row>
    <row r="30" spans="1:8" x14ac:dyDescent="0.3">
      <c r="A30" s="12">
        <v>45627</v>
      </c>
      <c r="B30" s="13">
        <f>MONTH(TBL_Operations[[#This Row],[Data]])</f>
        <v>12</v>
      </c>
      <c r="C30" s="14" t="s">
        <v>8</v>
      </c>
      <c r="D30" s="14" t="s">
        <v>30</v>
      </c>
      <c r="E30" s="14" t="s">
        <v>61</v>
      </c>
      <c r="F30" s="20">
        <v>300</v>
      </c>
      <c r="G30" s="14" t="s">
        <v>20</v>
      </c>
      <c r="H30" s="15" t="s">
        <v>16</v>
      </c>
    </row>
    <row r="31" spans="1:8" x14ac:dyDescent="0.3">
      <c r="A31" s="12">
        <v>45637</v>
      </c>
      <c r="B31" s="13">
        <f>MONTH(TBL_Operations[[#This Row],[Data]])</f>
        <v>12</v>
      </c>
      <c r="C31" s="14" t="s">
        <v>8</v>
      </c>
      <c r="D31" s="14" t="s">
        <v>35</v>
      </c>
      <c r="E31" s="14" t="s">
        <v>41</v>
      </c>
      <c r="F31" s="20">
        <v>80</v>
      </c>
      <c r="G31" s="14" t="s">
        <v>15</v>
      </c>
      <c r="H31" s="15" t="s">
        <v>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416F-6E24-4717-90D3-6F200418B02C}">
  <sheetPr>
    <tabColor rgb="FFC00000"/>
  </sheetPr>
  <dimension ref="B1:G46"/>
  <sheetViews>
    <sheetView showGridLines="0" workbookViewId="0">
      <selection activeCell="F19" sqref="F19"/>
    </sheetView>
  </sheetViews>
  <sheetFormatPr defaultRowHeight="14.4" x14ac:dyDescent="0.3"/>
  <cols>
    <col min="2" max="2" width="17.21875" bestFit="1" customWidth="1"/>
    <col min="3" max="3" width="14.6640625" style="25" bestFit="1" customWidth="1"/>
    <col min="6" max="6" width="17.21875" bestFit="1" customWidth="1"/>
    <col min="7" max="7" width="13.33203125" bestFit="1" customWidth="1"/>
  </cols>
  <sheetData>
    <row r="1" spans="2:7" ht="15.6" x14ac:dyDescent="0.3">
      <c r="B1" s="26" t="s">
        <v>66</v>
      </c>
      <c r="C1" s="26"/>
      <c r="F1" s="26" t="s">
        <v>65</v>
      </c>
      <c r="G1" s="26"/>
    </row>
    <row r="3" spans="2:7" x14ac:dyDescent="0.3">
      <c r="B3" s="27" t="s">
        <v>2</v>
      </c>
      <c r="C3" s="27" t="s">
        <v>8</v>
      </c>
      <c r="F3" s="27" t="s">
        <v>2</v>
      </c>
      <c r="G3" s="27" t="s">
        <v>9</v>
      </c>
    </row>
    <row r="5" spans="2:7" x14ac:dyDescent="0.3">
      <c r="B5" s="27" t="s">
        <v>62</v>
      </c>
      <c r="C5" s="28" t="s">
        <v>64</v>
      </c>
      <c r="F5" s="27" t="s">
        <v>62</v>
      </c>
      <c r="G5" s="27" t="s">
        <v>64</v>
      </c>
    </row>
    <row r="6" spans="2:7" x14ac:dyDescent="0.3">
      <c r="B6" s="24" t="s">
        <v>17</v>
      </c>
      <c r="C6" s="25">
        <v>1350</v>
      </c>
      <c r="F6" s="24" t="s">
        <v>44</v>
      </c>
      <c r="G6" s="25">
        <v>1200</v>
      </c>
    </row>
    <row r="7" spans="2:7" x14ac:dyDescent="0.3">
      <c r="B7" s="24" t="s">
        <v>35</v>
      </c>
      <c r="C7" s="25">
        <v>330</v>
      </c>
      <c r="F7" s="24" t="s">
        <v>26</v>
      </c>
      <c r="G7" s="25">
        <v>800</v>
      </c>
    </row>
    <row r="8" spans="2:7" x14ac:dyDescent="0.3">
      <c r="B8" s="24" t="s">
        <v>29</v>
      </c>
      <c r="C8" s="25">
        <v>450</v>
      </c>
      <c r="F8" s="24" t="s">
        <v>12</v>
      </c>
      <c r="G8" s="25">
        <v>15000</v>
      </c>
    </row>
    <row r="9" spans="2:7" x14ac:dyDescent="0.3">
      <c r="B9" s="24" t="s">
        <v>39</v>
      </c>
      <c r="C9" s="25">
        <v>700</v>
      </c>
      <c r="F9" s="24" t="s">
        <v>38</v>
      </c>
      <c r="G9" s="25">
        <v>1500</v>
      </c>
    </row>
    <row r="10" spans="2:7" x14ac:dyDescent="0.3">
      <c r="B10" s="24" t="s">
        <v>34</v>
      </c>
      <c r="C10" s="25">
        <v>1700</v>
      </c>
      <c r="F10" s="29" t="s">
        <v>63</v>
      </c>
      <c r="G10" s="30">
        <v>18500</v>
      </c>
    </row>
    <row r="11" spans="2:7" x14ac:dyDescent="0.3">
      <c r="B11" s="24" t="s">
        <v>36</v>
      </c>
      <c r="C11" s="25">
        <v>220</v>
      </c>
    </row>
    <row r="12" spans="2:7" x14ac:dyDescent="0.3">
      <c r="B12" s="24" t="s">
        <v>22</v>
      </c>
      <c r="C12" s="25">
        <v>320</v>
      </c>
    </row>
    <row r="13" spans="2:7" x14ac:dyDescent="0.3">
      <c r="B13" s="24" t="s">
        <v>31</v>
      </c>
      <c r="C13" s="25">
        <v>150</v>
      </c>
    </row>
    <row r="14" spans="2:7" x14ac:dyDescent="0.3">
      <c r="B14" s="24" t="s">
        <v>30</v>
      </c>
      <c r="C14" s="25">
        <v>950</v>
      </c>
    </row>
    <row r="15" spans="2:7" x14ac:dyDescent="0.3">
      <c r="B15" s="24" t="s">
        <v>25</v>
      </c>
      <c r="C15" s="25">
        <v>500</v>
      </c>
    </row>
    <row r="16" spans="2:7" x14ac:dyDescent="0.3">
      <c r="B16" s="24" t="s">
        <v>28</v>
      </c>
      <c r="C16" s="25">
        <v>150</v>
      </c>
    </row>
    <row r="17" spans="2:3" x14ac:dyDescent="0.3">
      <c r="B17" s="24" t="s">
        <v>33</v>
      </c>
      <c r="C17" s="25">
        <v>800</v>
      </c>
    </row>
    <row r="18" spans="2:3" x14ac:dyDescent="0.3">
      <c r="B18" s="24" t="s">
        <v>18</v>
      </c>
      <c r="C18" s="25">
        <v>300</v>
      </c>
    </row>
    <row r="19" spans="2:3" x14ac:dyDescent="0.3">
      <c r="B19" s="24" t="s">
        <v>27</v>
      </c>
      <c r="C19" s="25">
        <v>1100</v>
      </c>
    </row>
    <row r="20" spans="2:3" x14ac:dyDescent="0.3">
      <c r="B20" s="24" t="s">
        <v>37</v>
      </c>
      <c r="C20" s="25">
        <v>500</v>
      </c>
    </row>
    <row r="21" spans="2:3" x14ac:dyDescent="0.3">
      <c r="B21" s="29" t="s">
        <v>63</v>
      </c>
      <c r="C21" s="28">
        <v>9520</v>
      </c>
    </row>
    <row r="22" spans="2:3" x14ac:dyDescent="0.3">
      <c r="C22"/>
    </row>
    <row r="23" spans="2:3" x14ac:dyDescent="0.3">
      <c r="C23"/>
    </row>
    <row r="24" spans="2:3" x14ac:dyDescent="0.3">
      <c r="C24"/>
    </row>
    <row r="25" spans="2:3" x14ac:dyDescent="0.3">
      <c r="C25"/>
    </row>
    <row r="26" spans="2:3" x14ac:dyDescent="0.3">
      <c r="C26"/>
    </row>
    <row r="27" spans="2:3" x14ac:dyDescent="0.3">
      <c r="C27"/>
    </row>
    <row r="28" spans="2:3" x14ac:dyDescent="0.3">
      <c r="C28"/>
    </row>
    <row r="29" spans="2:3" x14ac:dyDescent="0.3">
      <c r="C29"/>
    </row>
    <row r="30" spans="2:3" x14ac:dyDescent="0.3">
      <c r="C30"/>
    </row>
    <row r="31" spans="2:3" x14ac:dyDescent="0.3">
      <c r="C31"/>
    </row>
    <row r="32" spans="2:3" x14ac:dyDescent="0.3">
      <c r="C32"/>
    </row>
    <row r="33" spans="3:3" x14ac:dyDescent="0.3">
      <c r="C33"/>
    </row>
    <row r="34" spans="3:3" x14ac:dyDescent="0.3">
      <c r="C34"/>
    </row>
    <row r="35" spans="3:3" x14ac:dyDescent="0.3">
      <c r="C35"/>
    </row>
    <row r="36" spans="3:3" x14ac:dyDescent="0.3">
      <c r="C36"/>
    </row>
    <row r="37" spans="3:3" x14ac:dyDescent="0.3">
      <c r="C37"/>
    </row>
    <row r="38" spans="3:3" x14ac:dyDescent="0.3">
      <c r="C38"/>
    </row>
    <row r="39" spans="3:3" x14ac:dyDescent="0.3">
      <c r="C39"/>
    </row>
    <row r="40" spans="3:3" x14ac:dyDescent="0.3">
      <c r="C40"/>
    </row>
    <row r="41" spans="3:3" x14ac:dyDescent="0.3">
      <c r="C41"/>
    </row>
    <row r="42" spans="3:3" x14ac:dyDescent="0.3">
      <c r="C42"/>
    </row>
    <row r="43" spans="3:3" x14ac:dyDescent="0.3">
      <c r="C43"/>
    </row>
    <row r="44" spans="3:3" x14ac:dyDescent="0.3">
      <c r="C44"/>
    </row>
    <row r="45" spans="3:3" x14ac:dyDescent="0.3">
      <c r="C45"/>
    </row>
    <row r="46" spans="3:3" x14ac:dyDescent="0.3">
      <c r="C46"/>
    </row>
  </sheetData>
  <mergeCells count="2">
    <mergeCell ref="B1:C1"/>
    <mergeCell ref="F1:G1"/>
  </mergeCell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499984740745262"/>
  </sheetPr>
  <dimension ref="A1:U1"/>
  <sheetViews>
    <sheetView showGridLines="0" showRowColHeaders="0" tabSelected="1" zoomScale="80" zoomScaleNormal="80" workbookViewId="0">
      <selection activeCell="O21" sqref="O21"/>
    </sheetView>
  </sheetViews>
  <sheetFormatPr defaultColWidth="0" defaultRowHeight="14.4" x14ac:dyDescent="0.3"/>
  <cols>
    <col min="1" max="1" width="32" style="1" customWidth="1"/>
    <col min="2" max="21" width="8.88671875" style="2" customWidth="1"/>
    <col min="22" max="16384" width="8.8867187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Monique Vieira</dc:creator>
  <cp:lastModifiedBy>Monique</cp:lastModifiedBy>
  <dcterms:created xsi:type="dcterms:W3CDTF">2025-01-10T18:58:24Z</dcterms:created>
  <dcterms:modified xsi:type="dcterms:W3CDTF">2025-01-12T22:42:02Z</dcterms:modified>
</cp:coreProperties>
</file>