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\PycharmProjects\PythonProject\"/>
    </mc:Choice>
  </mc:AlternateContent>
  <xr:revisionPtr revIDLastSave="0" documentId="13_ncr:1_{843B580C-A359-42C0-BA0F-5F9F51260A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032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4" l="1"/>
  <c r="I11" i="4" l="1"/>
  <c r="G10" i="4"/>
  <c r="D9" i="4"/>
  <c r="G19" i="4" l="1"/>
  <c r="D10" i="4"/>
  <c r="C28" i="4"/>
  <c r="K75" i="4"/>
  <c r="I75" i="4"/>
  <c r="G75" i="4"/>
  <c r="D75" i="4"/>
  <c r="C75" i="4"/>
  <c r="K74" i="4"/>
  <c r="I74" i="4"/>
  <c r="G74" i="4"/>
  <c r="D74" i="4"/>
  <c r="C74" i="4"/>
  <c r="K73" i="4"/>
  <c r="I73" i="4"/>
  <c r="G73" i="4"/>
  <c r="D73" i="4"/>
  <c r="C73" i="4"/>
  <c r="K72" i="4"/>
  <c r="I72" i="4"/>
  <c r="G72" i="4"/>
  <c r="D72" i="4"/>
  <c r="C72" i="4"/>
  <c r="K71" i="4"/>
  <c r="I71" i="4"/>
  <c r="G71" i="4"/>
  <c r="D71" i="4"/>
  <c r="C71" i="4"/>
  <c r="K70" i="4"/>
  <c r="I70" i="4"/>
  <c r="G70" i="4"/>
  <c r="D70" i="4"/>
  <c r="C70" i="4"/>
  <c r="K69" i="4"/>
  <c r="I69" i="4"/>
  <c r="G69" i="4"/>
  <c r="D69" i="4"/>
  <c r="C69" i="4"/>
  <c r="K68" i="4"/>
  <c r="I68" i="4"/>
  <c r="G68" i="4"/>
  <c r="D68" i="4"/>
  <c r="C68" i="4"/>
  <c r="K67" i="4"/>
  <c r="I67" i="4"/>
  <c r="G67" i="4"/>
  <c r="D67" i="4"/>
  <c r="C67" i="4"/>
  <c r="K66" i="4"/>
  <c r="I66" i="4"/>
  <c r="G66" i="4"/>
  <c r="D66" i="4"/>
  <c r="C66" i="4"/>
  <c r="K65" i="4"/>
  <c r="I65" i="4"/>
  <c r="G65" i="4"/>
  <c r="D65" i="4"/>
  <c r="C65" i="4"/>
  <c r="K64" i="4"/>
  <c r="I64" i="4"/>
  <c r="G64" i="4"/>
  <c r="D64" i="4"/>
  <c r="C64" i="4"/>
  <c r="K63" i="4"/>
  <c r="I63" i="4"/>
  <c r="G63" i="4"/>
  <c r="D63" i="4"/>
  <c r="C63" i="4"/>
  <c r="K62" i="4"/>
  <c r="I62" i="4"/>
  <c r="G62" i="4"/>
  <c r="D62" i="4"/>
  <c r="C62" i="4"/>
  <c r="K61" i="4"/>
  <c r="I61" i="4"/>
  <c r="G61" i="4"/>
  <c r="D61" i="4"/>
  <c r="C61" i="4"/>
  <c r="K60" i="4"/>
  <c r="I60" i="4"/>
  <c r="G60" i="4"/>
  <c r="D60" i="4"/>
  <c r="C60" i="4"/>
  <c r="K59" i="4"/>
  <c r="I59" i="4"/>
  <c r="G59" i="4"/>
  <c r="D59" i="4"/>
  <c r="C59" i="4"/>
  <c r="K58" i="4"/>
  <c r="I58" i="4"/>
  <c r="G58" i="4"/>
  <c r="D58" i="4"/>
  <c r="C58" i="4"/>
  <c r="K57" i="4"/>
  <c r="I57" i="4"/>
  <c r="G57" i="4"/>
  <c r="D57" i="4"/>
  <c r="C57" i="4"/>
  <c r="K56" i="4"/>
  <c r="I56" i="4"/>
  <c r="G56" i="4"/>
  <c r="D56" i="4"/>
  <c r="C56" i="4"/>
  <c r="E70" i="4"/>
  <c r="K52" i="4"/>
  <c r="I52" i="4"/>
  <c r="G52" i="4"/>
  <c r="D52" i="4"/>
  <c r="C52" i="4"/>
  <c r="K51" i="4"/>
  <c r="I51" i="4"/>
  <c r="G51" i="4"/>
  <c r="D51" i="4"/>
  <c r="C51" i="4"/>
  <c r="K50" i="4"/>
  <c r="I50" i="4"/>
  <c r="G50" i="4"/>
  <c r="D50" i="4"/>
  <c r="C50" i="4"/>
  <c r="K49" i="4"/>
  <c r="I49" i="4"/>
  <c r="G49" i="4"/>
  <c r="D49" i="4"/>
  <c r="C49" i="4"/>
  <c r="K48" i="4"/>
  <c r="I48" i="4"/>
  <c r="G48" i="4"/>
  <c r="D48" i="4"/>
  <c r="C48" i="4"/>
  <c r="K47" i="4"/>
  <c r="I47" i="4"/>
  <c r="G47" i="4"/>
  <c r="D47" i="4"/>
  <c r="C47" i="4"/>
  <c r="K46" i="4"/>
  <c r="I46" i="4"/>
  <c r="G46" i="4"/>
  <c r="D46" i="4"/>
  <c r="C46" i="4"/>
  <c r="K45" i="4"/>
  <c r="I45" i="4"/>
  <c r="G45" i="4"/>
  <c r="D45" i="4"/>
  <c r="C45" i="4"/>
  <c r="K44" i="4"/>
  <c r="I44" i="4"/>
  <c r="G44" i="4"/>
  <c r="D44" i="4"/>
  <c r="C44" i="4"/>
  <c r="K43" i="4"/>
  <c r="I43" i="4"/>
  <c r="G43" i="4"/>
  <c r="D43" i="4"/>
  <c r="C43" i="4"/>
  <c r="K42" i="4"/>
  <c r="I42" i="4"/>
  <c r="G42" i="4"/>
  <c r="D42" i="4"/>
  <c r="C42" i="4"/>
  <c r="K41" i="4"/>
  <c r="I41" i="4"/>
  <c r="G41" i="4"/>
  <c r="D41" i="4"/>
  <c r="C41" i="4"/>
  <c r="K40" i="4"/>
  <c r="I40" i="4"/>
  <c r="G40" i="4"/>
  <c r="D40" i="4"/>
  <c r="C40" i="4"/>
  <c r="K39" i="4"/>
  <c r="I39" i="4"/>
  <c r="G39" i="4"/>
  <c r="D39" i="4"/>
  <c r="C39" i="4"/>
  <c r="K38" i="4"/>
  <c r="I38" i="4"/>
  <c r="G38" i="4"/>
  <c r="D38" i="4"/>
  <c r="C38" i="4"/>
  <c r="K37" i="4"/>
  <c r="I37" i="4"/>
  <c r="G37" i="4"/>
  <c r="D37" i="4"/>
  <c r="C37" i="4"/>
  <c r="K36" i="4"/>
  <c r="I36" i="4"/>
  <c r="G36" i="4"/>
  <c r="D36" i="4"/>
  <c r="C36" i="4"/>
  <c r="K35" i="4"/>
  <c r="I35" i="4"/>
  <c r="G35" i="4"/>
  <c r="D35" i="4"/>
  <c r="C35" i="4"/>
  <c r="K34" i="4"/>
  <c r="I34" i="4"/>
  <c r="G34" i="4"/>
  <c r="D34" i="4"/>
  <c r="C34" i="4"/>
  <c r="K33" i="4"/>
  <c r="I33" i="4"/>
  <c r="G33" i="4"/>
  <c r="D33" i="4"/>
  <c r="C33" i="4"/>
  <c r="D32" i="4"/>
  <c r="K29" i="4"/>
  <c r="I29" i="4"/>
  <c r="G29" i="4"/>
  <c r="D29" i="4"/>
  <c r="C29" i="4"/>
  <c r="K28" i="4"/>
  <c r="I28" i="4"/>
  <c r="G28" i="4"/>
  <c r="D28" i="4"/>
  <c r="K27" i="4"/>
  <c r="I27" i="4"/>
  <c r="G27" i="4"/>
  <c r="D27" i="4"/>
  <c r="C27" i="4"/>
  <c r="K26" i="4"/>
  <c r="I26" i="4"/>
  <c r="G26" i="4"/>
  <c r="D26" i="4"/>
  <c r="C26" i="4"/>
  <c r="K25" i="4"/>
  <c r="I25" i="4"/>
  <c r="G25" i="4"/>
  <c r="D25" i="4"/>
  <c r="C25" i="4"/>
  <c r="K24" i="4"/>
  <c r="I24" i="4"/>
  <c r="G24" i="4"/>
  <c r="D24" i="4"/>
  <c r="C24" i="4"/>
  <c r="K23" i="4"/>
  <c r="I23" i="4"/>
  <c r="G23" i="4"/>
  <c r="D23" i="4"/>
  <c r="C23" i="4"/>
  <c r="K22" i="4"/>
  <c r="I22" i="4"/>
  <c r="G22" i="4"/>
  <c r="D22" i="4"/>
  <c r="C22" i="4"/>
  <c r="K21" i="4"/>
  <c r="I21" i="4"/>
  <c r="G21" i="4"/>
  <c r="D21" i="4"/>
  <c r="C21" i="4"/>
  <c r="K20" i="4"/>
  <c r="I20" i="4"/>
  <c r="G20" i="4"/>
  <c r="D20" i="4"/>
  <c r="C20" i="4"/>
  <c r="K19" i="4"/>
  <c r="I19" i="4"/>
  <c r="D19" i="4"/>
  <c r="C19" i="4"/>
  <c r="K18" i="4"/>
  <c r="I18" i="4"/>
  <c r="G18" i="4"/>
  <c r="D18" i="4"/>
  <c r="C18" i="4"/>
  <c r="K17" i="4"/>
  <c r="I17" i="4"/>
  <c r="G17" i="4"/>
  <c r="D17" i="4"/>
  <c r="C17" i="4"/>
  <c r="K16" i="4"/>
  <c r="I16" i="4"/>
  <c r="G16" i="4"/>
  <c r="D16" i="4"/>
  <c r="C16" i="4"/>
  <c r="K15" i="4"/>
  <c r="I15" i="4"/>
  <c r="G15" i="4"/>
  <c r="D15" i="4"/>
  <c r="C15" i="4"/>
  <c r="K14" i="4"/>
  <c r="I14" i="4"/>
  <c r="G14" i="4"/>
  <c r="D14" i="4"/>
  <c r="C14" i="4"/>
  <c r="K13" i="4"/>
  <c r="I13" i="4"/>
  <c r="G13" i="4"/>
  <c r="D13" i="4"/>
  <c r="C13" i="4"/>
  <c r="K12" i="4"/>
  <c r="I12" i="4"/>
  <c r="G12" i="4"/>
  <c r="D12" i="4"/>
  <c r="C12" i="4"/>
  <c r="K11" i="4"/>
  <c r="G11" i="4"/>
  <c r="D11" i="4"/>
  <c r="C11" i="4"/>
  <c r="K10" i="4"/>
  <c r="I10" i="4"/>
  <c r="C10" i="4"/>
  <c r="E57" i="4" l="1"/>
  <c r="E56" i="4"/>
  <c r="E58" i="4"/>
  <c r="E33" i="4"/>
  <c r="E61" i="4"/>
  <c r="E14" i="4"/>
  <c r="E75" i="4"/>
  <c r="E34" i="4"/>
  <c r="E42" i="4"/>
  <c r="E69" i="4"/>
  <c r="E38" i="4"/>
  <c r="E46" i="4"/>
  <c r="E60" i="4"/>
  <c r="E10" i="4"/>
  <c r="E18" i="4"/>
  <c r="E26" i="4"/>
  <c r="E37" i="4"/>
  <c r="E65" i="4"/>
  <c r="E71" i="4"/>
  <c r="E13" i="4"/>
  <c r="E68" i="4"/>
  <c r="E73" i="4"/>
  <c r="E64" i="4"/>
  <c r="E67" i="4"/>
  <c r="E63" i="4"/>
  <c r="E72" i="4"/>
  <c r="E45" i="4"/>
  <c r="E41" i="4"/>
  <c r="E19" i="4"/>
  <c r="E16" i="4"/>
  <c r="E40" i="4"/>
  <c r="E52" i="4"/>
  <c r="E24" i="4"/>
  <c r="E27" i="4"/>
  <c r="E43" i="4"/>
  <c r="E49" i="4"/>
  <c r="E59" i="4"/>
  <c r="E22" i="4"/>
  <c r="E47" i="4"/>
  <c r="E21" i="4"/>
  <c r="E12" i="4"/>
  <c r="E15" i="4"/>
  <c r="E36" i="4"/>
  <c r="E39" i="4"/>
  <c r="E51" i="4"/>
  <c r="E29" i="4"/>
  <c r="E17" i="4"/>
  <c r="E20" i="4"/>
  <c r="E23" i="4"/>
  <c r="E48" i="4"/>
  <c r="E35" i="4"/>
  <c r="E11" i="4"/>
  <c r="E25" i="4"/>
  <c r="E28" i="4"/>
  <c r="E44" i="4"/>
  <c r="E50" i="4"/>
  <c r="E74" i="4"/>
  <c r="E62" i="4"/>
  <c r="E66" i="4"/>
</calcChain>
</file>

<file path=xl/sharedStrings.xml><?xml version="1.0" encoding="utf-8"?>
<sst xmlns="http://schemas.openxmlformats.org/spreadsheetml/2006/main" count="79" uniqueCount="31">
  <si>
    <t>קבוצת אוכלוסייה</t>
  </si>
  <si>
    <t>מזה: יהודים ואחרים</t>
  </si>
  <si>
    <t>ערבים</t>
  </si>
  <si>
    <t>%</t>
  </si>
  <si>
    <t>חרדים</t>
  </si>
  <si>
    <t>4-0</t>
  </si>
  <si>
    <t>9-5</t>
  </si>
  <si>
    <t>14-10</t>
  </si>
  <si>
    <t>19-15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</si>
  <si>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</si>
  <si>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</si>
  <si>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</si>
  <si>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</si>
  <si>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</si>
  <si>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</si>
  <si>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</si>
  <si>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</si>
  <si>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>64-60</t>
  </si>
  <si>
    <t>69-65</t>
  </si>
  <si>
    <t>74-70</t>
  </si>
  <si>
    <t>79-75</t>
  </si>
  <si>
    <t>גברים</t>
  </si>
  <si>
    <t>נשים</t>
  </si>
  <si>
    <t>סך הכול</t>
  </si>
  <si>
    <t>סך הכול ישראל</t>
  </si>
  <si>
    <t>84-80</t>
  </si>
  <si>
    <t>89-85</t>
  </si>
  <si>
    <t>94-90</t>
  </si>
  <si>
    <t>+95</t>
  </si>
  <si>
    <t>יהודים לא חרדים</t>
  </si>
  <si>
    <t>ליג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</si>
</sst>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,???,???"/>
    <numFmt numFmtId="165" formatCode="?0.0"/>
    <numFmt numFmtId="166" formatCode="???"/>
  </numFmts>
  <fonts count="20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theme="1"/>
      <name val="Arial"/>
      <family val="2"/>
      <charset val="177"/>
      <scheme val="minor"/>
    </font>
    <font>
      <sz val="7"/>
      <color theme="1"/>
      <name val="Arial"/>
      <family val="2"/>
      <charset val="177"/>
      <scheme val="minor"/>
    </font>
    <font>
      <b/>
      <sz val="10"/>
      <name val="Albany AMT"/>
      <family val="2"/>
    </font>
    <font>
      <sz val="11"/>
      <color rgb="FFFF0000"/>
      <name val="Arial"/>
      <family val="2"/>
      <charset val="177"/>
      <scheme val="minor"/>
    </font>
    <font>
      <sz val="9"/>
      <name val="Arial"/>
      <family val="2"/>
      <scheme val="minor"/>
    </font>
    <font>
      <sz val="9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name val="Albany AMT"/>
      <family val="2"/>
      <charset val="177"/>
    </font>
    <font>
      <sz val="9"/>
      <name val="Arial"/>
      <family val="2"/>
      <charset val="177"/>
    </font>
    <font>
      <b/>
      <sz val="10"/>
      <color indexed="8"/>
      <name val="Arial"/>
      <family val="2"/>
      <scheme val="minor"/>
    </font>
    <font>
      <b/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9"/>
      <color indexed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dotted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 style="dotted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dotted">
        <color theme="0" tint="-0.499984740745262"/>
      </left>
      <right/>
      <top style="thin">
        <color auto="1"/>
      </top>
      <bottom/>
      <diagonal/>
    </border>
    <border>
      <left style="dotted">
        <color theme="0" tint="-0.499984740745262"/>
      </left>
      <right style="thin">
        <color theme="0" tint="-0.499984740745262"/>
      </right>
      <top/>
      <bottom/>
      <diagonal/>
    </border>
    <border>
      <left style="dotted">
        <color theme="0" tint="-0.499984740745262"/>
      </left>
      <right/>
      <top/>
      <bottom/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dotted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165" fontId="3" fillId="2" borderId="21" xfId="0" applyNumberFormat="1" applyFont="1" applyFill="1" applyBorder="1" applyAlignment="1">
      <alignment horizontal="center" vertical="center" wrapText="1"/>
    </xf>
    <xf numFmtId="166" fontId="4" fillId="2" borderId="23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5" fontId="3" fillId="2" borderId="2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165" fontId="3" fillId="2" borderId="25" xfId="0" applyNumberFormat="1" applyFont="1" applyFill="1" applyBorder="1" applyAlignment="1">
      <alignment horizontal="center" vertical="center" wrapText="1"/>
    </xf>
    <xf numFmtId="165" fontId="3" fillId="2" borderId="1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top"/>
    </xf>
    <xf numFmtId="49" fontId="0" fillId="0" borderId="0" xfId="0" applyNumberFormat="1"/>
    <xf numFmtId="49" fontId="6" fillId="0" borderId="0" xfId="0" applyNumberFormat="1" applyFont="1" applyAlignment="1">
      <alignment readingOrder="2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3" fontId="9" fillId="0" borderId="28" xfId="0" applyNumberFormat="1" applyFont="1" applyBorder="1" applyAlignment="1">
      <alignment horizontal="center" wrapText="1"/>
    </xf>
    <xf numFmtId="164" fontId="3" fillId="2" borderId="27" xfId="0" applyNumberFormat="1" applyFont="1" applyFill="1" applyBorder="1" applyAlignment="1">
      <alignment horizontal="center" vertical="center" wrapText="1"/>
    </xf>
    <xf numFmtId="0" fontId="8" fillId="0" borderId="0" xfId="0" applyFont="1"/>
    <xf numFmtId="164" fontId="10" fillId="2" borderId="20" xfId="0" applyNumberFormat="1" applyFont="1" applyFill="1" applyBorder="1" applyAlignment="1">
      <alignment horizontal="center" vertical="center" wrapText="1"/>
    </xf>
    <xf numFmtId="164" fontId="10" fillId="2" borderId="8" xfId="0" applyNumberFormat="1" applyFont="1" applyFill="1" applyBorder="1" applyAlignment="1">
      <alignment horizontal="center" vertical="center" wrapText="1"/>
    </xf>
    <xf numFmtId="49" fontId="8" fillId="0" borderId="0" xfId="0" applyNumberFormat="1" applyFont="1"/>
    <xf numFmtId="164" fontId="11" fillId="2" borderId="6" xfId="0" applyNumberFormat="1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center" vertical="center" wrapText="1"/>
    </xf>
    <xf numFmtId="164" fontId="12" fillId="2" borderId="1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3" fillId="2" borderId="22" xfId="0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165" fontId="3" fillId="2" borderId="26" xfId="0" applyNumberFormat="1" applyFont="1" applyFill="1" applyBorder="1" applyAlignment="1">
      <alignment horizontal="center" vertical="center" wrapText="1"/>
    </xf>
    <xf numFmtId="166" fontId="4" fillId="2" borderId="24" xfId="0" applyNumberFormat="1" applyFont="1" applyFill="1" applyBorder="1" applyAlignment="1">
      <alignment horizontal="center" vertical="center" wrapText="1"/>
    </xf>
    <xf numFmtId="165" fontId="3" fillId="2" borderId="24" xfId="0" applyNumberFormat="1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5" fontId="3" fillId="2" borderId="18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164" fontId="15" fillId="2" borderId="6" xfId="0" applyNumberFormat="1" applyFont="1" applyFill="1" applyBorder="1" applyAlignment="1">
      <alignment horizontal="center" vertical="center" wrapText="1"/>
    </xf>
    <xf numFmtId="164" fontId="15" fillId="2" borderId="11" xfId="0" applyNumberFormat="1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49" fontId="17" fillId="2" borderId="0" xfId="0" applyNumberFormat="1" applyFont="1" applyFill="1" applyAlignment="1">
      <alignment horizontal="center" vertical="center" wrapText="1"/>
    </xf>
    <xf numFmtId="166" fontId="17" fillId="2" borderId="23" xfId="0" applyNumberFormat="1" applyFont="1" applyFill="1" applyBorder="1" applyAlignment="1">
      <alignment horizontal="center" vertical="center" wrapText="1"/>
    </xf>
    <xf numFmtId="164" fontId="17" fillId="2" borderId="6" xfId="0" applyNumberFormat="1" applyFont="1" applyFill="1" applyBorder="1" applyAlignment="1">
      <alignment horizontal="center" vertical="center" wrapText="1"/>
    </xf>
    <xf numFmtId="164" fontId="18" fillId="2" borderId="6" xfId="0" applyNumberFormat="1" applyFont="1" applyFill="1" applyBorder="1" applyAlignment="1">
      <alignment horizontal="center" vertical="center" wrapText="1"/>
    </xf>
    <xf numFmtId="166" fontId="18" fillId="2" borderId="24" xfId="0" applyNumberFormat="1" applyFont="1" applyFill="1" applyBorder="1" applyAlignment="1">
      <alignment horizontal="center" vertical="center" wrapText="1"/>
    </xf>
    <xf numFmtId="49" fontId="19" fillId="2" borderId="0" xfId="0" applyNumberFormat="1" applyFont="1" applyFill="1" applyAlignment="1">
      <alignment horizontal="center" vertical="center" wrapText="1"/>
    </xf>
    <xf numFmtId="164" fontId="19" fillId="2" borderId="6" xfId="0" applyNumberFormat="1" applyFont="1" applyFill="1" applyBorder="1" applyAlignment="1">
      <alignment horizontal="center" vertical="center" wrapText="1"/>
    </xf>
    <xf numFmtId="165" fontId="19" fillId="2" borderId="23" xfId="0" applyNumberFormat="1" applyFont="1" applyFill="1" applyBorder="1" applyAlignment="1">
      <alignment horizontal="center" vertical="center" wrapText="1"/>
    </xf>
    <xf numFmtId="164" fontId="9" fillId="2" borderId="6" xfId="0" applyNumberFormat="1" applyFont="1" applyFill="1" applyBorder="1" applyAlignment="1">
      <alignment horizontal="center" vertical="center" wrapText="1"/>
    </xf>
    <xf numFmtId="165" fontId="9" fillId="2" borderId="24" xfId="0" applyNumberFormat="1" applyFont="1" applyFill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left" wrapText="1"/>
    </xf>
    <xf numFmtId="3" fontId="14" fillId="0" borderId="29" xfId="0" applyNumberFormat="1" applyFont="1" applyBorder="1" applyAlignment="1">
      <alignment horizontal="left" wrapText="1"/>
    </xf>
    <xf numFmtId="3" fontId="7" fillId="0" borderId="29" xfId="0" applyNumberFormat="1" applyFont="1" applyBorder="1" applyAlignment="1">
      <alignment horizontal="left" wrapText="1"/>
    </xf>
    <xf numFmtId="3" fontId="7" fillId="0" borderId="30" xfId="0" applyNumberFormat="1" applyFont="1" applyBorder="1" applyAlignment="1">
      <alignment horizontal="left" wrapText="1"/>
    </xf>
    <xf numFmtId="49" fontId="16" fillId="2" borderId="0" xfId="0" applyNumberFormat="1" applyFont="1" applyFill="1" applyAlignment="1">
      <alignment horizontal="right" vertical="center" wrapText="1" indent="2"/>
    </xf>
    <xf numFmtId="49" fontId="2" fillId="2" borderId="0" xfId="0" applyNumberFormat="1" applyFont="1" applyFill="1" applyAlignment="1">
      <alignment horizontal="right" vertical="center" wrapText="1" indent="2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right" vertical="center" wrapText="1" indent="2"/>
    </xf>
    <xf numFmtId="0" fontId="2" fillId="2" borderId="9" xfId="0" applyFont="1" applyFill="1" applyBorder="1" applyAlignment="1">
      <alignment horizontal="right" vertical="center" wrapText="1" indent="2"/>
    </xf>
    <xf numFmtId="0" fontId="13" fillId="2" borderId="8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784CC"/>
      <color rgb="FFD2D9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E4A1-8779-4C5D-A77E-794E37489855}">
  <dimension ref="A2:K170"/>
  <sheetViews>
    <sheetView showGridLines="0" rightToLeft="1" tabSelected="1" zoomScaleNormal="100" workbookViewId="0">
      <selection activeCell="A4" sqref="A4:A6"/>
    </sheetView>
  </sheetViews>
  <sheetFormatPr defaultRowHeight="14.25"/>
  <cols>
    <col min="1" max="1" width="7.375" customWidth="1"/>
    <col min="2" max="2" width="9.625" customWidth="1"/>
    <col min="3" max="3" width="4.125" customWidth="1"/>
    <col min="4" max="4" width="9.125" customWidth="1"/>
    <col min="5" max="5" width="4.125" customWidth="1"/>
    <col min="6" max="6" width="9.125" style="22" customWidth="1"/>
    <col min="7" max="7" width="4.125" customWidth="1"/>
    <col min="8" max="8" width="9.125" style="22" customWidth="1"/>
    <col min="9" max="9" width="4.125" customWidth="1"/>
    <col min="10" max="10" width="8.375" style="22" customWidth="1"/>
    <col min="11" max="11" width="4.125" customWidth="1"/>
  </cols>
  <sheetData>
    <row r="2" spans="1:11" ht="1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12" customHeight="1" thickBot="1"/>
    <row r="4" spans="1:11" ht="15" customHeight="1">
      <c r="A4" s="64" t="s">
        <v>30</v>
      </c>
      <c r="B4" s="67" t="s">
        <v>24</v>
      </c>
      <c r="C4" s="1"/>
      <c r="D4" s="70" t="s">
        <v>0</v>
      </c>
      <c r="E4" s="71"/>
      <c r="F4" s="71"/>
      <c r="G4" s="71"/>
      <c r="H4" s="71"/>
      <c r="I4" s="71"/>
      <c r="J4" s="71"/>
      <c r="K4" s="71"/>
    </row>
    <row r="5" spans="1:11" ht="15" customHeight="1">
      <c r="A5" s="65"/>
      <c r="B5" s="68"/>
      <c r="C5" s="2"/>
      <c r="D5" s="72" t="s">
        <v>1</v>
      </c>
      <c r="E5" s="73"/>
      <c r="F5" s="73"/>
      <c r="G5" s="73"/>
      <c r="H5" s="73"/>
      <c r="I5" s="73"/>
      <c r="J5" s="74" t="s">
        <v>2</v>
      </c>
      <c r="K5" s="29"/>
    </row>
    <row r="6" spans="1:11" ht="39.950000000000003" customHeight="1" thickBot="1">
      <c r="A6" s="66"/>
      <c r="B6" s="69"/>
      <c r="C6" s="3" t="s">
        <v>3</v>
      </c>
      <c r="D6" s="30" t="s">
        <v>23</v>
      </c>
      <c r="E6" s="31" t="s">
        <v>3</v>
      </c>
      <c r="F6" s="46" t="s">
        <v>4</v>
      </c>
      <c r="G6" s="32" t="s">
        <v>3</v>
      </c>
      <c r="H6" s="43" t="s">
        <v>29</v>
      </c>
      <c r="I6" s="33" t="s">
        <v>3</v>
      </c>
      <c r="J6" s="75"/>
      <c r="K6" s="34" t="s">
        <v>3</v>
      </c>
    </row>
    <row r="7" spans="1:11" ht="5.45" customHeight="1">
      <c r="A7" s="4"/>
      <c r="B7" s="5"/>
      <c r="C7" s="6"/>
      <c r="D7" s="5"/>
      <c r="E7" s="6"/>
      <c r="F7" s="23"/>
      <c r="G7" s="6"/>
      <c r="H7" s="23"/>
      <c r="I7" s="6"/>
      <c r="J7" s="23"/>
      <c r="K7" s="35"/>
    </row>
    <row r="8" spans="1:11" ht="14.25" customHeight="1">
      <c r="A8" s="61" t="s">
        <v>23</v>
      </c>
      <c r="B8" s="61"/>
      <c r="C8" s="61"/>
      <c r="D8" s="61"/>
      <c r="E8" s="61"/>
      <c r="F8" s="61"/>
      <c r="G8" s="61"/>
      <c r="H8" s="61"/>
      <c r="I8" s="61"/>
      <c r="J8" s="61"/>
      <c r="K8" s="61"/>
    </row>
    <row r="9" spans="1:11" ht="15.95" customHeight="1">
      <c r="A9" s="47" t="s">
        <v>23</v>
      </c>
      <c r="B9" s="57">
        <v>9825616.8972429968</v>
      </c>
      <c r="C9" s="48">
        <v>100</v>
      </c>
      <c r="D9" s="49">
        <f>F9+H9</f>
        <v>7744505</v>
      </c>
      <c r="E9" s="48">
        <v>100</v>
      </c>
      <c r="F9" s="57">
        <v>1334904</v>
      </c>
      <c r="G9" s="48">
        <v>100</v>
      </c>
      <c r="H9" s="50">
        <v>6409601</v>
      </c>
      <c r="I9" s="48">
        <v>100</v>
      </c>
      <c r="J9" s="57">
        <v>2081107</v>
      </c>
      <c r="K9" s="51">
        <v>100</v>
      </c>
    </row>
    <row r="10" spans="1:11" ht="15.95" customHeight="1">
      <c r="A10" s="52" t="s">
        <v>5</v>
      </c>
      <c r="B10" s="53">
        <v>1006624</v>
      </c>
      <c r="C10" s="54">
        <f>B10/$B$9*$C$9</f>
        <v>10.244893633930019</v>
      </c>
      <c r="D10" s="53">
        <f>F10+H10</f>
        <v>776122</v>
      </c>
      <c r="E10" s="54">
        <f t="shared" ref="E10:E25" si="0">D10/$D$9*$E$9</f>
        <v>10.021583045010624</v>
      </c>
      <c r="F10" s="55">
        <v>258233</v>
      </c>
      <c r="G10" s="54">
        <f>F10/$F$9*$G$9</f>
        <v>19.344686958762576</v>
      </c>
      <c r="H10" s="55">
        <v>517889</v>
      </c>
      <c r="I10" s="54">
        <f t="shared" ref="I10:I28" si="1">H10/$H$9*$I$9</f>
        <v>8.0798945207353778</v>
      </c>
      <c r="J10" s="55">
        <v>230501</v>
      </c>
      <c r="K10" s="56">
        <f t="shared" ref="K10:K28" si="2">J10/$J$9*$K$9</f>
        <v>11.075884132819697</v>
      </c>
    </row>
    <row r="11" spans="1:11" ht="15.95" customHeight="1">
      <c r="A11" s="52" t="s">
        <v>6</v>
      </c>
      <c r="B11" s="53">
        <v>936492</v>
      </c>
      <c r="C11" s="54">
        <f t="shared" ref="C11:C25" si="3">B11/$B$9*$C$9</f>
        <v>9.5311267454644337</v>
      </c>
      <c r="D11" s="53">
        <f t="shared" ref="D11:D28" si="4">F11+H11</f>
        <v>725415</v>
      </c>
      <c r="E11" s="54">
        <f t="shared" si="0"/>
        <v>9.366834936513051</v>
      </c>
      <c r="F11" s="55">
        <v>209265</v>
      </c>
      <c r="G11" s="54">
        <f t="shared" ref="G11:G25" si="5">F11/$F$9*$G$9</f>
        <v>15.676408191150824</v>
      </c>
      <c r="H11" s="55">
        <v>516150</v>
      </c>
      <c r="I11" s="54">
        <f>H11/$H$9*$I$9</f>
        <v>8.0527633467356239</v>
      </c>
      <c r="J11" s="55">
        <v>211077</v>
      </c>
      <c r="K11" s="56">
        <f t="shared" si="2"/>
        <v>10.142534718301366</v>
      </c>
    </row>
    <row r="12" spans="1:11" ht="15.95" customHeight="1">
      <c r="A12" s="52" t="s">
        <v>7</v>
      </c>
      <c r="B12" s="53">
        <v>861714</v>
      </c>
      <c r="C12" s="54">
        <f t="shared" si="3"/>
        <v>8.7700752941201205</v>
      </c>
      <c r="D12" s="53">
        <f t="shared" si="4"/>
        <v>659323</v>
      </c>
      <c r="E12" s="54">
        <f t="shared" si="0"/>
        <v>8.5134298447738104</v>
      </c>
      <c r="F12" s="55">
        <v>159755</v>
      </c>
      <c r="G12" s="54">
        <f t="shared" si="5"/>
        <v>11.967527252896089</v>
      </c>
      <c r="H12" s="55">
        <v>499568</v>
      </c>
      <c r="I12" s="54">
        <f t="shared" si="1"/>
        <v>7.7940576956350327</v>
      </c>
      <c r="J12" s="55">
        <v>202391</v>
      </c>
      <c r="K12" s="56">
        <f t="shared" si="2"/>
        <v>9.7251606957258812</v>
      </c>
    </row>
    <row r="13" spans="1:11" ht="15.95" customHeight="1">
      <c r="A13" s="52" t="s">
        <v>8</v>
      </c>
      <c r="B13" s="53">
        <v>769215</v>
      </c>
      <c r="C13" s="54">
        <f t="shared" si="3"/>
        <v>7.8286687547917388</v>
      </c>
      <c r="D13" s="53">
        <f t="shared" si="4"/>
        <v>574148</v>
      </c>
      <c r="E13" s="54">
        <f t="shared" si="0"/>
        <v>7.4136177844807385</v>
      </c>
      <c r="F13" s="55">
        <v>136983</v>
      </c>
      <c r="G13" s="54">
        <f t="shared" si="5"/>
        <v>10.261636791859189</v>
      </c>
      <c r="H13" s="55">
        <v>437165</v>
      </c>
      <c r="I13" s="54">
        <f t="shared" si="1"/>
        <v>6.8204713522729419</v>
      </c>
      <c r="J13" s="55">
        <v>195066</v>
      </c>
      <c r="K13" s="56">
        <f>J13/$J$9*$K$9</f>
        <v>9.3731845599481431</v>
      </c>
    </row>
    <row r="14" spans="1:11" ht="15.95" customHeight="1">
      <c r="A14" s="52" t="s">
        <v>9</v>
      </c>
      <c r="B14" s="53">
        <v>715739</v>
      </c>
      <c r="C14" s="54">
        <f t="shared" si="3"/>
        <v>7.2844179402194245</v>
      </c>
      <c r="D14" s="53">
        <f t="shared" si="4"/>
        <v>512323</v>
      </c>
      <c r="E14" s="54">
        <f t="shared" si="0"/>
        <v>6.6153098229002367</v>
      </c>
      <c r="F14" s="55">
        <v>120491</v>
      </c>
      <c r="G14" s="54">
        <f t="shared" si="5"/>
        <v>9.0261921456524217</v>
      </c>
      <c r="H14" s="55">
        <v>391832</v>
      </c>
      <c r="I14" s="54">
        <f t="shared" si="1"/>
        <v>6.1132042384541565</v>
      </c>
      <c r="J14" s="55">
        <v>203416</v>
      </c>
      <c r="K14" s="56">
        <f t="shared" si="2"/>
        <v>9.774413329059966</v>
      </c>
    </row>
    <row r="15" spans="1:11" ht="15.95" customHeight="1">
      <c r="A15" s="52" t="s">
        <v>10</v>
      </c>
      <c r="B15" s="53">
        <v>651785</v>
      </c>
      <c r="C15" s="54">
        <f t="shared" si="3"/>
        <v>6.6335275109584879</v>
      </c>
      <c r="D15" s="53">
        <f t="shared" si="4"/>
        <v>472358</v>
      </c>
      <c r="E15" s="54">
        <f t="shared" si="0"/>
        <v>6.099266512191547</v>
      </c>
      <c r="F15" s="55">
        <v>91923</v>
      </c>
      <c r="G15" s="54">
        <f t="shared" si="5"/>
        <v>6.8861131586990529</v>
      </c>
      <c r="H15" s="55">
        <v>380435</v>
      </c>
      <c r="I15" s="54">
        <f t="shared" si="1"/>
        <v>5.9353928583074049</v>
      </c>
      <c r="J15" s="55">
        <v>179426</v>
      </c>
      <c r="K15" s="56">
        <f t="shared" si="2"/>
        <v>8.6216614522943793</v>
      </c>
    </row>
    <row r="16" spans="1:11" ht="15.95" customHeight="1">
      <c r="A16" s="52" t="s">
        <v>11</v>
      </c>
      <c r="B16" s="53">
        <v>619373</v>
      </c>
      <c r="C16" s="54">
        <f t="shared" si="3"/>
        <v>6.3036550933895246</v>
      </c>
      <c r="D16" s="53">
        <f t="shared" si="4"/>
        <v>464362</v>
      </c>
      <c r="E16" s="54">
        <f t="shared" si="0"/>
        <v>5.9960191129065059</v>
      </c>
      <c r="F16" s="55">
        <v>79290</v>
      </c>
      <c r="G16" s="54">
        <f t="shared" si="5"/>
        <v>5.9397529710001615</v>
      </c>
      <c r="H16" s="55">
        <v>385072</v>
      </c>
      <c r="I16" s="54">
        <f t="shared" si="1"/>
        <v>6.0077374551083595</v>
      </c>
      <c r="J16" s="55">
        <v>155011</v>
      </c>
      <c r="K16" s="56">
        <f t="shared" si="2"/>
        <v>7.4484877519512454</v>
      </c>
    </row>
    <row r="17" spans="1:11" ht="15.95" customHeight="1">
      <c r="A17" s="52" t="s">
        <v>12</v>
      </c>
      <c r="B17" s="53">
        <v>597518</v>
      </c>
      <c r="C17" s="54">
        <f>B17/$B$9*$C$9</f>
        <v>6.0812263112727267</v>
      </c>
      <c r="D17" s="53">
        <f>F17+H17</f>
        <v>476774</v>
      </c>
      <c r="E17" s="54">
        <f>D17/$D$9*$E$9</f>
        <v>6.1562875871343614</v>
      </c>
      <c r="F17" s="55">
        <v>58824</v>
      </c>
      <c r="G17" s="54">
        <f t="shared" si="5"/>
        <v>4.4066090145808232</v>
      </c>
      <c r="H17" s="55">
        <v>417950</v>
      </c>
      <c r="I17" s="54">
        <f t="shared" si="1"/>
        <v>6.5206867010910665</v>
      </c>
      <c r="J17" s="55">
        <v>120744</v>
      </c>
      <c r="K17" s="56">
        <f t="shared" si="2"/>
        <v>5.8019121554057529</v>
      </c>
    </row>
    <row r="18" spans="1:11" ht="15.95" customHeight="1">
      <c r="A18" s="52" t="s">
        <v>13</v>
      </c>
      <c r="B18" s="53">
        <v>577461</v>
      </c>
      <c r="C18" s="54">
        <f t="shared" si="3"/>
        <v>5.8770966346350404</v>
      </c>
      <c r="D18" s="53">
        <f t="shared" si="4"/>
        <v>467246</v>
      </c>
      <c r="E18" s="54">
        <f t="shared" si="0"/>
        <v>6.0332584200023112</v>
      </c>
      <c r="F18" s="55">
        <v>49123</v>
      </c>
      <c r="G18" s="54">
        <f t="shared" si="5"/>
        <v>3.6798900894745987</v>
      </c>
      <c r="H18" s="55">
        <v>418123</v>
      </c>
      <c r="I18" s="54">
        <f t="shared" si="1"/>
        <v>6.5233857770553891</v>
      </c>
      <c r="J18" s="55">
        <v>110216</v>
      </c>
      <c r="K18" s="56">
        <f t="shared" si="2"/>
        <v>5.2960275468776956</v>
      </c>
    </row>
    <row r="19" spans="1:11" ht="15.95" customHeight="1">
      <c r="A19" s="52" t="s">
        <v>14</v>
      </c>
      <c r="B19" s="53">
        <v>554937</v>
      </c>
      <c r="C19" s="54">
        <f t="shared" si="3"/>
        <v>5.6478591197231767</v>
      </c>
      <c r="D19" s="53">
        <f t="shared" si="4"/>
        <v>444982</v>
      </c>
      <c r="E19" s="54">
        <f t="shared" si="0"/>
        <v>5.745777167165623</v>
      </c>
      <c r="F19" s="55">
        <v>41717</v>
      </c>
      <c r="G19" s="54">
        <f>F19/$F$9*$G$9</f>
        <v>3.1250936396924422</v>
      </c>
      <c r="H19" s="55">
        <v>403265</v>
      </c>
      <c r="I19" s="54">
        <f t="shared" si="1"/>
        <v>6.2915772760270103</v>
      </c>
      <c r="J19" s="55">
        <v>109954</v>
      </c>
      <c r="K19" s="56">
        <f t="shared" si="2"/>
        <v>5.2834380932840066</v>
      </c>
    </row>
    <row r="20" spans="1:11" ht="15.95" customHeight="1">
      <c r="A20" s="52" t="s">
        <v>15</v>
      </c>
      <c r="B20" s="53">
        <v>496818</v>
      </c>
      <c r="C20" s="54">
        <f t="shared" si="3"/>
        <v>5.05635427470619</v>
      </c>
      <c r="D20" s="53">
        <f t="shared" si="4"/>
        <v>399610</v>
      </c>
      <c r="E20" s="54">
        <f t="shared" si="0"/>
        <v>5.1599166118428483</v>
      </c>
      <c r="F20" s="55">
        <v>31719</v>
      </c>
      <c r="G20" s="54">
        <f t="shared" si="5"/>
        <v>2.3761259236619261</v>
      </c>
      <c r="H20" s="55">
        <v>367891</v>
      </c>
      <c r="I20" s="54">
        <f t="shared" si="1"/>
        <v>5.7396864485012404</v>
      </c>
      <c r="J20" s="55">
        <v>97208</v>
      </c>
      <c r="K20" s="56">
        <f t="shared" si="2"/>
        <v>4.6709755913559459</v>
      </c>
    </row>
    <row r="21" spans="1:11" ht="15.95" customHeight="1">
      <c r="A21" s="52" t="s">
        <v>16</v>
      </c>
      <c r="B21" s="53">
        <v>417673</v>
      </c>
      <c r="C21" s="54">
        <f t="shared" si="3"/>
        <v>4.2508577768505944</v>
      </c>
      <c r="D21" s="53">
        <f t="shared" si="4"/>
        <v>335510</v>
      </c>
      <c r="E21" s="54">
        <f t="shared" si="0"/>
        <v>4.3322329832571604</v>
      </c>
      <c r="F21" s="55">
        <v>24514</v>
      </c>
      <c r="G21" s="54">
        <f t="shared" si="5"/>
        <v>1.8363867364244917</v>
      </c>
      <c r="H21" s="55">
        <v>310996</v>
      </c>
      <c r="I21" s="54">
        <f t="shared" si="1"/>
        <v>4.8520336913327373</v>
      </c>
      <c r="J21" s="55">
        <v>82164</v>
      </c>
      <c r="K21" s="56">
        <f t="shared" si="2"/>
        <v>3.9480910880603446</v>
      </c>
    </row>
    <row r="22" spans="1:11" ht="15.95" customHeight="1">
      <c r="A22" s="52" t="s">
        <v>17</v>
      </c>
      <c r="B22" s="53">
        <v>387889</v>
      </c>
      <c r="C22" s="54">
        <f t="shared" si="3"/>
        <v>3.9477317715169526</v>
      </c>
      <c r="D22" s="53">
        <f t="shared" si="4"/>
        <v>322791</v>
      </c>
      <c r="E22" s="54">
        <f t="shared" si="0"/>
        <v>4.1680004080312427</v>
      </c>
      <c r="F22" s="55">
        <v>23743</v>
      </c>
      <c r="G22" s="54">
        <f t="shared" si="5"/>
        <v>1.7786297741260795</v>
      </c>
      <c r="H22" s="55">
        <v>299048</v>
      </c>
      <c r="I22" s="54">
        <f t="shared" si="1"/>
        <v>4.6656258322475921</v>
      </c>
      <c r="J22" s="55">
        <v>65099</v>
      </c>
      <c r="K22" s="56">
        <f t="shared" si="2"/>
        <v>3.1280948072348034</v>
      </c>
    </row>
    <row r="23" spans="1:11" ht="15.95" customHeight="1">
      <c r="A23" s="52" t="s">
        <v>18</v>
      </c>
      <c r="B23" s="53">
        <v>363764</v>
      </c>
      <c r="C23" s="54">
        <f t="shared" si="3"/>
        <v>3.7022001142958234</v>
      </c>
      <c r="D23" s="53">
        <f t="shared" si="4"/>
        <v>317945</v>
      </c>
      <c r="E23" s="54">
        <f t="shared" si="0"/>
        <v>4.105427009214921</v>
      </c>
      <c r="F23" s="55">
        <v>20260</v>
      </c>
      <c r="G23" s="54">
        <f t="shared" si="5"/>
        <v>1.5177121351048464</v>
      </c>
      <c r="H23" s="55">
        <v>297685</v>
      </c>
      <c r="I23" s="54">
        <f t="shared" si="1"/>
        <v>4.6443608580315692</v>
      </c>
      <c r="J23" s="55">
        <v>45811</v>
      </c>
      <c r="K23" s="56">
        <f t="shared" si="2"/>
        <v>2.201280376261288</v>
      </c>
    </row>
    <row r="24" spans="1:11" ht="15.95" customHeight="1">
      <c r="A24" s="52" t="s">
        <v>19</v>
      </c>
      <c r="B24" s="53">
        <v>332915</v>
      </c>
      <c r="C24" s="54">
        <f t="shared" si="3"/>
        <v>3.3882350948713844</v>
      </c>
      <c r="D24" s="53">
        <f t="shared" si="4"/>
        <v>301890</v>
      </c>
      <c r="E24" s="54">
        <f t="shared" si="0"/>
        <v>3.8981187306354634</v>
      </c>
      <c r="F24" s="55">
        <v>13159</v>
      </c>
      <c r="G24" s="54">
        <f t="shared" si="5"/>
        <v>0.98576377027861184</v>
      </c>
      <c r="H24" s="55">
        <v>288731</v>
      </c>
      <c r="I24" s="54">
        <f t="shared" si="1"/>
        <v>4.5046641748838967</v>
      </c>
      <c r="J24" s="55">
        <v>31025</v>
      </c>
      <c r="K24" s="56">
        <f t="shared" si="2"/>
        <v>1.4907931211609975</v>
      </c>
    </row>
    <row r="25" spans="1:11" ht="15.95" customHeight="1">
      <c r="A25" s="52" t="s">
        <v>20</v>
      </c>
      <c r="B25" s="53">
        <v>248319</v>
      </c>
      <c r="C25" s="54">
        <f t="shared" si="3"/>
        <v>2.5272611643313376</v>
      </c>
      <c r="D25" s="53">
        <f t="shared" si="4"/>
        <v>227424</v>
      </c>
      <c r="E25" s="54">
        <f t="shared" si="0"/>
        <v>2.936585359554936</v>
      </c>
      <c r="F25" s="55">
        <v>8726</v>
      </c>
      <c r="G25" s="54">
        <f t="shared" si="5"/>
        <v>0.6536799650012286</v>
      </c>
      <c r="H25" s="55">
        <v>218698</v>
      </c>
      <c r="I25" s="54">
        <f t="shared" si="1"/>
        <v>3.4120376603785481</v>
      </c>
      <c r="J25" s="55">
        <v>20860</v>
      </c>
      <c r="K25" s="56">
        <f t="shared" si="2"/>
        <v>1.0023511525356457</v>
      </c>
    </row>
    <row r="26" spans="1:11" ht="15.95" customHeight="1">
      <c r="A26" s="52" t="s">
        <v>25</v>
      </c>
      <c r="B26" s="53">
        <v>133156</v>
      </c>
      <c r="C26" s="54">
        <f>B26/$B$9*$C$9</f>
        <v>1.3551922631683584</v>
      </c>
      <c r="D26" s="53">
        <f t="shared" si="4"/>
        <v>120743</v>
      </c>
      <c r="E26" s="54">
        <f>D26/$D$9*$E$9</f>
        <v>1.55907963129987</v>
      </c>
      <c r="F26" s="55">
        <v>3786</v>
      </c>
      <c r="G26" s="54">
        <f>F26/$F$9*$G$9</f>
        <v>0.28361590046924723</v>
      </c>
      <c r="H26" s="55">
        <v>116957</v>
      </c>
      <c r="I26" s="54">
        <f t="shared" si="1"/>
        <v>1.8247157662388034</v>
      </c>
      <c r="J26" s="55">
        <v>12413</v>
      </c>
      <c r="K26" s="56">
        <f t="shared" si="2"/>
        <v>0.59646140251318169</v>
      </c>
    </row>
    <row r="27" spans="1:11" ht="15.95" customHeight="1">
      <c r="A27" s="52" t="s">
        <v>26</v>
      </c>
      <c r="B27" s="53">
        <v>95371</v>
      </c>
      <c r="C27" s="54">
        <f t="shared" ref="C27:C28" si="6">B27/$B$9*$C$9</f>
        <v>0.9706362562004679</v>
      </c>
      <c r="D27" s="53">
        <f t="shared" si="4"/>
        <v>89274</v>
      </c>
      <c r="E27" s="54">
        <f t="shared" ref="E27:E28" si="7">D27/$D$9*$E$9</f>
        <v>1.1527399104268123</v>
      </c>
      <c r="F27" s="55">
        <v>2220</v>
      </c>
      <c r="G27" s="54">
        <f t="shared" ref="G27:G28" si="8">F27/$F$9*$G$9</f>
        <v>0.16630409377753008</v>
      </c>
      <c r="H27" s="55">
        <v>87054</v>
      </c>
      <c r="I27" s="54">
        <f t="shared" si="1"/>
        <v>1.3581812658853492</v>
      </c>
      <c r="J27" s="55">
        <v>6097</v>
      </c>
      <c r="K27" s="56">
        <f t="shared" si="2"/>
        <v>0.2929690784760226</v>
      </c>
    </row>
    <row r="28" spans="1:11" ht="15.95" customHeight="1">
      <c r="A28" s="52" t="s">
        <v>27</v>
      </c>
      <c r="B28" s="53">
        <v>42544</v>
      </c>
      <c r="C28" s="54">
        <f t="shared" si="6"/>
        <v>0.4329906248628273</v>
      </c>
      <c r="D28" s="53">
        <f t="shared" si="4"/>
        <v>40499</v>
      </c>
      <c r="E28" s="54">
        <f t="shared" si="7"/>
        <v>0.5229385222167201</v>
      </c>
      <c r="F28" s="55">
        <v>952</v>
      </c>
      <c r="G28" s="54">
        <f t="shared" si="8"/>
        <v>7.1315989764057938E-2</v>
      </c>
      <c r="H28" s="55">
        <v>39547</v>
      </c>
      <c r="I28" s="54">
        <f t="shared" si="1"/>
        <v>0.6169962841680785</v>
      </c>
      <c r="J28" s="55">
        <v>2084</v>
      </c>
      <c r="K28" s="56">
        <f t="shared" si="2"/>
        <v>0.10013901255437611</v>
      </c>
    </row>
    <row r="29" spans="1:11" ht="15.95" customHeight="1">
      <c r="A29" s="52" t="s">
        <v>28</v>
      </c>
      <c r="B29" s="53">
        <v>16310</v>
      </c>
      <c r="C29" s="54">
        <f>B29/$B$9*$C$9</f>
        <v>0.16599466649851244</v>
      </c>
      <c r="D29" s="53">
        <f>F29+H29</f>
        <v>15766</v>
      </c>
      <c r="E29" s="54">
        <f>D29/$D$9*$E$9</f>
        <v>0.20357660044121609</v>
      </c>
      <c r="F29" s="55">
        <v>221</v>
      </c>
      <c r="G29" s="54">
        <f>F29/$F$9*$G$9</f>
        <v>1.6555497623799164E-2</v>
      </c>
      <c r="H29" s="55">
        <v>15545</v>
      </c>
      <c r="I29" s="54">
        <f>H29/$H$9*$I$9</f>
        <v>0.24252679690982323</v>
      </c>
      <c r="J29" s="55">
        <v>544</v>
      </c>
      <c r="K29" s="56">
        <f>J29/$J$9*$K$9</f>
        <v>2.6139934179261325E-2</v>
      </c>
    </row>
    <row r="30" spans="1:11" ht="18" customHeight="1">
      <c r="A30" s="10"/>
      <c r="B30" s="11"/>
      <c r="C30" s="12"/>
      <c r="D30" s="11"/>
      <c r="E30" s="12"/>
      <c r="F30" s="24"/>
      <c r="G30" s="12"/>
      <c r="H30" s="24"/>
      <c r="I30" s="12"/>
      <c r="J30" s="24"/>
      <c r="K30" s="37"/>
    </row>
    <row r="31" spans="1:11" ht="14.25" customHeight="1">
      <c r="A31" s="62" t="s">
        <v>21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</row>
    <row r="32" spans="1:11" ht="15.95" customHeight="1">
      <c r="A32" s="19" t="s">
        <v>23</v>
      </c>
      <c r="B32" s="60">
        <v>4891364.386725001</v>
      </c>
      <c r="C32" s="7">
        <v>100</v>
      </c>
      <c r="D32" s="36">
        <f t="shared" ref="D32:D52" si="9">F32+H32</f>
        <v>3836880.1998019996</v>
      </c>
      <c r="E32" s="7">
        <v>100</v>
      </c>
      <c r="F32" s="60">
        <v>677889.24970200018</v>
      </c>
      <c r="G32" s="7">
        <v>100</v>
      </c>
      <c r="H32" s="60">
        <v>3158990.9500999996</v>
      </c>
      <c r="I32" s="7">
        <v>100</v>
      </c>
      <c r="J32" s="60">
        <v>1054484.1869229998</v>
      </c>
      <c r="K32" s="38">
        <v>100</v>
      </c>
    </row>
    <row r="33" spans="1:11" ht="15.95" customHeight="1">
      <c r="A33" s="17" t="s">
        <v>5</v>
      </c>
      <c r="B33" s="8">
        <v>518345</v>
      </c>
      <c r="C33" s="9">
        <f t="shared" ref="C33:C41" si="10">B33/$B$32*100</f>
        <v>10.597145479628772</v>
      </c>
      <c r="D33" s="8">
        <f t="shared" si="9"/>
        <v>399616</v>
      </c>
      <c r="E33" s="9">
        <f t="shared" ref="E33:E42" si="11">D33/$D$32*100</f>
        <v>10.415128416587569</v>
      </c>
      <c r="F33" s="44">
        <v>132984</v>
      </c>
      <c r="G33" s="9">
        <f t="shared" ref="G33:G51" si="12">F33/$F$32*100</f>
        <v>19.617363759413461</v>
      </c>
      <c r="H33" s="27">
        <v>266632</v>
      </c>
      <c r="I33" s="9">
        <f t="shared" ref="I33:I43" si="13">H33/$H$32*100</f>
        <v>8.440416709378658</v>
      </c>
      <c r="J33" s="44">
        <v>118730</v>
      </c>
      <c r="K33" s="39">
        <f>J33/$J$32*100</f>
        <v>11.259533473560742</v>
      </c>
    </row>
    <row r="34" spans="1:11" ht="15.95" customHeight="1">
      <c r="A34" s="17" t="s">
        <v>6</v>
      </c>
      <c r="B34" s="8">
        <v>481878</v>
      </c>
      <c r="C34" s="9">
        <f>B34/$B$32*100</f>
        <v>9.8516070752733285</v>
      </c>
      <c r="D34" s="8">
        <f t="shared" si="9"/>
        <v>373185</v>
      </c>
      <c r="E34" s="9">
        <f t="shared" si="11"/>
        <v>9.7262614563586851</v>
      </c>
      <c r="F34" s="44">
        <v>107688</v>
      </c>
      <c r="G34" s="9">
        <f t="shared" si="12"/>
        <v>15.885780759517813</v>
      </c>
      <c r="H34" s="27">
        <v>265497</v>
      </c>
      <c r="I34" s="9">
        <f t="shared" si="13"/>
        <v>8.4044875149640923</v>
      </c>
      <c r="J34" s="44">
        <v>108693</v>
      </c>
      <c r="K34" s="39">
        <f t="shared" ref="K34:K39" si="14">J34/$J$32*100</f>
        <v>10.307693690236148</v>
      </c>
    </row>
    <row r="35" spans="1:11" ht="15.95" customHeight="1">
      <c r="A35" s="17" t="s">
        <v>7</v>
      </c>
      <c r="B35" s="8">
        <v>441391</v>
      </c>
      <c r="C35" s="9">
        <f t="shared" si="10"/>
        <v>9.0238830130488825</v>
      </c>
      <c r="D35" s="8">
        <f t="shared" si="9"/>
        <v>337594</v>
      </c>
      <c r="E35" s="9">
        <f t="shared" si="11"/>
        <v>8.7986588691880812</v>
      </c>
      <c r="F35" s="44">
        <v>81933</v>
      </c>
      <c r="G35" s="9">
        <f t="shared" si="12"/>
        <v>12.086487584220832</v>
      </c>
      <c r="H35" s="27">
        <v>255661</v>
      </c>
      <c r="I35" s="9">
        <f t="shared" si="13"/>
        <v>8.0931222671564456</v>
      </c>
      <c r="J35" s="44">
        <v>103798</v>
      </c>
      <c r="K35" s="39">
        <f t="shared" si="14"/>
        <v>9.8434856859147484</v>
      </c>
    </row>
    <row r="36" spans="1:11" ht="15.95" customHeight="1">
      <c r="A36" s="17" t="s">
        <v>8</v>
      </c>
      <c r="B36" s="8">
        <v>393873</v>
      </c>
      <c r="C36" s="9">
        <f t="shared" si="10"/>
        <v>8.0524158263276835</v>
      </c>
      <c r="D36" s="8">
        <f t="shared" si="9"/>
        <v>293648</v>
      </c>
      <c r="E36" s="9">
        <f t="shared" si="11"/>
        <v>7.6533012423779496</v>
      </c>
      <c r="F36" s="44">
        <v>70133</v>
      </c>
      <c r="G36" s="9">
        <f t="shared" si="12"/>
        <v>10.345790264535164</v>
      </c>
      <c r="H36" s="27">
        <v>223515</v>
      </c>
      <c r="I36" s="9">
        <f t="shared" si="13"/>
        <v>7.0755188454377977</v>
      </c>
      <c r="J36" s="44">
        <v>100225</v>
      </c>
      <c r="K36" s="39">
        <f t="shared" si="14"/>
        <v>9.5046470343436837</v>
      </c>
    </row>
    <row r="37" spans="1:11" ht="15.95" customHeight="1">
      <c r="A37" s="17" t="s">
        <v>9</v>
      </c>
      <c r="B37" s="8">
        <v>364862</v>
      </c>
      <c r="C37" s="9">
        <f t="shared" si="10"/>
        <v>7.4593093287063876</v>
      </c>
      <c r="D37" s="8">
        <f>F37+H37</f>
        <v>260854</v>
      </c>
      <c r="E37" s="9">
        <f t="shared" si="11"/>
        <v>6.798596422516952</v>
      </c>
      <c r="F37" s="44">
        <v>61555</v>
      </c>
      <c r="G37" s="9">
        <f t="shared" si="12"/>
        <v>9.0803918231568872</v>
      </c>
      <c r="H37" s="27">
        <v>199299</v>
      </c>
      <c r="I37" s="9">
        <f t="shared" si="13"/>
        <v>6.3089449494526439</v>
      </c>
      <c r="J37" s="44">
        <v>104007</v>
      </c>
      <c r="K37" s="39">
        <f t="shared" si="14"/>
        <v>9.8633058029531906</v>
      </c>
    </row>
    <row r="38" spans="1:11" ht="15.95" customHeight="1">
      <c r="A38" s="17" t="s">
        <v>10</v>
      </c>
      <c r="B38" s="8">
        <v>329697</v>
      </c>
      <c r="C38" s="9">
        <f>B38/$B$32*100</f>
        <v>6.7403892642876206</v>
      </c>
      <c r="D38" s="8">
        <f t="shared" si="9"/>
        <v>238191</v>
      </c>
      <c r="E38" s="9">
        <f t="shared" si="11"/>
        <v>6.2079342485671489</v>
      </c>
      <c r="F38" s="44">
        <v>46778</v>
      </c>
      <c r="G38" s="9">
        <f t="shared" si="12"/>
        <v>6.9005372220556067</v>
      </c>
      <c r="H38" s="27">
        <v>191413</v>
      </c>
      <c r="I38" s="9">
        <f t="shared" si="13"/>
        <v>6.0593082735466757</v>
      </c>
      <c r="J38" s="44">
        <v>91506</v>
      </c>
      <c r="K38" s="39">
        <f>J38/$J$32*100</f>
        <v>8.6777972713859128</v>
      </c>
    </row>
    <row r="39" spans="1:11" ht="15.95" customHeight="1">
      <c r="A39" s="17" t="s">
        <v>11</v>
      </c>
      <c r="B39" s="8">
        <v>311430</v>
      </c>
      <c r="C39" s="9">
        <f t="shared" si="10"/>
        <v>6.3669351816276576</v>
      </c>
      <c r="D39" s="8">
        <f t="shared" si="9"/>
        <v>232486</v>
      </c>
      <c r="E39" s="9">
        <f t="shared" si="11"/>
        <v>6.0592457385559584</v>
      </c>
      <c r="F39" s="44">
        <v>39999</v>
      </c>
      <c r="G39" s="9">
        <f t="shared" si="12"/>
        <v>5.9005213635683917</v>
      </c>
      <c r="H39" s="27">
        <v>192487</v>
      </c>
      <c r="I39" s="9">
        <f t="shared" si="13"/>
        <v>6.0933064716094467</v>
      </c>
      <c r="J39" s="44">
        <v>78944</v>
      </c>
      <c r="K39" s="39">
        <f t="shared" si="14"/>
        <v>7.4865039209700948</v>
      </c>
    </row>
    <row r="40" spans="1:11" ht="15.95" customHeight="1">
      <c r="A40" s="17" t="s">
        <v>12</v>
      </c>
      <c r="B40" s="8">
        <v>298188</v>
      </c>
      <c r="C40" s="9">
        <f t="shared" si="10"/>
        <v>6.0962131713039467</v>
      </c>
      <c r="D40" s="8">
        <f t="shared" si="9"/>
        <v>237275</v>
      </c>
      <c r="E40" s="9">
        <f t="shared" si="11"/>
        <v>6.1840606858729776</v>
      </c>
      <c r="F40" s="44">
        <v>29485</v>
      </c>
      <c r="G40" s="9">
        <f>F40/$F$32*100</f>
        <v>4.3495305483840605</v>
      </c>
      <c r="H40" s="27">
        <v>207790</v>
      </c>
      <c r="I40" s="9">
        <f t="shared" si="13"/>
        <v>6.5777333104870817</v>
      </c>
      <c r="J40" s="44">
        <v>60913</v>
      </c>
      <c r="K40" s="39">
        <f>J40/$J$32*100</f>
        <v>5.7765683691990697</v>
      </c>
    </row>
    <row r="41" spans="1:11" ht="15.95" customHeight="1">
      <c r="A41" s="17" t="s">
        <v>13</v>
      </c>
      <c r="B41" s="8">
        <v>286769</v>
      </c>
      <c r="C41" s="9">
        <f t="shared" si="10"/>
        <v>5.8627609257302824</v>
      </c>
      <c r="D41" s="8">
        <f t="shared" si="9"/>
        <v>231316</v>
      </c>
      <c r="E41" s="9">
        <f t="shared" si="11"/>
        <v>6.0287522141540135</v>
      </c>
      <c r="F41" s="44">
        <v>24554</v>
      </c>
      <c r="G41" s="9">
        <f t="shared" si="12"/>
        <v>3.6221255921662614</v>
      </c>
      <c r="H41" s="27">
        <v>206762</v>
      </c>
      <c r="I41" s="9">
        <f t="shared" si="13"/>
        <v>6.5451912736076325</v>
      </c>
      <c r="J41" s="44">
        <v>55452</v>
      </c>
      <c r="K41" s="39">
        <f t="shared" ref="K41:K51" si="15">J41/$J$32*100</f>
        <v>5.2586848326108848</v>
      </c>
    </row>
    <row r="42" spans="1:11" ht="15.95" customHeight="1">
      <c r="A42" s="17" t="s">
        <v>14</v>
      </c>
      <c r="B42" s="8">
        <v>274377</v>
      </c>
      <c r="C42" s="9">
        <f>B42/$B$32*100</f>
        <v>5.6094164798813591</v>
      </c>
      <c r="D42" s="8">
        <f t="shared" si="9"/>
        <v>219158</v>
      </c>
      <c r="E42" s="9">
        <f t="shared" si="11"/>
        <v>5.7118801887874824</v>
      </c>
      <c r="F42" s="44">
        <v>20777</v>
      </c>
      <c r="G42" s="9">
        <f t="shared" si="12"/>
        <v>3.0649549331448407</v>
      </c>
      <c r="H42" s="27">
        <v>198381</v>
      </c>
      <c r="I42" s="9">
        <f t="shared" si="13"/>
        <v>6.2798850371420061</v>
      </c>
      <c r="J42" s="44">
        <v>55220</v>
      </c>
      <c r="K42" s="39">
        <f t="shared" si="15"/>
        <v>5.2366835543672554</v>
      </c>
    </row>
    <row r="43" spans="1:11" ht="15.95" customHeight="1">
      <c r="A43" s="17" t="s">
        <v>15</v>
      </c>
      <c r="B43" s="8">
        <v>244463</v>
      </c>
      <c r="C43" s="9">
        <f t="shared" ref="C43:C52" si="16">B43/$B$32*100</f>
        <v>4.9978488755297885</v>
      </c>
      <c r="D43" s="8">
        <f t="shared" si="9"/>
        <v>195865</v>
      </c>
      <c r="E43" s="9">
        <f>D43/$D$32*100</f>
        <v>5.1047984247750948</v>
      </c>
      <c r="F43" s="44">
        <v>15718</v>
      </c>
      <c r="G43" s="9">
        <f t="shared" si="12"/>
        <v>2.3186678365101123</v>
      </c>
      <c r="H43" s="27">
        <v>180147</v>
      </c>
      <c r="I43" s="9">
        <f t="shared" si="13"/>
        <v>5.702675406344464</v>
      </c>
      <c r="J43" s="44">
        <v>48598</v>
      </c>
      <c r="K43" s="39">
        <f t="shared" si="15"/>
        <v>4.608698793465047</v>
      </c>
    </row>
    <row r="44" spans="1:11" ht="15.95" customHeight="1">
      <c r="A44" s="17" t="s">
        <v>16</v>
      </c>
      <c r="B44" s="8">
        <v>204601</v>
      </c>
      <c r="C44" s="9">
        <f t="shared" si="16"/>
        <v>4.1829024342426875</v>
      </c>
      <c r="D44" s="8">
        <f t="shared" si="9"/>
        <v>163394</v>
      </c>
      <c r="E44" s="9">
        <f t="shared" ref="E44:E52" si="17">D44/$D$32*100</f>
        <v>4.2585119026763429</v>
      </c>
      <c r="F44" s="44">
        <v>12028</v>
      </c>
      <c r="G44" s="9">
        <f t="shared" si="12"/>
        <v>1.7743311323033231</v>
      </c>
      <c r="H44" s="27">
        <v>151366</v>
      </c>
      <c r="I44" s="9">
        <f>H44/$H$32*100</f>
        <v>4.7915933407535851</v>
      </c>
      <c r="J44" s="44">
        <v>41208</v>
      </c>
      <c r="K44" s="39">
        <f t="shared" si="15"/>
        <v>3.9078822149287555</v>
      </c>
    </row>
    <row r="45" spans="1:11" ht="15.95" customHeight="1">
      <c r="A45" s="17" t="s">
        <v>17</v>
      </c>
      <c r="B45" s="8">
        <v>185668</v>
      </c>
      <c r="C45" s="9">
        <f t="shared" si="16"/>
        <v>3.7958325187118898</v>
      </c>
      <c r="D45" s="8">
        <f t="shared" si="9"/>
        <v>153720</v>
      </c>
      <c r="E45" s="9">
        <f t="shared" si="17"/>
        <v>4.006379975270864</v>
      </c>
      <c r="F45" s="44">
        <v>11468</v>
      </c>
      <c r="G45" s="9">
        <f t="shared" si="12"/>
        <v>1.6917217679792576</v>
      </c>
      <c r="H45" s="27">
        <v>142252</v>
      </c>
      <c r="I45" s="9">
        <f t="shared" ref="I45:I52" si="18">H45/$H$32*100</f>
        <v>4.5030834923885088</v>
      </c>
      <c r="J45" s="44">
        <v>31948</v>
      </c>
      <c r="K45" s="39">
        <f t="shared" si="15"/>
        <v>3.0297277471011421</v>
      </c>
    </row>
    <row r="46" spans="1:11" ht="15.95" customHeight="1">
      <c r="A46" s="17" t="s">
        <v>18</v>
      </c>
      <c r="B46" s="8">
        <v>171047</v>
      </c>
      <c r="C46" s="9">
        <f t="shared" si="16"/>
        <v>3.4969179655520213</v>
      </c>
      <c r="D46" s="8">
        <f t="shared" si="9"/>
        <v>148990</v>
      </c>
      <c r="E46" s="9">
        <f t="shared" si="17"/>
        <v>3.8831027355946262</v>
      </c>
      <c r="F46" s="44">
        <v>9606</v>
      </c>
      <c r="G46" s="9">
        <f t="shared" si="12"/>
        <v>1.4170456316017392</v>
      </c>
      <c r="H46" s="27">
        <v>139384</v>
      </c>
      <c r="I46" s="9">
        <f t="shared" si="18"/>
        <v>4.4122950081761942</v>
      </c>
      <c r="J46" s="44">
        <v>22057</v>
      </c>
      <c r="K46" s="39">
        <f t="shared" si="15"/>
        <v>2.0917335957746932</v>
      </c>
    </row>
    <row r="47" spans="1:11" ht="15.95" customHeight="1">
      <c r="A47" s="17" t="s">
        <v>19</v>
      </c>
      <c r="B47" s="8">
        <v>154236</v>
      </c>
      <c r="C47" s="9">
        <f t="shared" si="16"/>
        <v>3.1532306286276963</v>
      </c>
      <c r="D47" s="8">
        <f t="shared" si="9"/>
        <v>139771</v>
      </c>
      <c r="E47" s="9">
        <f t="shared" si="17"/>
        <v>3.6428294010121252</v>
      </c>
      <c r="F47" s="44">
        <v>6156</v>
      </c>
      <c r="G47" s="9">
        <f t="shared" si="12"/>
        <v>0.90811294067669246</v>
      </c>
      <c r="H47" s="27">
        <v>133615</v>
      </c>
      <c r="I47" s="9">
        <f t="shared" si="18"/>
        <v>4.2296734023809197</v>
      </c>
      <c r="J47" s="44">
        <v>14465</v>
      </c>
      <c r="K47" s="39">
        <f t="shared" si="15"/>
        <v>1.3717607318711038</v>
      </c>
    </row>
    <row r="48" spans="1:11" ht="15.95" customHeight="1">
      <c r="A48" s="17" t="s">
        <v>20</v>
      </c>
      <c r="B48" s="8">
        <v>112444</v>
      </c>
      <c r="C48" s="9">
        <f t="shared" si="16"/>
        <v>2.298826893886075</v>
      </c>
      <c r="D48" s="8">
        <f t="shared" si="9"/>
        <v>102920</v>
      </c>
      <c r="E48" s="9">
        <f t="shared" si="17"/>
        <v>2.6823876337163495</v>
      </c>
      <c r="F48" s="44">
        <v>3997</v>
      </c>
      <c r="G48" s="9">
        <f t="shared" si="12"/>
        <v>0.58962433786301804</v>
      </c>
      <c r="H48" s="27">
        <v>98923</v>
      </c>
      <c r="I48" s="9">
        <f t="shared" si="18"/>
        <v>3.131474624733209</v>
      </c>
      <c r="J48" s="44">
        <v>9523</v>
      </c>
      <c r="K48" s="39">
        <f t="shared" si="15"/>
        <v>0.90309557204345126</v>
      </c>
    </row>
    <row r="49" spans="1:11" ht="15.95" customHeight="1">
      <c r="A49" s="17" t="s">
        <v>25</v>
      </c>
      <c r="B49" s="8">
        <v>57423</v>
      </c>
      <c r="C49" s="9">
        <f>B49/$B$32*100</f>
        <v>1.1739669233362391</v>
      </c>
      <c r="D49" s="8">
        <f t="shared" si="9"/>
        <v>51857</v>
      </c>
      <c r="E49" s="9">
        <f t="shared" si="17"/>
        <v>1.3515407648817406</v>
      </c>
      <c r="F49" s="44">
        <v>1668</v>
      </c>
      <c r="G49" s="9">
        <f t="shared" si="12"/>
        <v>0.24605789230810965</v>
      </c>
      <c r="H49" s="27">
        <v>50189</v>
      </c>
      <c r="I49" s="9">
        <f t="shared" si="18"/>
        <v>1.5887668180376155</v>
      </c>
      <c r="J49" s="44">
        <v>5566</v>
      </c>
      <c r="K49" s="39">
        <f t="shared" si="15"/>
        <v>0.52784101165534492</v>
      </c>
    </row>
    <row r="50" spans="1:11" ht="15.95" customHeight="1">
      <c r="A50" s="17" t="s">
        <v>26</v>
      </c>
      <c r="B50" s="8">
        <v>38687</v>
      </c>
      <c r="C50" s="9">
        <f>B50/$B$32*100</f>
        <v>0.79092451392489216</v>
      </c>
      <c r="D50" s="8">
        <f t="shared" si="9"/>
        <v>36109</v>
      </c>
      <c r="E50" s="9">
        <f t="shared" si="17"/>
        <v>0.94110313899984122</v>
      </c>
      <c r="F50" s="44">
        <v>918</v>
      </c>
      <c r="G50" s="9">
        <f t="shared" si="12"/>
        <v>0.13542035080266465</v>
      </c>
      <c r="H50" s="27">
        <v>35191</v>
      </c>
      <c r="I50" s="9">
        <f t="shared" si="18"/>
        <v>1.1139949609189608</v>
      </c>
      <c r="J50" s="44">
        <v>2579</v>
      </c>
      <c r="K50" s="39">
        <f t="shared" si="15"/>
        <v>0.24457455426861921</v>
      </c>
    </row>
    <row r="51" spans="1:11" ht="15.95" customHeight="1">
      <c r="A51" s="17" t="s">
        <v>27</v>
      </c>
      <c r="B51" s="21">
        <v>16176</v>
      </c>
      <c r="C51" s="9">
        <f>B51/$B$32*100</f>
        <v>0.33070527405198274</v>
      </c>
      <c r="D51" s="8">
        <f t="shared" si="9"/>
        <v>15342</v>
      </c>
      <c r="E51" s="9">
        <f t="shared" si="17"/>
        <v>0.39985611228601076</v>
      </c>
      <c r="F51" s="44">
        <v>367</v>
      </c>
      <c r="G51" s="9">
        <f t="shared" si="12"/>
        <v>5.4138636976664413E-2</v>
      </c>
      <c r="H51" s="27">
        <v>14975</v>
      </c>
      <c r="I51" s="9">
        <f t="shared" si="18"/>
        <v>0.47404377652699381</v>
      </c>
      <c r="J51" s="44">
        <v>832</v>
      </c>
      <c r="K51" s="39">
        <f t="shared" si="15"/>
        <v>7.890113577025637E-2</v>
      </c>
    </row>
    <row r="52" spans="1:11" ht="15.95" customHeight="1" thickBot="1">
      <c r="A52" s="18" t="s">
        <v>28</v>
      </c>
      <c r="B52" s="20">
        <v>5809</v>
      </c>
      <c r="C52" s="13">
        <f t="shared" si="16"/>
        <v>0.11876032004005735</v>
      </c>
      <c r="D52" s="40">
        <f t="shared" si="9"/>
        <v>5589</v>
      </c>
      <c r="E52" s="13">
        <f t="shared" si="17"/>
        <v>0.14566522041236568</v>
      </c>
      <c r="F52" s="45">
        <v>77</v>
      </c>
      <c r="G52" s="13">
        <f>F52/$F$32*100</f>
        <v>1.1358787594559017E-2</v>
      </c>
      <c r="H52" s="28">
        <v>5512</v>
      </c>
      <c r="I52" s="13">
        <f t="shared" si="18"/>
        <v>0.17448609657541167</v>
      </c>
      <c r="J52" s="45">
        <v>220</v>
      </c>
      <c r="K52" s="41">
        <f>J52/$J$32*100</f>
        <v>2.0863281093096635E-2</v>
      </c>
    </row>
    <row r="53" spans="1:11" ht="15.95" customHeight="1">
      <c r="A53" s="4"/>
      <c r="B53" s="5"/>
      <c r="C53" s="6"/>
      <c r="D53" s="5"/>
      <c r="E53" s="6"/>
      <c r="F53" s="23"/>
      <c r="G53" s="6"/>
      <c r="H53" s="23"/>
      <c r="I53" s="6"/>
      <c r="J53" s="23"/>
      <c r="K53" s="35"/>
    </row>
    <row r="54" spans="1:11" ht="14.25" customHeight="1">
      <c r="A54" s="62" t="s">
        <v>22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</row>
    <row r="55" spans="1:11" ht="15.95" customHeight="1">
      <c r="A55" s="19" t="s">
        <v>23</v>
      </c>
      <c r="B55" s="59">
        <v>4934253</v>
      </c>
      <c r="C55" s="7">
        <v>100</v>
      </c>
      <c r="D55" s="36">
        <f>F55+H55</f>
        <v>3907630</v>
      </c>
      <c r="E55" s="7">
        <v>100</v>
      </c>
      <c r="F55" s="58">
        <v>657020</v>
      </c>
      <c r="G55" s="7">
        <v>100</v>
      </c>
      <c r="H55" s="26">
        <v>3250610</v>
      </c>
      <c r="I55" s="7">
        <v>100</v>
      </c>
      <c r="J55" s="58">
        <v>1026623</v>
      </c>
      <c r="K55" s="38">
        <v>100</v>
      </c>
    </row>
    <row r="56" spans="1:11" ht="15.95" customHeight="1">
      <c r="A56" s="17" t="s">
        <v>5</v>
      </c>
      <c r="B56" s="8">
        <v>488278</v>
      </c>
      <c r="C56" s="9">
        <f t="shared" ref="C56:C75" si="19">B56/$B$55*100</f>
        <v>9.8956822846335601</v>
      </c>
      <c r="D56" s="8">
        <f t="shared" ref="D56:D75" si="20">F56+H56</f>
        <v>376507</v>
      </c>
      <c r="E56" s="9">
        <f t="shared" ref="E56:E75" si="21">D56/$D$55*100</f>
        <v>9.635175285275217</v>
      </c>
      <c r="F56" s="44">
        <v>125250</v>
      </c>
      <c r="G56" s="9">
        <f t="shared" ref="G56:G75" si="22">F56/$F$55*100</f>
        <v>19.063346625673496</v>
      </c>
      <c r="H56" s="27">
        <v>251257</v>
      </c>
      <c r="I56" s="9">
        <f t="shared" ref="I56:I75" si="23">H56/$H$55*100</f>
        <v>7.7295338413405483</v>
      </c>
      <c r="J56" s="44">
        <v>111771</v>
      </c>
      <c r="K56" s="39">
        <f t="shared" ref="K56:K75" si="24">J56/$J$55*100</f>
        <v>10.88724877584079</v>
      </c>
    </row>
    <row r="57" spans="1:11" ht="15.95" customHeight="1">
      <c r="A57" s="17" t="s">
        <v>6</v>
      </c>
      <c r="B57" s="8">
        <v>454614</v>
      </c>
      <c r="C57" s="9">
        <f t="shared" si="19"/>
        <v>9.2134310907851713</v>
      </c>
      <c r="D57" s="8">
        <f t="shared" si="20"/>
        <v>352230</v>
      </c>
      <c r="E57" s="9">
        <f t="shared" si="21"/>
        <v>9.0139035681474446</v>
      </c>
      <c r="F57" s="44">
        <v>101577</v>
      </c>
      <c r="G57" s="9">
        <f t="shared" si="22"/>
        <v>15.460259961645004</v>
      </c>
      <c r="H57" s="27">
        <v>250653</v>
      </c>
      <c r="I57" s="9">
        <f t="shared" si="23"/>
        <v>7.7109527134906983</v>
      </c>
      <c r="J57" s="44">
        <v>102385</v>
      </c>
      <c r="K57" s="39">
        <f t="shared" si="24"/>
        <v>9.972989110900496</v>
      </c>
    </row>
    <row r="58" spans="1:11" ht="15.95" customHeight="1">
      <c r="A58" s="17" t="s">
        <v>7</v>
      </c>
      <c r="B58" s="8">
        <v>420322</v>
      </c>
      <c r="C58" s="9">
        <f t="shared" si="19"/>
        <v>8.5184525398272033</v>
      </c>
      <c r="D58" s="8">
        <f t="shared" si="20"/>
        <v>321729</v>
      </c>
      <c r="E58" s="9">
        <f t="shared" si="21"/>
        <v>8.2333537207975169</v>
      </c>
      <c r="F58" s="44">
        <v>77822</v>
      </c>
      <c r="G58" s="9">
        <f t="shared" si="22"/>
        <v>11.844692703418465</v>
      </c>
      <c r="H58" s="27">
        <v>243907</v>
      </c>
      <c r="I58" s="9">
        <f t="shared" si="23"/>
        <v>7.5034224345584359</v>
      </c>
      <c r="J58" s="44">
        <v>98593</v>
      </c>
      <c r="K58" s="39">
        <f t="shared" si="24"/>
        <v>9.6036227514871584</v>
      </c>
    </row>
    <row r="59" spans="1:11" ht="15.95" customHeight="1">
      <c r="A59" s="17" t="s">
        <v>8</v>
      </c>
      <c r="B59" s="8">
        <v>375342</v>
      </c>
      <c r="C59" s="9">
        <f t="shared" si="19"/>
        <v>7.606865720099881</v>
      </c>
      <c r="D59" s="8">
        <f t="shared" si="20"/>
        <v>280500</v>
      </c>
      <c r="E59" s="9">
        <f t="shared" si="21"/>
        <v>7.1782640628718681</v>
      </c>
      <c r="F59" s="44">
        <v>66850</v>
      </c>
      <c r="G59" s="9">
        <f t="shared" si="22"/>
        <v>10.17472831877264</v>
      </c>
      <c r="H59" s="27">
        <v>213650</v>
      </c>
      <c r="I59" s="9">
        <f t="shared" si="23"/>
        <v>6.5726125250337635</v>
      </c>
      <c r="J59" s="44">
        <v>94842</v>
      </c>
      <c r="K59" s="39">
        <f t="shared" si="24"/>
        <v>9.2382500684282345</v>
      </c>
    </row>
    <row r="60" spans="1:11" ht="15.95" customHeight="1">
      <c r="A60" s="17" t="s">
        <v>9</v>
      </c>
      <c r="B60" s="8">
        <v>350877</v>
      </c>
      <c r="C60" s="9">
        <f t="shared" si="19"/>
        <v>7.1110459881161336</v>
      </c>
      <c r="D60" s="8">
        <f t="shared" si="20"/>
        <v>251468</v>
      </c>
      <c r="E60" s="9">
        <f t="shared" si="21"/>
        <v>6.4353073346248237</v>
      </c>
      <c r="F60" s="44">
        <v>58935</v>
      </c>
      <c r="G60" s="9">
        <f t="shared" si="22"/>
        <v>8.9700465739246908</v>
      </c>
      <c r="H60" s="27">
        <v>192533</v>
      </c>
      <c r="I60" s="9">
        <f t="shared" si="23"/>
        <v>5.9229806097932389</v>
      </c>
      <c r="J60" s="44">
        <v>99409</v>
      </c>
      <c r="K60" s="39">
        <f t="shared" si="24"/>
        <v>9.6831066516140787</v>
      </c>
    </row>
    <row r="61" spans="1:11" ht="15.95" customHeight="1">
      <c r="A61" s="17" t="s">
        <v>10</v>
      </c>
      <c r="B61" s="8">
        <v>322088</v>
      </c>
      <c r="C61" s="9">
        <f t="shared" si="19"/>
        <v>6.5275939438046642</v>
      </c>
      <c r="D61" s="8">
        <f t="shared" si="20"/>
        <v>234168</v>
      </c>
      <c r="E61" s="9">
        <f t="shared" si="21"/>
        <v>5.9925837400163271</v>
      </c>
      <c r="F61" s="44">
        <v>45145</v>
      </c>
      <c r="G61" s="9">
        <f t="shared" si="22"/>
        <v>6.8711759154972452</v>
      </c>
      <c r="H61" s="27">
        <v>189023</v>
      </c>
      <c r="I61" s="9">
        <f t="shared" si="23"/>
        <v>5.815000876758516</v>
      </c>
      <c r="J61" s="44">
        <v>87920</v>
      </c>
      <c r="K61" s="39">
        <f t="shared" si="24"/>
        <v>8.5640006117143308</v>
      </c>
    </row>
    <row r="62" spans="1:11" ht="15.95" customHeight="1">
      <c r="A62" s="17" t="s">
        <v>11</v>
      </c>
      <c r="B62" s="8">
        <v>307944</v>
      </c>
      <c r="C62" s="9">
        <f t="shared" si="19"/>
        <v>6.2409446779482121</v>
      </c>
      <c r="D62" s="8">
        <f t="shared" si="20"/>
        <v>231877</v>
      </c>
      <c r="E62" s="9">
        <f t="shared" si="21"/>
        <v>5.933954852429733</v>
      </c>
      <c r="F62" s="44">
        <v>39291</v>
      </c>
      <c r="G62" s="9">
        <f t="shared" si="22"/>
        <v>5.980183251651396</v>
      </c>
      <c r="H62" s="27">
        <v>192586</v>
      </c>
      <c r="I62" s="9">
        <f t="shared" si="23"/>
        <v>5.9246110729986059</v>
      </c>
      <c r="J62" s="44">
        <v>76067</v>
      </c>
      <c r="K62" s="39">
        <f t="shared" si="24"/>
        <v>7.4094385183265912</v>
      </c>
    </row>
    <row r="63" spans="1:11" ht="15.95" customHeight="1">
      <c r="A63" s="17" t="s">
        <v>12</v>
      </c>
      <c r="B63" s="8">
        <v>299330</v>
      </c>
      <c r="C63" s="9">
        <f t="shared" si="19"/>
        <v>6.0663691140279994</v>
      </c>
      <c r="D63" s="8">
        <f t="shared" si="20"/>
        <v>239499</v>
      </c>
      <c r="E63" s="9">
        <f t="shared" si="21"/>
        <v>6.1290091436497312</v>
      </c>
      <c r="F63" s="44">
        <v>29339</v>
      </c>
      <c r="G63" s="9">
        <f t="shared" si="22"/>
        <v>4.4654652826397978</v>
      </c>
      <c r="H63" s="27">
        <v>210160</v>
      </c>
      <c r="I63" s="9">
        <f t="shared" si="23"/>
        <v>6.4652480611331411</v>
      </c>
      <c r="J63" s="44">
        <v>59831</v>
      </c>
      <c r="K63" s="39">
        <f t="shared" si="24"/>
        <v>5.8279426819777074</v>
      </c>
    </row>
    <row r="64" spans="1:11" ht="15.95" customHeight="1">
      <c r="A64" s="17" t="s">
        <v>13</v>
      </c>
      <c r="B64" s="8">
        <v>290691</v>
      </c>
      <c r="C64" s="9">
        <f t="shared" si="19"/>
        <v>5.8912868878024698</v>
      </c>
      <c r="D64" s="8">
        <f t="shared" si="20"/>
        <v>235930</v>
      </c>
      <c r="E64" s="9">
        <f t="shared" si="21"/>
        <v>6.0376750101724062</v>
      </c>
      <c r="F64" s="44">
        <v>24569</v>
      </c>
      <c r="G64" s="9">
        <f t="shared" si="22"/>
        <v>3.7394599859973821</v>
      </c>
      <c r="H64" s="27">
        <v>211361</v>
      </c>
      <c r="I64" s="9">
        <f t="shared" si="23"/>
        <v>6.5021949726359054</v>
      </c>
      <c r="J64" s="44">
        <v>54762</v>
      </c>
      <c r="K64" s="39">
        <f t="shared" si="24"/>
        <v>5.3341879151353515</v>
      </c>
    </row>
    <row r="65" spans="1:11" ht="15.95" customHeight="1">
      <c r="A65" s="17" t="s">
        <v>14</v>
      </c>
      <c r="B65" s="8">
        <v>280560</v>
      </c>
      <c r="C65" s="9">
        <f t="shared" si="19"/>
        <v>5.6859670551955892</v>
      </c>
      <c r="D65" s="8">
        <f t="shared" si="20"/>
        <v>225825</v>
      </c>
      <c r="E65" s="9">
        <f t="shared" si="21"/>
        <v>5.7790783671944377</v>
      </c>
      <c r="F65" s="44">
        <v>20940</v>
      </c>
      <c r="G65" s="9">
        <f t="shared" si="22"/>
        <v>3.1871175915497241</v>
      </c>
      <c r="H65" s="27">
        <v>204885</v>
      </c>
      <c r="I65" s="9">
        <f t="shared" si="23"/>
        <v>6.3029708270140068</v>
      </c>
      <c r="J65" s="44">
        <v>54735</v>
      </c>
      <c r="K65" s="39">
        <f t="shared" si="24"/>
        <v>5.3315579331458576</v>
      </c>
    </row>
    <row r="66" spans="1:11" ht="15.95" customHeight="1">
      <c r="A66" s="17" t="s">
        <v>15</v>
      </c>
      <c r="B66" s="8">
        <v>252355</v>
      </c>
      <c r="C66" s="9">
        <f t="shared" si="19"/>
        <v>5.1143506423363378</v>
      </c>
      <c r="D66" s="8">
        <f t="shared" si="20"/>
        <v>203745</v>
      </c>
      <c r="E66" s="9">
        <f>D66/$D$55*100</f>
        <v>5.214029987486021</v>
      </c>
      <c r="F66" s="44">
        <v>16001</v>
      </c>
      <c r="G66" s="9">
        <f t="shared" si="22"/>
        <v>2.4353900946698732</v>
      </c>
      <c r="H66" s="27">
        <v>187744</v>
      </c>
      <c r="I66" s="9">
        <f t="shared" si="23"/>
        <v>5.7756544156327578</v>
      </c>
      <c r="J66" s="44">
        <v>48610</v>
      </c>
      <c r="K66" s="39">
        <f t="shared" si="24"/>
        <v>4.7349416484921925</v>
      </c>
    </row>
    <row r="67" spans="1:11" ht="15.95" customHeight="1">
      <c r="A67" s="17" t="s">
        <v>16</v>
      </c>
      <c r="B67" s="8">
        <v>213072</v>
      </c>
      <c r="C67" s="9">
        <f t="shared" si="19"/>
        <v>4.3182220287447768</v>
      </c>
      <c r="D67" s="8">
        <f t="shared" si="20"/>
        <v>172116</v>
      </c>
      <c r="E67" s="9">
        <f t="shared" si="21"/>
        <v>4.4046135381292499</v>
      </c>
      <c r="F67" s="44">
        <v>12486</v>
      </c>
      <c r="G67" s="9">
        <f t="shared" si="22"/>
        <v>1.9003987702048646</v>
      </c>
      <c r="H67" s="27">
        <v>159630</v>
      </c>
      <c r="I67" s="9">
        <f t="shared" si="23"/>
        <v>4.9107705938270048</v>
      </c>
      <c r="J67" s="44">
        <v>40956</v>
      </c>
      <c r="K67" s="39">
        <f t="shared" si="24"/>
        <v>3.9893904578409014</v>
      </c>
    </row>
    <row r="68" spans="1:11" ht="15.95" customHeight="1">
      <c r="A68" s="17" t="s">
        <v>17</v>
      </c>
      <c r="B68" s="8">
        <v>202221</v>
      </c>
      <c r="C68" s="9">
        <f t="shared" si="19"/>
        <v>4.0983103217447505</v>
      </c>
      <c r="D68" s="8">
        <f t="shared" si="20"/>
        <v>169071</v>
      </c>
      <c r="E68" s="9">
        <f t="shared" si="21"/>
        <v>4.326689067286309</v>
      </c>
      <c r="F68" s="44">
        <v>12275</v>
      </c>
      <c r="G68" s="9">
        <f t="shared" si="22"/>
        <v>1.8682840705001369</v>
      </c>
      <c r="H68" s="27">
        <v>156796</v>
      </c>
      <c r="I68" s="9">
        <f t="shared" si="23"/>
        <v>4.8235869575248955</v>
      </c>
      <c r="J68" s="44">
        <v>33151</v>
      </c>
      <c r="K68" s="39">
        <f t="shared" si="24"/>
        <v>3.2291308493965163</v>
      </c>
    </row>
    <row r="69" spans="1:11" ht="15.95" customHeight="1">
      <c r="A69" s="17" t="s">
        <v>18</v>
      </c>
      <c r="B69" s="8">
        <v>192717</v>
      </c>
      <c r="C69" s="9">
        <f t="shared" si="19"/>
        <v>3.9056975797552336</v>
      </c>
      <c r="D69" s="8">
        <f t="shared" si="20"/>
        <v>168963</v>
      </c>
      <c r="E69" s="9">
        <f t="shared" si="21"/>
        <v>4.3239252436899092</v>
      </c>
      <c r="F69" s="44">
        <v>10662</v>
      </c>
      <c r="G69" s="9">
        <f t="shared" si="22"/>
        <v>1.6227816504824817</v>
      </c>
      <c r="H69" s="27">
        <v>158301</v>
      </c>
      <c r="I69" s="9">
        <f t="shared" si="23"/>
        <v>4.8698859598659947</v>
      </c>
      <c r="J69" s="44">
        <v>23753</v>
      </c>
      <c r="K69" s="39">
        <f t="shared" si="24"/>
        <v>2.3137023035720028</v>
      </c>
    </row>
    <row r="70" spans="1:11" ht="15.95" customHeight="1">
      <c r="A70" s="17" t="s">
        <v>19</v>
      </c>
      <c r="B70" s="8">
        <v>178680</v>
      </c>
      <c r="C70" s="9">
        <f t="shared" si="19"/>
        <v>3.6212168285655397</v>
      </c>
      <c r="D70" s="8">
        <f t="shared" si="20"/>
        <v>162120</v>
      </c>
      <c r="E70" s="9">
        <f t="shared" si="21"/>
        <v>4.1488063097069068</v>
      </c>
      <c r="F70" s="44">
        <v>7003</v>
      </c>
      <c r="G70" s="9">
        <f t="shared" si="22"/>
        <v>1.0658731849867584</v>
      </c>
      <c r="H70" s="27">
        <v>155117</v>
      </c>
      <c r="I70" s="9">
        <f t="shared" si="23"/>
        <v>4.7719351137171175</v>
      </c>
      <c r="J70" s="44">
        <v>16562</v>
      </c>
      <c r="K70" s="39">
        <f t="shared" si="24"/>
        <v>1.6132504337035114</v>
      </c>
    </row>
    <row r="71" spans="1:11" ht="15.95" customHeight="1">
      <c r="A71" s="17" t="s">
        <v>20</v>
      </c>
      <c r="B71" s="8">
        <v>135876</v>
      </c>
      <c r="C71" s="9">
        <f t="shared" si="19"/>
        <v>2.7537298958930561</v>
      </c>
      <c r="D71" s="8">
        <f t="shared" si="20"/>
        <v>124503</v>
      </c>
      <c r="E71" s="9">
        <f t="shared" si="21"/>
        <v>3.1861511965052984</v>
      </c>
      <c r="F71" s="44">
        <v>4728</v>
      </c>
      <c r="G71" s="9">
        <f t="shared" si="22"/>
        <v>0.71961279717512405</v>
      </c>
      <c r="H71" s="27">
        <v>119775</v>
      </c>
      <c r="I71" s="9">
        <f t="shared" si="23"/>
        <v>3.6846930268472686</v>
      </c>
      <c r="J71" s="44">
        <v>11372</v>
      </c>
      <c r="K71" s="39">
        <f t="shared" si="24"/>
        <v>1.1077094512786096</v>
      </c>
    </row>
    <row r="72" spans="1:11" ht="15.95" customHeight="1">
      <c r="A72" s="17" t="s">
        <v>25</v>
      </c>
      <c r="B72" s="8">
        <v>75733</v>
      </c>
      <c r="C72" s="9">
        <f t="shared" si="19"/>
        <v>1.5348422547445377</v>
      </c>
      <c r="D72" s="8">
        <f t="shared" si="20"/>
        <v>68885</v>
      </c>
      <c r="E72" s="9">
        <f t="shared" si="21"/>
        <v>1.7628332262778206</v>
      </c>
      <c r="F72" s="44">
        <v>2118</v>
      </c>
      <c r="G72" s="9">
        <f t="shared" si="22"/>
        <v>0.32236461599342486</v>
      </c>
      <c r="H72" s="27">
        <v>66767</v>
      </c>
      <c r="I72" s="9">
        <f t="shared" si="23"/>
        <v>2.0539837138260202</v>
      </c>
      <c r="J72" s="44">
        <v>6847</v>
      </c>
      <c r="K72" s="39">
        <f t="shared" si="24"/>
        <v>0.66694395118753425</v>
      </c>
    </row>
    <row r="73" spans="1:11" ht="15.95" customHeight="1">
      <c r="A73" s="17" t="s">
        <v>26</v>
      </c>
      <c r="B73" s="8">
        <v>56684</v>
      </c>
      <c r="C73" s="9">
        <f t="shared" si="19"/>
        <v>1.1487858445847832</v>
      </c>
      <c r="D73" s="8">
        <f t="shared" si="20"/>
        <v>53166</v>
      </c>
      <c r="E73" s="9">
        <f t="shared" si="21"/>
        <v>1.3605689382055106</v>
      </c>
      <c r="F73" s="44">
        <v>1302</v>
      </c>
      <c r="G73" s="9">
        <f t="shared" si="22"/>
        <v>0.19816748348604304</v>
      </c>
      <c r="H73" s="27">
        <v>51864</v>
      </c>
      <c r="I73" s="9">
        <f t="shared" si="23"/>
        <v>1.5955159185506722</v>
      </c>
      <c r="J73" s="44">
        <v>3518</v>
      </c>
      <c r="K73" s="39">
        <f>J73/$J$55*100</f>
        <v>0.34267691255699512</v>
      </c>
    </row>
    <row r="74" spans="1:11" ht="15.95" customHeight="1">
      <c r="A74" s="17" t="s">
        <v>27</v>
      </c>
      <c r="B74" s="8">
        <v>26368</v>
      </c>
      <c r="C74" s="9">
        <f t="shared" si="19"/>
        <v>0.5343868666645184</v>
      </c>
      <c r="D74" s="8">
        <f t="shared" si="20"/>
        <v>25150</v>
      </c>
      <c r="E74" s="9">
        <f t="shared" si="21"/>
        <v>0.64361262453200541</v>
      </c>
      <c r="F74" s="44">
        <v>583</v>
      </c>
      <c r="G74" s="9">
        <f t="shared" si="22"/>
        <v>8.8733980700739706E-2</v>
      </c>
      <c r="H74" s="27">
        <v>24567</v>
      </c>
      <c r="I74" s="9">
        <f t="shared" si="23"/>
        <v>0.75576584087294385</v>
      </c>
      <c r="J74" s="44">
        <v>1216</v>
      </c>
      <c r="K74" s="39">
        <f t="shared" si="24"/>
        <v>0.11844659626756852</v>
      </c>
    </row>
    <row r="75" spans="1:11" ht="15.95" customHeight="1" thickBot="1">
      <c r="A75" s="18" t="s">
        <v>28</v>
      </c>
      <c r="B75" s="20">
        <v>10501</v>
      </c>
      <c r="C75" s="13">
        <f t="shared" si="19"/>
        <v>0.21281843472558057</v>
      </c>
      <c r="D75" s="40">
        <f t="shared" si="20"/>
        <v>10178</v>
      </c>
      <c r="E75" s="13">
        <f t="shared" si="21"/>
        <v>0.26046478300146125</v>
      </c>
      <c r="F75" s="45">
        <v>144</v>
      </c>
      <c r="G75" s="13">
        <f t="shared" si="22"/>
        <v>2.1917141030714439E-2</v>
      </c>
      <c r="H75" s="28">
        <v>10034</v>
      </c>
      <c r="I75" s="13">
        <f t="shared" si="23"/>
        <v>0.30868052457846373</v>
      </c>
      <c r="J75" s="45">
        <v>323</v>
      </c>
      <c r="K75" s="41">
        <f t="shared" si="24"/>
        <v>3.1462377133572889E-2</v>
      </c>
    </row>
    <row r="76" spans="1:11">
      <c r="A76" s="14"/>
      <c r="B76" s="15"/>
      <c r="C76" s="15"/>
      <c r="D76" s="15"/>
      <c r="E76" s="15"/>
      <c r="G76" s="42"/>
      <c r="H76" s="25"/>
    </row>
    <row r="77" spans="1:11">
      <c r="A77" s="16"/>
      <c r="B77" s="15"/>
      <c r="C77" s="15"/>
      <c r="D77" s="15"/>
      <c r="E77" s="15"/>
      <c r="H77" s="25"/>
    </row>
    <row r="78" spans="1:11">
      <c r="A78" s="15"/>
      <c r="B78" s="15"/>
      <c r="C78" s="15"/>
      <c r="D78" s="15"/>
      <c r="E78" s="15"/>
      <c r="H78" s="25"/>
    </row>
    <row r="79" spans="1:11">
      <c r="A79" s="15"/>
      <c r="B79" s="15"/>
      <c r="C79" s="15"/>
      <c r="D79" s="15"/>
      <c r="E79" s="15"/>
      <c r="H79" s="25"/>
    </row>
    <row r="80" spans="1:11">
      <c r="A80" s="15"/>
      <c r="B80" s="15"/>
      <c r="C80" s="15"/>
      <c r="D80" s="15"/>
      <c r="E80" s="15"/>
      <c r="H80" s="25"/>
    </row>
    <row r="81" spans="1:8">
      <c r="A81" s="15"/>
      <c r="B81" s="15"/>
      <c r="C81" s="15"/>
      <c r="D81" s="15"/>
      <c r="E81" s="15"/>
      <c r="H81" s="25"/>
    </row>
    <row r="82" spans="1:8">
      <c r="A82" s="15"/>
      <c r="B82" s="15"/>
      <c r="C82" s="15"/>
      <c r="D82" s="15"/>
      <c r="E82" s="15"/>
      <c r="H82" s="25"/>
    </row>
    <row r="83" spans="1:8">
      <c r="A83" s="14"/>
      <c r="B83" s="15"/>
      <c r="C83" s="15"/>
      <c r="D83" s="15"/>
      <c r="E83" s="15"/>
      <c r="H83" s="25"/>
    </row>
    <row r="84" spans="1:8">
      <c r="A84" s="15"/>
      <c r="B84" s="15"/>
      <c r="C84" s="15"/>
      <c r="D84" s="15"/>
      <c r="E84" s="15"/>
      <c r="H84" s="25"/>
    </row>
    <row r="85" spans="1:8">
      <c r="A85" s="15"/>
      <c r="B85" s="15"/>
      <c r="C85" s="15"/>
      <c r="D85" s="15"/>
      <c r="E85" s="15"/>
      <c r="H85" s="25"/>
    </row>
    <row r="86" spans="1:8">
      <c r="A86" s="15"/>
      <c r="B86" s="15"/>
      <c r="C86" s="15"/>
      <c r="D86" s="15"/>
      <c r="E86" s="15"/>
      <c r="H86" s="25"/>
    </row>
    <row r="87" spans="1:8">
      <c r="A87" s="15"/>
      <c r="B87" s="15"/>
      <c r="C87" s="15"/>
      <c r="D87" s="15"/>
      <c r="E87" s="15"/>
      <c r="H87" s="25"/>
    </row>
    <row r="88" spans="1:8">
      <c r="A88" s="15"/>
      <c r="B88" s="15"/>
      <c r="C88" s="15"/>
      <c r="D88" s="15"/>
      <c r="E88" s="15"/>
      <c r="H88" s="25"/>
    </row>
    <row r="89" spans="1:8">
      <c r="A89" s="15"/>
      <c r="B89" s="15"/>
      <c r="C89" s="15"/>
      <c r="D89" s="15"/>
      <c r="E89" s="15"/>
      <c r="H89" s="25"/>
    </row>
    <row r="90" spans="1:8">
      <c r="A90" s="15"/>
      <c r="B90" s="15"/>
      <c r="C90" s="15"/>
      <c r="D90" s="15"/>
      <c r="E90" s="15"/>
      <c r="H90" s="25"/>
    </row>
    <row r="91" spans="1:8">
      <c r="A91" s="15"/>
      <c r="B91" s="15"/>
      <c r="C91" s="15"/>
      <c r="D91" s="15"/>
      <c r="E91" s="15"/>
      <c r="H91" s="25"/>
    </row>
    <row r="92" spans="1:8">
      <c r="A92" s="15"/>
      <c r="B92" s="15"/>
      <c r="C92" s="15"/>
      <c r="D92" s="15"/>
      <c r="E92" s="15"/>
      <c r="H92" s="25"/>
    </row>
    <row r="93" spans="1:8">
      <c r="A93" s="15"/>
      <c r="B93" s="15"/>
      <c r="C93" s="15"/>
      <c r="D93" s="15"/>
      <c r="E93" s="15"/>
      <c r="H93" s="25"/>
    </row>
    <row r="94" spans="1:8">
      <c r="A94" s="15"/>
      <c r="B94" s="15"/>
      <c r="C94" s="15"/>
      <c r="D94" s="15"/>
      <c r="E94" s="15"/>
      <c r="H94" s="25"/>
    </row>
    <row r="95" spans="1:8">
      <c r="A95" s="15"/>
      <c r="B95" s="15"/>
      <c r="C95" s="15"/>
      <c r="D95" s="15"/>
      <c r="E95" s="15"/>
      <c r="H95" s="25"/>
    </row>
    <row r="96" spans="1:8">
      <c r="A96" s="15"/>
      <c r="B96" s="15"/>
      <c r="C96" s="15"/>
      <c r="D96" s="15"/>
      <c r="E96" s="15"/>
      <c r="H96" s="25"/>
    </row>
    <row r="97" spans="1:8">
      <c r="A97" s="15"/>
      <c r="B97" s="15"/>
      <c r="C97" s="15"/>
      <c r="D97" s="15"/>
      <c r="E97" s="15"/>
      <c r="H97" s="25"/>
    </row>
    <row r="98" spans="1:8">
      <c r="A98" s="15"/>
      <c r="B98" s="15"/>
      <c r="C98" s="15"/>
      <c r="D98" s="15"/>
      <c r="E98" s="15"/>
      <c r="H98" s="25"/>
    </row>
    <row r="99" spans="1:8">
      <c r="A99" s="15"/>
      <c r="B99" s="15"/>
      <c r="C99" s="15"/>
      <c r="D99" s="15"/>
      <c r="E99" s="15"/>
      <c r="H99" s="25"/>
    </row>
    <row r="100" spans="1:8">
      <c r="A100" s="15"/>
      <c r="B100" s="15"/>
      <c r="C100" s="15"/>
      <c r="D100" s="15"/>
      <c r="E100" s="15"/>
      <c r="H100" s="25"/>
    </row>
    <row r="101" spans="1:8">
      <c r="A101" s="15"/>
      <c r="B101" s="15"/>
      <c r="C101" s="15"/>
      <c r="D101" s="15"/>
      <c r="E101" s="15"/>
      <c r="H101" s="25"/>
    </row>
    <row r="102" spans="1:8">
      <c r="A102" s="15"/>
      <c r="B102" s="15"/>
      <c r="C102" s="15"/>
      <c r="D102" s="15"/>
      <c r="E102" s="15"/>
      <c r="H102" s="25"/>
    </row>
    <row r="103" spans="1:8">
      <c r="A103" s="15"/>
      <c r="B103" s="15"/>
      <c r="C103" s="15"/>
      <c r="D103" s="15"/>
      <c r="E103" s="15"/>
      <c r="H103" s="25"/>
    </row>
    <row r="104" spans="1:8">
      <c r="A104" s="15"/>
      <c r="B104" s="15"/>
      <c r="C104" s="15"/>
      <c r="D104" s="15"/>
      <c r="E104" s="15"/>
      <c r="H104" s="25"/>
    </row>
    <row r="105" spans="1:8">
      <c r="A105" s="15"/>
      <c r="B105" s="15"/>
      <c r="C105" s="15"/>
      <c r="D105" s="15"/>
      <c r="E105" s="15"/>
      <c r="H105" s="25"/>
    </row>
    <row r="106" spans="1:8">
      <c r="A106" s="15"/>
      <c r="B106" s="15"/>
      <c r="C106" s="15"/>
      <c r="D106" s="15"/>
      <c r="E106" s="15"/>
      <c r="H106" s="25"/>
    </row>
    <row r="107" spans="1:8">
      <c r="A107" s="15"/>
      <c r="B107" s="15"/>
      <c r="C107" s="15"/>
      <c r="D107" s="15"/>
      <c r="E107" s="15"/>
      <c r="H107" s="25"/>
    </row>
    <row r="108" spans="1:8">
      <c r="A108" s="15"/>
      <c r="B108" s="15"/>
      <c r="C108" s="15"/>
      <c r="D108" s="15"/>
      <c r="E108" s="15"/>
      <c r="H108" s="25"/>
    </row>
    <row r="109" spans="1:8">
      <c r="A109" s="15"/>
      <c r="B109" s="15"/>
      <c r="C109" s="15"/>
      <c r="D109" s="15"/>
      <c r="E109" s="15"/>
      <c r="H109" s="25"/>
    </row>
    <row r="110" spans="1:8">
      <c r="A110" s="15"/>
      <c r="B110" s="15"/>
      <c r="C110" s="15"/>
      <c r="D110" s="15"/>
      <c r="E110" s="15"/>
      <c r="H110" s="25"/>
    </row>
    <row r="111" spans="1:8">
      <c r="A111" s="15"/>
      <c r="B111" s="15"/>
      <c r="C111" s="15"/>
      <c r="D111" s="15"/>
      <c r="E111" s="15"/>
      <c r="H111" s="25"/>
    </row>
    <row r="112" spans="1:8">
      <c r="A112" s="15"/>
      <c r="B112" s="15"/>
      <c r="C112" s="15"/>
      <c r="D112" s="15"/>
      <c r="E112" s="15"/>
      <c r="H112" s="25"/>
    </row>
    <row r="113" spans="1:8">
      <c r="A113" s="15"/>
      <c r="B113" s="15"/>
      <c r="C113" s="15"/>
      <c r="D113" s="15"/>
      <c r="E113" s="15"/>
      <c r="H113" s="25"/>
    </row>
    <row r="114" spans="1:8">
      <c r="A114" s="15"/>
      <c r="B114" s="15"/>
      <c r="C114" s="15"/>
      <c r="D114" s="15"/>
      <c r="E114" s="15"/>
      <c r="H114" s="25"/>
    </row>
    <row r="115" spans="1:8">
      <c r="A115" s="15"/>
      <c r="B115" s="15"/>
      <c r="C115" s="15"/>
      <c r="D115" s="15"/>
      <c r="E115" s="15"/>
      <c r="H115" s="25"/>
    </row>
    <row r="116" spans="1:8">
      <c r="A116" s="15"/>
      <c r="B116" s="15"/>
      <c r="C116" s="15"/>
      <c r="D116" s="15"/>
      <c r="E116" s="15"/>
      <c r="H116" s="25"/>
    </row>
    <row r="117" spans="1:8">
      <c r="A117" s="15"/>
      <c r="B117" s="15"/>
      <c r="C117" s="15"/>
      <c r="D117" s="15"/>
      <c r="E117" s="15"/>
      <c r="H117" s="25"/>
    </row>
    <row r="118" spans="1:8">
      <c r="A118" s="15"/>
      <c r="B118" s="15"/>
      <c r="C118" s="15"/>
      <c r="D118" s="15"/>
      <c r="E118" s="15"/>
      <c r="H118" s="25"/>
    </row>
    <row r="119" spans="1:8">
      <c r="A119" s="15"/>
      <c r="B119" s="15"/>
      <c r="C119" s="15"/>
      <c r="D119" s="15"/>
      <c r="E119" s="15"/>
      <c r="H119" s="25"/>
    </row>
    <row r="120" spans="1:8">
      <c r="A120" s="15"/>
      <c r="B120" s="15"/>
      <c r="C120" s="15"/>
      <c r="D120" s="15"/>
      <c r="E120" s="15"/>
      <c r="H120" s="25"/>
    </row>
    <row r="121" spans="1:8">
      <c r="A121" s="15"/>
      <c r="B121" s="15"/>
      <c r="C121" s="15"/>
      <c r="D121" s="15"/>
      <c r="E121" s="15"/>
      <c r="H121" s="25"/>
    </row>
    <row r="122" spans="1:8">
      <c r="A122" s="15"/>
      <c r="B122" s="15"/>
      <c r="C122" s="15"/>
      <c r="D122" s="15"/>
      <c r="E122" s="15"/>
      <c r="H122" s="25"/>
    </row>
    <row r="123" spans="1:8">
      <c r="A123" s="15"/>
      <c r="B123" s="15"/>
      <c r="C123" s="15"/>
      <c r="D123" s="15"/>
      <c r="E123" s="15"/>
      <c r="H123" s="25"/>
    </row>
    <row r="124" spans="1:8">
      <c r="A124" s="15"/>
      <c r="B124" s="15"/>
      <c r="C124" s="15"/>
      <c r="D124" s="15"/>
      <c r="E124" s="15"/>
      <c r="H124" s="25"/>
    </row>
    <row r="125" spans="1:8">
      <c r="A125" s="15"/>
      <c r="B125" s="15"/>
      <c r="C125" s="15"/>
      <c r="D125" s="15"/>
      <c r="E125" s="15"/>
      <c r="H125" s="25"/>
    </row>
    <row r="126" spans="1:8">
      <c r="A126" s="15"/>
      <c r="B126" s="15"/>
      <c r="C126" s="15"/>
      <c r="D126" s="15"/>
      <c r="E126" s="15"/>
      <c r="H126" s="25"/>
    </row>
    <row r="127" spans="1:8">
      <c r="A127" s="15"/>
      <c r="B127" s="15"/>
      <c r="C127" s="15"/>
      <c r="D127" s="15"/>
      <c r="E127" s="15"/>
      <c r="H127" s="25"/>
    </row>
    <row r="128" spans="1:8">
      <c r="A128" s="15"/>
      <c r="B128" s="15"/>
      <c r="C128" s="15"/>
      <c r="D128" s="15"/>
      <c r="E128" s="15"/>
      <c r="H128" s="25"/>
    </row>
    <row r="129" spans="1:8">
      <c r="A129" s="15"/>
      <c r="B129" s="15"/>
      <c r="C129" s="15"/>
      <c r="D129" s="15"/>
      <c r="E129" s="15"/>
      <c r="H129" s="25"/>
    </row>
    <row r="130" spans="1:8">
      <c r="A130" s="15"/>
      <c r="B130" s="15"/>
      <c r="C130" s="15"/>
      <c r="D130" s="15"/>
      <c r="E130" s="15"/>
      <c r="H130" s="25"/>
    </row>
    <row r="131" spans="1:8">
      <c r="A131" s="15"/>
      <c r="B131" s="15"/>
      <c r="C131" s="15"/>
      <c r="D131" s="15"/>
      <c r="E131" s="15"/>
      <c r="H131" s="25"/>
    </row>
    <row r="132" spans="1:8">
      <c r="A132" s="15"/>
      <c r="B132" s="15"/>
      <c r="C132" s="15"/>
      <c r="D132" s="15"/>
      <c r="E132" s="15"/>
      <c r="H132" s="25"/>
    </row>
    <row r="133" spans="1:8">
      <c r="A133" s="15"/>
      <c r="B133" s="15"/>
      <c r="C133" s="15"/>
      <c r="D133" s="15"/>
      <c r="E133" s="15"/>
      <c r="H133" s="25"/>
    </row>
    <row r="134" spans="1:8">
      <c r="A134" s="15"/>
      <c r="B134" s="15"/>
      <c r="C134" s="15"/>
      <c r="D134" s="15"/>
      <c r="E134" s="15"/>
      <c r="H134" s="25"/>
    </row>
    <row r="135" spans="1:8">
      <c r="A135" s="15"/>
      <c r="B135" s="15"/>
      <c r="C135" s="15"/>
      <c r="D135" s="15"/>
      <c r="E135" s="15"/>
      <c r="H135" s="25"/>
    </row>
    <row r="136" spans="1:8">
      <c r="A136" s="15"/>
      <c r="B136" s="15"/>
      <c r="C136" s="15"/>
      <c r="D136" s="15"/>
      <c r="E136" s="15"/>
      <c r="H136" s="25"/>
    </row>
    <row r="137" spans="1:8">
      <c r="A137" s="15"/>
      <c r="B137" s="15"/>
      <c r="C137" s="15"/>
      <c r="D137" s="15"/>
      <c r="E137" s="15"/>
      <c r="H137" s="25"/>
    </row>
    <row r="138" spans="1:8">
      <c r="A138" s="15"/>
      <c r="B138" s="15"/>
      <c r="C138" s="15"/>
      <c r="D138" s="15"/>
      <c r="E138" s="15"/>
      <c r="H138" s="25"/>
    </row>
    <row r="139" spans="1:8">
      <c r="A139" s="15"/>
      <c r="B139" s="15"/>
      <c r="C139" s="15"/>
      <c r="D139" s="15"/>
      <c r="E139" s="15"/>
      <c r="H139" s="25"/>
    </row>
    <row r="140" spans="1:8">
      <c r="A140" s="15"/>
      <c r="B140" s="15"/>
      <c r="C140" s="15"/>
      <c r="D140" s="15"/>
      <c r="E140" s="15"/>
      <c r="H140" s="25"/>
    </row>
    <row r="141" spans="1:8">
      <c r="A141" s="15"/>
      <c r="B141" s="15"/>
      <c r="C141" s="15"/>
      <c r="D141" s="15"/>
      <c r="E141" s="15"/>
      <c r="H141" s="25"/>
    </row>
    <row r="142" spans="1:8">
      <c r="A142" s="15"/>
      <c r="B142" s="15"/>
      <c r="C142" s="15"/>
      <c r="D142" s="15"/>
      <c r="E142" s="15"/>
      <c r="H142" s="25"/>
    </row>
    <row r="143" spans="1:8">
      <c r="A143" s="15"/>
      <c r="B143" s="15"/>
      <c r="C143" s="15"/>
      <c r="D143" s="15"/>
      <c r="E143" s="15"/>
      <c r="H143" s="25"/>
    </row>
    <row r="144" spans="1:8">
      <c r="A144" s="15"/>
      <c r="B144" s="15"/>
      <c r="C144" s="15"/>
      <c r="D144" s="15"/>
      <c r="E144" s="15"/>
      <c r="H144" s="25"/>
    </row>
    <row r="145" spans="1:8">
      <c r="A145" s="15"/>
      <c r="B145" s="15"/>
      <c r="C145" s="15"/>
      <c r="D145" s="15"/>
      <c r="E145" s="15"/>
      <c r="H145" s="25"/>
    </row>
    <row r="146" spans="1:8">
      <c r="A146" s="15"/>
      <c r="B146" s="15"/>
      <c r="C146" s="15"/>
      <c r="D146" s="15"/>
      <c r="E146" s="15"/>
      <c r="H146" s="25"/>
    </row>
    <row r="147" spans="1:8">
      <c r="A147" s="15"/>
      <c r="B147" s="15"/>
      <c r="C147" s="15"/>
      <c r="D147" s="15"/>
      <c r="E147" s="15"/>
      <c r="H147" s="25"/>
    </row>
    <row r="148" spans="1:8">
      <c r="A148" s="15"/>
      <c r="B148" s="15"/>
      <c r="C148" s="15"/>
      <c r="D148" s="15"/>
      <c r="E148" s="15"/>
      <c r="H148" s="25"/>
    </row>
    <row r="149" spans="1:8">
      <c r="A149" s="15"/>
      <c r="B149" s="15"/>
      <c r="C149" s="15"/>
      <c r="D149" s="15"/>
      <c r="E149" s="15"/>
      <c r="H149" s="25"/>
    </row>
    <row r="150" spans="1:8">
      <c r="A150" s="15"/>
      <c r="B150" s="15"/>
      <c r="C150" s="15"/>
      <c r="D150" s="15"/>
      <c r="E150" s="15"/>
      <c r="H150" s="25"/>
    </row>
    <row r="151" spans="1:8">
      <c r="A151" s="15"/>
      <c r="B151" s="15"/>
      <c r="C151" s="15"/>
      <c r="D151" s="15"/>
      <c r="E151" s="15"/>
      <c r="H151" s="25"/>
    </row>
    <row r="152" spans="1:8">
      <c r="A152" s="15"/>
      <c r="B152" s="15"/>
      <c r="C152" s="15"/>
      <c r="D152" s="15"/>
      <c r="E152" s="15"/>
      <c r="H152" s="25"/>
    </row>
    <row r="153" spans="1:8">
      <c r="A153" s="15"/>
      <c r="B153" s="15"/>
      <c r="C153" s="15"/>
      <c r="D153" s="15"/>
      <c r="E153" s="15"/>
      <c r="H153" s="25"/>
    </row>
    <row r="154" spans="1:8">
      <c r="A154" s="15"/>
      <c r="B154" s="15"/>
      <c r="C154" s="15"/>
      <c r="D154" s="15"/>
      <c r="E154" s="15"/>
      <c r="H154" s="25"/>
    </row>
    <row r="155" spans="1:8">
      <c r="A155" s="15"/>
      <c r="B155" s="15"/>
      <c r="C155" s="15"/>
      <c r="D155" s="15"/>
      <c r="E155" s="15"/>
      <c r="H155" s="25"/>
    </row>
    <row r="156" spans="1:8">
      <c r="A156" s="15"/>
      <c r="B156" s="15"/>
      <c r="C156" s="15"/>
      <c r="D156" s="15"/>
      <c r="E156" s="15"/>
      <c r="H156" s="25"/>
    </row>
    <row r="157" spans="1:8">
      <c r="A157" s="15"/>
      <c r="B157" s="15"/>
      <c r="C157" s="15"/>
      <c r="D157" s="15"/>
      <c r="E157" s="15"/>
      <c r="H157" s="25"/>
    </row>
    <row r="158" spans="1:8">
      <c r="A158" s="15"/>
      <c r="B158" s="15"/>
      <c r="C158" s="15"/>
      <c r="D158" s="15"/>
      <c r="E158" s="15"/>
      <c r="H158" s="25"/>
    </row>
    <row r="159" spans="1:8">
      <c r="A159" s="15"/>
      <c r="B159" s="15"/>
      <c r="C159" s="15"/>
      <c r="D159" s="15"/>
      <c r="E159" s="15"/>
      <c r="H159" s="25"/>
    </row>
    <row r="160" spans="1:8">
      <c r="A160" s="15"/>
      <c r="B160" s="15"/>
      <c r="C160" s="15"/>
      <c r="D160" s="15"/>
      <c r="E160" s="15"/>
      <c r="H160" s="25"/>
    </row>
    <row r="161" spans="1:8">
      <c r="A161" s="15"/>
      <c r="B161" s="15"/>
      <c r="C161" s="15"/>
      <c r="D161" s="15"/>
      <c r="E161" s="15"/>
      <c r="H161" s="25"/>
    </row>
    <row r="162" spans="1:8">
      <c r="A162" s="15"/>
      <c r="B162" s="15"/>
      <c r="C162" s="15"/>
      <c r="D162" s="15"/>
      <c r="E162" s="15"/>
      <c r="H162" s="25"/>
    </row>
    <row r="163" spans="1:8">
      <c r="A163" s="15"/>
      <c r="B163" s="15"/>
      <c r="C163" s="15"/>
      <c r="D163" s="15"/>
      <c r="E163" s="15"/>
      <c r="H163" s="25"/>
    </row>
    <row r="164" spans="1:8">
      <c r="A164" s="15"/>
      <c r="B164" s="15"/>
      <c r="C164" s="15"/>
      <c r="D164" s="15"/>
      <c r="E164" s="15"/>
      <c r="H164" s="25"/>
    </row>
    <row r="165" spans="1:8">
      <c r="A165" s="15"/>
      <c r="B165" s="15"/>
      <c r="C165" s="15"/>
      <c r="D165" s="15"/>
      <c r="E165" s="15"/>
      <c r="H165" s="25"/>
    </row>
    <row r="166" spans="1:8">
      <c r="A166" s="15"/>
      <c r="B166" s="15"/>
      <c r="C166" s="15"/>
      <c r="D166" s="15"/>
      <c r="E166" s="15"/>
      <c r="H166" s="25"/>
    </row>
    <row r="167" spans="1:8">
      <c r="A167" s="15"/>
      <c r="B167" s="15"/>
      <c r="C167" s="15"/>
      <c r="D167" s="15"/>
      <c r="E167" s="15"/>
      <c r="H167" s="25"/>
    </row>
    <row r="168" spans="1:8">
      <c r="A168" s="15"/>
      <c r="B168" s="15"/>
      <c r="C168" s="15"/>
      <c r="D168" s="15"/>
      <c r="E168" s="15"/>
      <c r="H168" s="25"/>
    </row>
    <row r="169" spans="1:8">
      <c r="A169" s="15"/>
      <c r="B169" s="15"/>
      <c r="C169" s="15"/>
      <c r="D169" s="15"/>
      <c r="E169" s="15"/>
      <c r="H169" s="25"/>
    </row>
    <row r="170" spans="1:8">
      <c r="A170" s="15"/>
      <c r="B170" s="15"/>
      <c r="C170" s="15"/>
      <c r="D170" s="15"/>
      <c r="E170" s="15"/>
      <c r="H170" s="25"/>
    </row>
  </sheetData>
  <mergeCells count="9">
    <mergeCell ref="A8:K8"/>
    <mergeCell ref="A31:K31"/>
    <mergeCell ref="A54:K54"/>
    <mergeCell ref="A2:K2"/>
    <mergeCell ref="A4:A6"/>
    <mergeCell ref="B4:B6"/>
    <mergeCell ref="D4:K4"/>
    <mergeCell ref="D5:I5"/>
    <mergeCell ref="J5:J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A0323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yoad</dc:creator>
  <cp:lastModifiedBy>Aviv Tzori</cp:lastModifiedBy>
  <cp:lastPrinted>2017-10-19T08:00:51Z</cp:lastPrinted>
  <dcterms:created xsi:type="dcterms:W3CDTF">2016-01-10T10:50:32Z</dcterms:created>
  <dcterms:modified xsi:type="dcterms:W3CDTF">2025-02-20T19:27:55Z</dcterms:modified>
</cp:coreProperties>
</file>