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mc:AlternateContent xmlns:mc="http://schemas.openxmlformats.org/markup-compatibility/2006">
    <mc:Choice Requires="x15">
      <x15ac:absPath xmlns:x15ac="http://schemas.microsoft.com/office/spreadsheetml/2010/11/ac" url="C:\Users\niraj\OneDrive\Desktop\Capstone\"/>
    </mc:Choice>
  </mc:AlternateContent>
  <xr:revisionPtr revIDLastSave="0" documentId="10_ncr:100000_{7740EC77-6334-4FA9-9217-45D316732267}" xr6:coauthVersionLast="31" xr6:coauthVersionMax="31" xr10:uidLastSave="{00000000-0000-0000-0000-000000000000}"/>
  <bookViews>
    <workbookView xWindow="0" yWindow="0" windowWidth="19200" windowHeight="6948" activeTab="1" xr2:uid="{00000000-000D-0000-FFFF-FFFF00000000}"/>
  </bookViews>
  <sheets>
    <sheet name="Sheet1" sheetId="1" r:id="rId1"/>
    <sheet name="Sheet2" sheetId="2" r:id="rId2"/>
  </sheets>
  <calcPr calcId="179017"/>
</workbook>
</file>

<file path=xl/calcChain.xml><?xml version="1.0" encoding="utf-8"?>
<calcChain xmlns="http://schemas.openxmlformats.org/spreadsheetml/2006/main">
  <c r="F21" i="2" l="1"/>
  <c r="K12" i="2"/>
  <c r="K11" i="2"/>
  <c r="E24" i="2"/>
  <c r="F14" i="2"/>
  <c r="E14" i="2"/>
  <c r="F23" i="2" l="1"/>
  <c r="E23" i="2" s="1"/>
  <c r="F11" i="2"/>
  <c r="E11" i="2"/>
  <c r="E19" i="2" l="1"/>
  <c r="H11" i="2"/>
  <c r="F19" i="2"/>
  <c r="F22" i="2"/>
  <c r="E22" i="2" s="1"/>
  <c r="K23" i="2"/>
  <c r="K14" i="2" l="1"/>
  <c r="N19" i="2"/>
  <c r="F25" i="2"/>
  <c r="F27" i="2" s="1"/>
  <c r="E21" i="2"/>
  <c r="E25" i="2" l="1"/>
  <c r="E27" i="2" s="1"/>
  <c r="K22" i="2"/>
  <c r="H25" i="2" l="1"/>
  <c r="H27" i="2" s="1"/>
  <c r="K25" i="2"/>
  <c r="N17" i="2"/>
  <c r="N21" i="2" s="1"/>
</calcChain>
</file>

<file path=xl/sharedStrings.xml><?xml version="1.0" encoding="utf-8"?>
<sst xmlns="http://schemas.openxmlformats.org/spreadsheetml/2006/main" count="3732" uniqueCount="2453">
  <si>
    <t>companyName</t>
  </si>
  <si>
    <t>description</t>
  </si>
  <si>
    <t>location</t>
  </si>
  <si>
    <t>title</t>
  </si>
  <si>
    <t>url</t>
  </si>
  <si>
    <t xml:space="preserve"> Little Unicorn </t>
  </si>
  <si>
    <t xml:space="preserve"> Logan, UT</t>
  </si>
  <si>
    <t>Product Developer</t>
  </si>
  <si>
    <t>http://www.glassdoor.com/partner/jobListing.htm?pos=101&amp;ao=351124&amp;s=58&amp;guid=00000163d70552b9ba2e382863586958&amp;src=GD_JOB_AD&amp;t=SR&amp;extid=1&amp;exst=OL&amp;ist=&amp;ast=OL&amp;vt=w&amp;slr=true&amp;rtp=0&amp;aa=1&amp;ea=1&amp;cs=1_f858d937&amp;cb=1528320841604&amp;jobListingId=2781870231</t>
  </si>
  <si>
    <t xml:space="preserve"> PDCflow </t>
  </si>
  <si>
    <t xml:space="preserve"> Ogden, UT</t>
  </si>
  <si>
    <t>Software Developer</t>
  </si>
  <si>
    <t>http://www.glassdoor.com/partner/jobListing.htm?pos=102&amp;ao=340363&amp;s=58&amp;guid=00000163d70552b9ba2e382863586958&amp;src=GD_JOB_AD&amp;t=SR&amp;extid=1&amp;exst=OL&amp;ist=&amp;ast=OL&amp;vt=w&amp;slr=true&amp;rtp=0&amp;cs=1_1499a9b4&amp;cb=1528320841605&amp;jobListingId=2804419183</t>
  </si>
  <si>
    <t xml:space="preserve"> CallRevu </t>
  </si>
  <si>
    <t xml:space="preserve"> Lutherville Timonium, MD</t>
  </si>
  <si>
    <t>http://www.glassdoor.com/partner/jobListing.htm?pos=103&amp;ao=348863&amp;s=58&amp;guid=00000163d70552b9ba2e382863586958&amp;src=GD_JOB_AD&amp;t=SR&amp;extid=1&amp;exst=OL&amp;ist=&amp;ast=OL&amp;vt=w&amp;slr=true&amp;rtp=0&amp;aa=1&amp;ea=1&amp;cs=1_079a24bb&amp;cb=1528320841606&amp;jobListingId=2778342883</t>
  </si>
  <si>
    <t xml:space="preserve"> Minneapolis, MN</t>
  </si>
  <si>
    <t>Junior Software Developer</t>
  </si>
  <si>
    <t xml:space="preserve"> Wecounsel Solutions </t>
  </si>
  <si>
    <t xml:space="preserve"> Chattanooga, TN</t>
  </si>
  <si>
    <t>Software Quality Assurance Specialist</t>
  </si>
  <si>
    <t>http://www.glassdoor.com/partner/jobListing.htm?pos=105&amp;ao=351342&amp;s=58&amp;guid=00000163d70552b9ba2e382863586958&amp;src=GD_JOB_AD&amp;t=SR&amp;extid=1&amp;exst=OL&amp;ist=&amp;ast=OL&amp;vt=w&amp;slr=true&amp;rtp=0&amp;cs=1_0a40d199&amp;cb=1528320841609&amp;jobListingId=2804342398</t>
  </si>
  <si>
    <t xml:space="preserve"> Superion </t>
  </si>
  <si>
    <t xml:space="preserve"> Lake Mary, FL</t>
  </si>
  <si>
    <t>Software Developer I</t>
  </si>
  <si>
    <t>http://www.glassdoor.com/partner/jobListing.htm?pos=106&amp;ao=283163&amp;s=58&amp;guid=00000163d70552b9ba2e382863586958&amp;src=GD_JOB_AD&amp;t=SR&amp;extid=1&amp;exst=OL&amp;ist=&amp;ast=OL&amp;vt=w&amp;slr=true&amp;rtp=0&amp;cs=1_3eb26e50&amp;cb=1528320841609&amp;jobListingId=2789149682</t>
  </si>
  <si>
    <t xml:space="preserve"> Lacework </t>
  </si>
  <si>
    <t xml:space="preserve"> Mountain View, CA</t>
  </si>
  <si>
    <t>Front End Developer (React)</t>
  </si>
  <si>
    <t>http://www.glassdoor.com/partner/jobListing.htm?pos=107&amp;ao=348465&amp;s=58&amp;guid=00000163d70552b9ba2e382863586958&amp;src=GD_JOB_AD&amp;t=SR&amp;extid=1&amp;exst=OL&amp;ist=&amp;ast=OL&amp;vt=w&amp;slr=true&amp;rtp=0&amp;aa=1&amp;ea=1&amp;cs=1_a7d60357&amp;cb=1528320841611&amp;jobListingId=2625282518</t>
  </si>
  <si>
    <t xml:space="preserve"> iHOUSEWeb Solutions, Inc. </t>
  </si>
  <si>
    <t xml:space="preserve"> Sacramento, CA</t>
  </si>
  <si>
    <t>Web Developer - PHP/Javascript</t>
  </si>
  <si>
    <t>http://www.glassdoor.com/partner/jobListing.htm?pos=108&amp;ao=351837&amp;s=58&amp;guid=00000163d70552b9ba2e382863586958&amp;src=GD_JOB_AD&amp;t=SR&amp;extid=1&amp;exst=OL&amp;ist=&amp;ast=OL&amp;vt=w&amp;slr=true&amp;rtp=0&amp;cs=1_0fc488ab&amp;cb=1528320841612&amp;jobListingId=2783219460</t>
  </si>
  <si>
    <t xml:space="preserve"> Oregon Mutual Insurance </t>
  </si>
  <si>
    <t xml:space="preserve"> McMinnville, OR</t>
  </si>
  <si>
    <t>http://www.glassdoor.com/partner/jobListing.htm?pos=109&amp;ao=286767&amp;s=58&amp;guid=00000163d70552b9ba2e382863586958&amp;src=GD_JOB_AD&amp;t=SR&amp;extid=1&amp;exst=OL&amp;ist=&amp;ast=OL&amp;vt=w&amp;slr=true&amp;rtp=0&amp;cs=1_2a73c9b7&amp;cb=1528320841614&amp;jobListingId=2766226245</t>
  </si>
  <si>
    <t xml:space="preserve"> Systems Personnel, Inc. </t>
  </si>
  <si>
    <t xml:space="preserve"> Kennett Square, PA</t>
  </si>
  <si>
    <t>Full Stack Software Developer</t>
  </si>
  <si>
    <t>http://www.glassdoor.com/partner/jobListing.htm?pos=110&amp;ao=354649&amp;s=58&amp;guid=00000163d70552b9ba2e382863586958&amp;src=GD_JOB_AD&amp;t=SR&amp;extid=1&amp;exst=OL&amp;ist=&amp;ast=OL&amp;vt=w&amp;slr=true&amp;rtp=0&amp;aa=1&amp;ea=1&amp;cs=1_b3fd67d9&amp;cb=1528320841615&amp;jobListingId=2795155609</t>
  </si>
  <si>
    <t xml:space="preserve"> Morgan White Group </t>
  </si>
  <si>
    <t xml:space="preserve"> Jackson, MS</t>
  </si>
  <si>
    <t>Web Application Developer</t>
  </si>
  <si>
    <t>http://www.glassdoor.com/partner/jobListing.htm?pos=111&amp;ao=339469&amp;s=58&amp;guid=00000163d70552b9ba2e382863586958&amp;src=GD_JOB_AD&amp;t=SR&amp;extid=1&amp;exst=OL&amp;ist=&amp;ast=OL&amp;vt=w&amp;slr=true&amp;rtp=0&amp;aa=1&amp;ea=1&amp;cs=1_c0043a7f&amp;cb=1528320841617&amp;jobListingId=2737754210</t>
  </si>
  <si>
    <t xml:space="preserve"> Media Well Done, Inc. </t>
  </si>
  <si>
    <t xml:space="preserve"> Valencia, CA</t>
  </si>
  <si>
    <t>http://www.glassdoor.com/partner/jobListing.htm?pos=114&amp;ao=353040&amp;s=58&amp;guid=00000163d70552b9ba2e382863586958&amp;src=GD_JOB_AD&amp;t=SR&amp;extid=1&amp;exst=OL&amp;ist=&amp;ast=OL&amp;vt=w&amp;slr=true&amp;rtp=0&amp;aa=1&amp;ea=1&amp;cs=1_55dec70f&amp;cb=1528320841621&amp;jobListingId=2788733314</t>
  </si>
  <si>
    <t xml:space="preserve"> Kemper </t>
  </si>
  <si>
    <t xml:space="preserve"> Jacksonville, FL</t>
  </si>
  <si>
    <t>http://www.glassdoor.com/partner/jobListing.htm?pos=115&amp;ao=326587&amp;s=58&amp;guid=00000163d70552b9ba2e382863586958&amp;src=GD_JOB_AD&amp;t=SR&amp;extid=1&amp;exst=OL&amp;ist=&amp;ast=OL&amp;vt=w&amp;slr=true&amp;rtp=0&amp;cs=1_52ae7952&amp;cb=1528320841622&amp;jobListingId=2647014724</t>
  </si>
  <si>
    <t xml:space="preserve"> Premiere Global Services, Inc. </t>
  </si>
  <si>
    <t xml:space="preserve"> Denver, CO</t>
  </si>
  <si>
    <t>Software Developer - Full Stack</t>
  </si>
  <si>
    <t>http://www.glassdoor.com/partner/jobListing.htm?pos=117&amp;ao=354981&amp;s=58&amp;guid=00000163d70552b9ba2e382863586958&amp;src=GD_JOB_AD&amp;t=SR&amp;extid=1&amp;exst=OL&amp;ist=&amp;ast=OL&amp;vt=w&amp;slr=true&amp;rtp=0&amp;aa=1&amp;ea=1&amp;cs=1_0ccbb1b4&amp;cb=1528320841625&amp;jobListingId=2795497297</t>
  </si>
  <si>
    <t xml:space="preserve"> Fidessa </t>
  </si>
  <si>
    <t xml:space="preserve"> Jersey City, NJ</t>
  </si>
  <si>
    <t>Software Developer (C++)</t>
  </si>
  <si>
    <t>http://www.glassdoor.com/partner/jobListing.htm?pos=118&amp;ao=322215&amp;s=58&amp;guid=00000163d70552b9ba2e382863586958&amp;src=GD_JOB_AD&amp;t=SR&amp;extid=1&amp;exst=OL&amp;ist=&amp;ast=OL&amp;vt=w&amp;slr=true&amp;rtp=0&amp;cs=1_e691b090&amp;cb=1528320841626&amp;jobListingId=2682381694</t>
  </si>
  <si>
    <t xml:space="preserve"> Las Vegas, NV</t>
  </si>
  <si>
    <t xml:space="preserve"> University of Wisconsin-Madison </t>
  </si>
  <si>
    <t xml:space="preserve"> Madison, WI</t>
  </si>
  <si>
    <t>PVL 94299 - Software Application Developer</t>
  </si>
  <si>
    <t>http://www.glassdoor.com/partner/jobListing.htm?pos=120&amp;ao=349851&amp;s=58&amp;guid=00000163d70552b9ba2e382863586958&amp;src=GD_JOB_AD&amp;t=SR&amp;extid=1&amp;exst=OL&amp;ist=&amp;ast=OL&amp;vt=w&amp;slr=true&amp;rtp=0&amp;cs=1_4509e397&amp;cb=1528320841629&amp;jobListingId=2776663584</t>
  </si>
  <si>
    <t xml:space="preserve"> The Wine Group </t>
  </si>
  <si>
    <t xml:space="preserve"> Ripon, CA</t>
  </si>
  <si>
    <t>http://www.glassdoor.com/partner/jobListing.htm?pos=122&amp;ao=230334&amp;s=58&amp;guid=00000163d70552b9ba2e382863586958&amp;src=GD_JOB_AD&amp;t=SR&amp;extid=1&amp;exst=OL&amp;ist=&amp;ast=OL&amp;vt=w&amp;slr=true&amp;rtp=0&amp;cs=1_af133f2b&amp;cb=1528320841632&amp;jobListingId=2796089630</t>
  </si>
  <si>
    <t xml:space="preserve"> Greenwood Village, Arapahoe, CO</t>
  </si>
  <si>
    <t>Software Developer - Mid Level (.Net)</t>
  </si>
  <si>
    <t>http://www.glassdoor.com/partner/jobListing.htm?pos=124&amp;ao=283163&amp;s=58&amp;guid=00000163d70552b9ba2e382863586958&amp;src=GD_JOB_AD&amp;t=SR&amp;extid=1&amp;exst=OL&amp;ist=&amp;ast=OL&amp;vt=w&amp;slr=true&amp;rtp=0&amp;cs=1_b3983f41&amp;cb=1528320841635&amp;jobListingId=2608238544</t>
  </si>
  <si>
    <t xml:space="preserve"> Arable </t>
  </si>
  <si>
    <t xml:space="preserve"> Princeton, NJ</t>
  </si>
  <si>
    <t>Mid-level Backend Developer</t>
  </si>
  <si>
    <t>http://www.glassdoor.com/partner/jobListing.htm?pos=125&amp;ao=356121&amp;s=58&amp;guid=00000163d70552b9ba2e382863586958&amp;src=GD_JOB_AD&amp;t=SR&amp;extid=1&amp;exst=OL&amp;ist=&amp;ast=OL&amp;vt=w&amp;slr=true&amp;rtp=0&amp;aa=1&amp;ea=1&amp;cs=1_6f8dd078&amp;cb=1528320841636&amp;jobListingId=2798237293</t>
  </si>
  <si>
    <t xml:space="preserve"> Visa </t>
  </si>
  <si>
    <t xml:space="preserve"> Austin, TX</t>
  </si>
  <si>
    <t xml:space="preserve"> Next Century </t>
  </si>
  <si>
    <t xml:space="preserve"> Reston, VA</t>
  </si>
  <si>
    <t>Cloud Software Developer</t>
  </si>
  <si>
    <t>http://www.glassdoor.com/partner/jobListing.htm?pos=127&amp;ao=267533&amp;s=58&amp;guid=00000163d70552b9ba2e382863586958&amp;src=GD_JOB_AD&amp;t=SR&amp;extid=1&amp;exst=OL&amp;ist=&amp;ast=OL&amp;vt=w&amp;slr=true&amp;rtp=0&amp;cs=1_fc9e5e63&amp;cb=1528320841639&amp;jobListingId=2564306500</t>
  </si>
  <si>
    <t xml:space="preserve"> Sunnyvale, CA</t>
  </si>
  <si>
    <t xml:space="preserve"> ScaleFactor </t>
  </si>
  <si>
    <t xml:space="preserve">Contribute to the design and development of product featuresHelp build out ScaleFactor’s development platformShowcase logic/solution-driven thinkingTake the initiative in a team leader roleWork with product and other internal teams to build cross-team functionality and troubleshoot issuesGoal oriented, high energy, ability to work in fast-paced environmentTechnology savvy, can-do attitude, and approachProblem-solving and proactive decision-makingAdaptability and resourcefulness to drive resultsHighly self-motivated and versatileTechnological optimist looking to create5+ years of experienceWeb application experience is a mustExperience with Rails and working with Rails APIsExperience with Ember.js is a plusExperience with Amazon Web Services (AWS)Experience designing software and/or the capability to build maintainable, future-focused softwareExperience solving large application and user level problems such as performance and scalabilityExperience writing bootstrapping/extensible applicationsExperience with web securityExperience with SQL, and familiarity with databases such as PostgresLots of debugging experienceBS in computer science, engineering, or related field is preferred </t>
  </si>
  <si>
    <t>Senior Software Developer</t>
  </si>
  <si>
    <t>http://www.glassdoor.com/partner/jobListing.htm?pos=129&amp;ao=343542&amp;s=58&amp;guid=00000163d70552b9ba2e382863586958&amp;src=GD_JOB_AD&amp;t=SR&amp;extid=1&amp;exst=OL&amp;ist=&amp;ast=OL&amp;vt=w&amp;slr=true&amp;rtp=0&amp;cs=1_a1e7b32a&amp;cb=1528320841642&amp;jobListingId=2644197958</t>
  </si>
  <si>
    <t xml:space="preserve"> Atlanta, GA</t>
  </si>
  <si>
    <t xml:space="preserve"> ATLAS Technology Group </t>
  </si>
  <si>
    <t xml:space="preserve"> Rogers, AR</t>
  </si>
  <si>
    <t>Software Engineer</t>
  </si>
  <si>
    <t>http://www.glassdoor.com/partner/jobListing.htm?pos=204&amp;ao=348243&amp;s=149&amp;guid=00000163d706d56c9d580cfecc5bef43&amp;src=GD_JOB_AD&amp;t=SRFJ&amp;extid=4&amp;exst=OL&amp;ist=&amp;ast=OL&amp;vt=w&amp;slr=true&amp;rtp=0&amp;aa=1&amp;ea=1&amp;cs=1_6e6a40f2&amp;cb=1528320940412&amp;jobListingId=2768714891</t>
  </si>
  <si>
    <t xml:space="preserve"> Human Diagnosis Project </t>
  </si>
  <si>
    <t>Leading initiatives to rapidly iterate on a product that helps both physicians and patients give and receive better care.Designing solutions that combine novel user interfaces with predictive systems to allow physicians to more effectively encode and structure their medical insight as they collaborate to help their patients.Architecting systems to enable real-time collective intelligence between physicians, keeping usability, performance, and security considerations top of mind.Contributing across the software stack (mobile, web, backend, and infrastructure) as well as all stages of the development process.Building technology that improves the world for current and future generations at the intersection of global health, medical knowledge, and open data.Writing prescient, intuitive, and well-tested code to maximize scalability, efficiency, and reusability.Empathizing with end-users to truly understand and satisfy their needs.3+ years of software engineering experience at top startups or world-class institutions.A bachelor’s or graduate degree in computer science or equivalent from a top program.Experience working and thriving in resource-constrained environments.(Optional) Familiarity with Python, Go, Javascript, Django, React, PostgreSQL, Redis, Elasticsearch, and/or WebSockets.</t>
  </si>
  <si>
    <t xml:space="preserve"> San Francisco, CA</t>
  </si>
  <si>
    <t>http://www.glassdoor.com/partner/jobListing.htm?pos=205&amp;ao=346319&amp;s=149&amp;guid=00000163d706d56c9d580cfecc5bef43&amp;src=GD_JOB_AD&amp;t=SRFJ&amp;extid=4&amp;exst=OL&amp;ist=&amp;ast=OL&amp;vt=w&amp;slr=true&amp;rtp=0&amp;aa=1&amp;ea=1&amp;cs=1_2b8521c2&amp;cb=1528320940414&amp;jobListingId=2762708363</t>
  </si>
  <si>
    <t xml:space="preserve"> V Shred </t>
  </si>
  <si>
    <t>Participate in the entire application lifecycle, focusing on coding and debuggingWrite clean, test driven, easily maintainable, modular codeTroubleshoot and debug applicationsPerform UI/backend tests to optimize performanceManage cutting-edge technologies to improve legacy applicationsCollaborate with front-end developers to integrate user-facing elements with server side logicGather and address technical and design requirementsBuild reusable code and libraries for future useLiaise with developers, designers and system administrators to identify new featuresFollow emerging technologiesIntegrate and maintain various API connectionsFluent in EnglishProven work experience as a Laravel 5+ developerWork experience with Vue JS a plusLinux console skillsFamiliarity with AWSIn-depth understanding of the entire development process (design, development, QA, deployment)Familiarity with front-end languages and tools (e.g. HTML, JavaScript, CSS, Vue, jQuery, etc)Excellent analytical and time management skillsTeamwork skills with a resourceful problem-solving attitudeExperience working in an Agile/Scrum development process</t>
  </si>
  <si>
    <t>Laravel Developer</t>
  </si>
  <si>
    <t>http://www.glassdoor.com/partner/jobListing.htm?pos=202&amp;ao=349180&amp;s=58&amp;guid=00000163d706d56c84d53c247bd075a7&amp;src=GD_JOB_AD&amp;t=SR&amp;extid=1&amp;exst=OL&amp;ist=&amp;ast=OL&amp;vt=w&amp;slr=true&amp;rtp=0&amp;aa=1&amp;ea=1&amp;cs=1_c8fc6531&amp;cb=1528320940417&amp;jobListingId=2774375990</t>
  </si>
  <si>
    <t xml:space="preserve"> Boyd Specialty Sleep </t>
  </si>
  <si>
    <t xml:space="preserve"> Saint Louis, MO</t>
  </si>
  <si>
    <t>E-Commerce Web Developer/Programmer</t>
  </si>
  <si>
    <t>http://www.glassdoor.com/partner/jobListing.htm?pos=203&amp;ao=343599&amp;s=58&amp;guid=00000163d706d56c84d53c247bd075a7&amp;src=GD_JOB_AD&amp;t=SR&amp;extid=1&amp;exst=OL&amp;ist=&amp;ast=OL&amp;vt=w&amp;slr=true&amp;rtp=0&amp;aa=1&amp;ea=1&amp;cs=1_101374fb&amp;cb=1528320940418&amp;jobListingId=2625078682</t>
  </si>
  <si>
    <t xml:space="preserve"> Synergist Computing </t>
  </si>
  <si>
    <t xml:space="preserve"> Annapolis Junction, MD</t>
  </si>
  <si>
    <t>Senior Software Engineer - TS/SCI Required</t>
  </si>
  <si>
    <t>http://www.glassdoor.com/partner/jobListing.htm?pos=204&amp;ao=349792&amp;s=58&amp;guid=00000163d706d56c84d53c247bd075a7&amp;src=GD_JOB_AD&amp;t=SR&amp;extid=1&amp;exst=OL&amp;ist=&amp;ast=OL&amp;vt=w&amp;slr=true&amp;rtp=0&amp;aa=1&amp;ea=1&amp;cs=1_43a2e74b&amp;cb=1528320940420&amp;jobListingId=2776620374</t>
  </si>
  <si>
    <t>http://www.glassdoor.com/partner/jobListing.htm?pos=207&amp;ao=267533&amp;s=58&amp;guid=00000163d706d56c84d53c247bd075a7&amp;src=GD_JOB_AD&amp;t=SR&amp;extid=1&amp;exst=OL&amp;ist=&amp;ast=OL&amp;vt=w&amp;slr=true&amp;rtp=0&amp;cs=1_7dd9a3f1&amp;cb=1528320940423&amp;jobListingId=2564306500</t>
  </si>
  <si>
    <t xml:space="preserve"> Isync Solutions </t>
  </si>
  <si>
    <t>17 paid vacation days401 kMedical, Dental &amp; VisionAnnual bonus 13th Check</t>
  </si>
  <si>
    <t xml:space="preserve"> Laguna Hills, CA</t>
  </si>
  <si>
    <t>BI Developer</t>
  </si>
  <si>
    <t>http://www.glassdoor.com/partner/jobListing.htm?pos=209&amp;ao=345160&amp;s=58&amp;guid=00000163d706d56c84d53c247bd075a7&amp;src=GD_JOB_AD&amp;t=SR&amp;extid=1&amp;exst=OL&amp;ist=&amp;ast=OL&amp;vt=w&amp;slr=true&amp;rtp=0&amp;aa=1&amp;ea=1&amp;cs=1_c6cbe123&amp;cb=1528320940427&amp;jobListingId=2757588222</t>
  </si>
  <si>
    <t xml:space="preserve"> Recruit Strong, LLC </t>
  </si>
  <si>
    <t xml:space="preserve"> Trevose, PA</t>
  </si>
  <si>
    <t>ServiceNow Developer</t>
  </si>
  <si>
    <t>http://www.glassdoor.com/partner/jobListing.htm?pos=210&amp;ao=341829&amp;s=58&amp;guid=00000163d706d56c84d53c247bd075a7&amp;src=GD_JOB_AD&amp;t=SR&amp;extid=1&amp;exst=OL&amp;ist=&amp;ast=OL&amp;vt=w&amp;slr=true&amp;rtp=0&amp;aa=1&amp;ea=1&amp;cs=1_908434c8&amp;cb=1528320940428&amp;jobListingId=2745793346</t>
  </si>
  <si>
    <t xml:space="preserve"> Ad Victoriam Solutions </t>
  </si>
  <si>
    <t xml:space="preserve"> Alpharetta, GA</t>
  </si>
  <si>
    <t>http://www.glassdoor.com/partner/jobListing.htm?pos=213&amp;ao=283163&amp;s=58&amp;guid=00000163d706d56c84d53c247bd075a7&amp;src=GD_JOB_AD&amp;t=SR&amp;extid=1&amp;exst=OL&amp;ist=&amp;ast=OL&amp;vt=w&amp;slr=true&amp;rtp=0&amp;cs=1_97057e55&amp;cb=1528320940433&amp;jobListingId=2608238544</t>
  </si>
  <si>
    <t xml:space="preserve"> Woodland Trade </t>
  </si>
  <si>
    <t xml:space="preserve"> Tacoma, WA</t>
  </si>
  <si>
    <t>Catia V5 or Surfcam 2016R2 CNC Programmer</t>
  </si>
  <si>
    <t>http://www.glassdoor.com/partner/jobListing.htm?pos=214&amp;ao=357038&amp;s=58&amp;guid=00000163d706d56c84d53c247bd075a7&amp;src=GD_JOB_AD&amp;t=SR&amp;extid=1&amp;exst=OL&amp;ist=&amp;ast=OL&amp;vt=w&amp;slr=true&amp;rtp=0&amp;aa=1&amp;ea=1&amp;cs=1_23f470fc&amp;cb=1528320940434&amp;jobListingId=2789839813</t>
  </si>
  <si>
    <t>Systems Engineer - TS/SCI Required</t>
  </si>
  <si>
    <t>http://www.glassdoor.com/partner/jobListing.htm?pos=216&amp;ao=349792&amp;s=58&amp;guid=00000163d706d56c84d53c247bd075a7&amp;src=GD_JOB_AD&amp;t=SR&amp;extid=1&amp;exst=OL&amp;ist=&amp;ast=OL&amp;vt=w&amp;slr=true&amp;rtp=0&amp;aa=1&amp;ea=1&amp;cs=1_27925a0e&amp;cb=1528320940437&amp;jobListingId=2776665680</t>
  </si>
  <si>
    <t>http://www.glassdoor.com/partner/jobListing.htm?pos=217&amp;ao=353040&amp;s=58&amp;guid=00000163d706d56c84d53c247bd075a7&amp;src=GD_JOB_AD&amp;t=SR&amp;extid=1&amp;exst=OL&amp;ist=&amp;ast=OL&amp;vt=w&amp;slr=true&amp;rtp=0&amp;aa=1&amp;ea=1&amp;cs=1_a815db87&amp;cb=1528320940438&amp;jobListingId=2788733314</t>
  </si>
  <si>
    <t>http://www.glassdoor.com/partner/jobListing.htm?pos=218&amp;ao=286767&amp;s=58&amp;guid=00000163d706d56c84d53c247bd075a7&amp;src=GD_JOB_AD&amp;t=SR&amp;extid=1&amp;exst=OL&amp;ist=&amp;ast=OL&amp;vt=w&amp;slr=true&amp;rtp=0&amp;cs=1_cde134f9&amp;cb=1528320940445&amp;jobListingId=2766226245</t>
  </si>
  <si>
    <t xml:space="preserve"> Family Food Distributors , Inc. </t>
  </si>
  <si>
    <t xml:space="preserve"> Kearny, NJ</t>
  </si>
  <si>
    <t>Healthy Line Brand Developer Manager</t>
  </si>
  <si>
    <t xml:space="preserve"> New York, NY</t>
  </si>
  <si>
    <t xml:space="preserve"> EBSCO Information Services </t>
  </si>
  <si>
    <t xml:space="preserve"> Ipswich, MA</t>
  </si>
  <si>
    <t>Developer: Senior Developer</t>
  </si>
  <si>
    <t>http://www.glassdoor.com/partner/jobListing.htm?pos=221&amp;ao=185373&amp;s=58&amp;guid=00000163d706d56c84d53c247bd075a7&amp;src=GD_JOB_AD&amp;t=SR&amp;extid=1&amp;exst=OL&amp;ist=&amp;ast=OL&amp;vt=w&amp;slr=true&amp;rtp=0&amp;cs=1_170011a3&amp;cb=1528320940450&amp;jobListingId=2803334504</t>
  </si>
  <si>
    <t xml:space="preserve"> Tampa, FL</t>
  </si>
  <si>
    <t xml:space="preserve"> Swing by Swing Golf </t>
  </si>
  <si>
    <t xml:space="preserve"> Hartford, CT</t>
  </si>
  <si>
    <t>Senior Full Stack Mobile App Developer</t>
  </si>
  <si>
    <t>http://www.glassdoor.com/partner/jobListing.htm?pos=224&amp;ao=348490&amp;s=58&amp;guid=00000163d706d56c84d53c247bd075a7&amp;src=GD_JOB_AD&amp;t=SR&amp;extid=1&amp;exst=OL&amp;ist=&amp;ast=OL&amp;vt=w&amp;slr=true&amp;rtp=0&amp;aa=1&amp;ea=1&amp;cs=1_bea4c1a3&amp;cb=1528320940454&amp;jobListingId=2729127849</t>
  </si>
  <si>
    <t xml:space="preserve"> Advanced Research Company </t>
  </si>
  <si>
    <t>7+ years of experience building Enterprise applications and servicesPassion for technology and the latest development trendsExperience leading small project teams and mentoring othersExtensive knowledge of the C# programming language (.NET 4/4.5)LINQ to SQL, Entity Framework, NHibernate or other ORMAbility to write performant SQL on relational databases such as SQL ServerExperience with Git source controlAn advanced understanding of object-oriented design and development principles including SOLID and DRYExperience with Agile development practices including test driven development (TDD), continuous integration (CI), and pair programmingLinux developmentExperience with inventory managementExperience in the Healthcare industry, particularly with Human Resource Management Systems (HRMS), Financial Management Systems (FMS), Supply Chain Management (SCM), and Electronic Medical Records (EMR)Experience or knowledge of enterprise accounting practicesExperience with RFIDExperience writing interface code to microcontroller driven equipment.BS/BA in Computer Science, Engineering, or equivalent knowledge and experienceCompetitive wagesBCBSM Health InsuranceFSA program is availablePaid vacation, personal, and holiday leave.Continued online education to expand and hone your skills.Relaxed company culture which includes events like craft brew Friday and after work gaming sessionsMore collaboration and sense of community with open work environments and fluent communication across the companyAn opportunity to use your skills in the fast-pace, high-growth, in-demand medical industryDiverse and changing work environmentsEncouragement for greenfield projects with new technologies that could benefit the company as a wholeMore laid back setting (startup feel) than a massively structured corporate environment</t>
  </si>
  <si>
    <t xml:space="preserve"> Orion, MI</t>
  </si>
  <si>
    <t>Sr. .NET Full Stack Developer</t>
  </si>
  <si>
    <t>http://www.glassdoor.com/partner/jobListing.htm?pos=225&amp;ao=340962&amp;s=58&amp;guid=00000163d706d56c84d53c247bd075a7&amp;src=GD_JOB_AD&amp;t=SR&amp;extid=1&amp;exst=OL&amp;ist=&amp;ast=OL&amp;vt=w&amp;slr=true&amp;rtp=0&amp;aa=1&amp;ea=1&amp;cs=1_19f2122e&amp;cb=1528320940455&amp;jobListingId=2732965002</t>
  </si>
  <si>
    <t>http://www.glassdoor.com/partner/jobListing.htm?pos=226&amp;ao=283163&amp;s=58&amp;guid=00000163d706d56c84d53c247bd075a7&amp;src=GD_JOB_AD&amp;t=SR&amp;extid=1&amp;exst=OL&amp;ist=&amp;ast=OL&amp;vt=w&amp;slr=true&amp;rtp=0&amp;cs=1_ca412094&amp;cb=1528320940457&amp;jobListingId=2789149682</t>
  </si>
  <si>
    <t xml:space="preserve"> Minerals Technologies </t>
  </si>
  <si>
    <t xml:space="preserve"> Bethlehem, PA</t>
  </si>
  <si>
    <t>Programmer Analyst – HR/Payroll</t>
  </si>
  <si>
    <t xml:space="preserve"> TekPartners </t>
  </si>
  <si>
    <t>Bachelors or Masters Degree in Computer Science or related fields.3+ years experience in developing iOS mobile applications.5+ years experience in software development in any programming language or platform.Solid knowledge of iOS design and development.Have a strong understanding of iOS Design Patterns.Exposure to building enterprise level mobile applications.Strong communication skills both verbal and written.Strong problem solving skills.Strong commitment to quality.Knowledge of server-side and web services development is a plus.Must be able to work independently in a fast paced environment with shifting priorities (constant), be able to adapt to changeAfter 3 months in this role should be able to work independently and with together with their assigned teamMust have a positive attitude, passionate, commitment, have funSwift, ObjectiveInterpret functional software requirements into software solutions.Develop and maintain mobile software using iOS technologies.Perform some performance optimizations in terms of memory and speed for the mobile solutions.Provide a few minor or major technical initiatives or improvement across the Mobile Team.</t>
  </si>
  <si>
    <t xml:space="preserve"> Boca Raton, FL</t>
  </si>
  <si>
    <t>iOS Developer</t>
  </si>
  <si>
    <t>http://www.glassdoor.com/partner/jobListing.htm?pos=228&amp;ao=347776&amp;s=58&amp;guid=00000163d706d56c84d53c247bd075a7&amp;src=GD_JOB_AD&amp;t=SR&amp;extid=1&amp;exst=OL&amp;ist=&amp;ast=OL&amp;vt=w&amp;slr=true&amp;rtp=0&amp;aa=1&amp;ea=1&amp;cs=1_25e3bc86&amp;cb=1528320940459&amp;jobListingId=2767174843</t>
  </si>
  <si>
    <t xml:space="preserve"> E.C. Barton </t>
  </si>
  <si>
    <t xml:space="preserve"> Jonesboro, AR</t>
  </si>
  <si>
    <t>http://www.glassdoor.com/partner/jobListing.htm?pos=401&amp;ao=322323&amp;s=58&amp;guid=00000163d70b15c79f003b668fd068e5&amp;src=GD_JOB_AD&amp;t=SR&amp;extid=1&amp;exst=OL&amp;ist=&amp;ast=OL&amp;vt=w&amp;slr=true&amp;rtp=0&amp;cs=1_892fb6d0&amp;cb=1528321219233&amp;jobListingId=2741613443</t>
  </si>
  <si>
    <t xml:space="preserve"> HelloWorld </t>
  </si>
  <si>
    <t xml:space="preserve"> Detroit, MI</t>
  </si>
  <si>
    <t>Associate Software Engineer</t>
  </si>
  <si>
    <t>http://www.glassdoor.com/partner/jobListing.htm?pos=402&amp;ao=356322&amp;s=58&amp;guid=00000163d70b15c79f003b668fd068e5&amp;src=GD_JOB_AD&amp;t=SR&amp;extid=1&amp;exst=OL&amp;ist=&amp;ast=OL&amp;vt=w&amp;slr=true&amp;rtp=0&amp;aa=1&amp;ea=1&amp;cs=1_c7a7c96f&amp;cb=1528321219235&amp;jobListingId=2746903241</t>
  </si>
  <si>
    <t xml:space="preserve"> Noblis </t>
  </si>
  <si>
    <t xml:space="preserve"> Danville, VA</t>
  </si>
  <si>
    <t>http://www.glassdoor.com/partner/jobListing.htm?pos=403&amp;ao=187176&amp;s=58&amp;guid=00000163d70b15c79f003b668fd068e5&amp;src=GD_JOB_AD&amp;t=SR&amp;extid=1&amp;exst=OL&amp;ist=&amp;ast=OL&amp;vt=w&amp;slr=true&amp;rtp=0&amp;cs=1_cc7360c5&amp;cb=1528321219236&amp;jobListingId=2770419434</t>
  </si>
  <si>
    <t xml:space="preserve"> Houston, TX</t>
  </si>
  <si>
    <t xml:space="preserve"> Support.com </t>
  </si>
  <si>
    <t xml:space="preserve"> Nokia </t>
  </si>
  <si>
    <t>Design and implement/test solutions to integrate standard API front end interfaces with pluggable resource components that conform to a standard data model.Analyze documented APIs and other interfaces to external systems and determine the most efficient solution for integrating them into the platformAnalyze requirements for specific scenarios and design/implement/test appropriate solutionsDesign and implement/test standardized, re-usable plug-in interfaces that allow external systems to be integrated into a core platformProgram in Python using test-driven development practicesWork in a small team where daily interactions are needed to rapidly prototype candidate ideas.Understand the underlying cloud-management and cloud-node architecture that is being developed.Work on projects under time-limited conditions, and be willing to iterate through several different implementations before the final one is chosen. BS in Computer Engineering or Computer Science or equivalentAgile development skills and experienceExtensive experience with and a solid understanding of Python Object Oriented DevelopmentExtensive experience in Python test-driven/behavior--driven development techniques including pytest, behave, nose2/tox, etcExperience with Swagger/OpenAPI, REST APIs, NoSQL databases, and high-performance messaging technologies such as Redis and RabbitMQExperience in the use of the Linux command lineExperience with a modern CMS system (e.g. Git, Gitlab)Must be self-motivated and have a passion for creating solutions within a fast-moving teamMust be able to both architect solutions as well as implement within an existing architectureMust be able to analyze use case requirements, existing data models, and relationships, and use Machine Learning techniques to derive additional information and associations from the data. Experience with Machine Learning and Data Analysis, preferably in PythonOpenStack development experience, preferably as a contributor to one or more projectsExperience using Jython to integrate Python and Java librariesKnowledge of C++ or Java programming (this is NOT a Java position)</t>
  </si>
  <si>
    <t xml:space="preserve"> San Jose, CA</t>
  </si>
  <si>
    <t>Software Developer - Entry Level</t>
  </si>
  <si>
    <t>http://www.glassdoor.com/partner/jobListing.htm?pos=406&amp;ao=331020&amp;s=58&amp;guid=00000163d70b15c79f003b668fd068e5&amp;src=GD_JOB_AD&amp;t=SR&amp;extid=1&amp;exst=OL&amp;ist=&amp;ast=OL&amp;vt=w&amp;slr=true&amp;rtp=0&amp;cs=1_1fdeb08e&amp;cb=1528321219299&amp;jobListingId=2667853706</t>
  </si>
  <si>
    <t xml:space="preserve"> Liberty Mutual </t>
  </si>
  <si>
    <t xml:space="preserve"> Dover, NH</t>
  </si>
  <si>
    <t>http://www.glassdoor.com/partner/jobListing.htm?pos=407&amp;ao=150325&amp;s=58&amp;guid=00000163d70b15c79f003b668fd068e5&amp;src=GD_JOB_AD&amp;t=SR&amp;extid=1&amp;exst=OL&amp;ist=&amp;ast=OL&amp;vt=w&amp;slr=true&amp;rtp=0&amp;cs=1_4cf15540&amp;cb=1528321219301&amp;jobListingId=2788902160</t>
  </si>
  <si>
    <t xml:space="preserve"> Oakland Schools </t>
  </si>
  <si>
    <t xml:space="preserve"> Waterford, MI</t>
  </si>
  <si>
    <t>http://www.glassdoor.com/partner/jobListing.htm?pos=408&amp;ao=340748&amp;s=58&amp;guid=00000163d70b15c79f003b668fd068e5&amp;src=GD_JOB_AD&amp;t=SR&amp;extid=1&amp;exst=OL&amp;ist=&amp;ast=OL&amp;vt=w&amp;slr=true&amp;rtp=0&amp;aa=1&amp;ea=1&amp;cs=1_bdad2adc&amp;cb=1528321219304&amp;jobListingId=2730807060</t>
  </si>
  <si>
    <t xml:space="preserve"> CARFAX </t>
  </si>
  <si>
    <t xml:space="preserve"> Washington, DC</t>
  </si>
  <si>
    <t>FrontEnd Developer -- Javascript/React/Node</t>
  </si>
  <si>
    <t>http://www.glassdoor.com/partner/jobListing.htm?pos=410&amp;ao=266851&amp;s=58&amp;guid=00000163d70b15c79f003b668fd068e5&amp;src=GD_JOB_AD&amp;t=SR&amp;extid=1&amp;exst=OL&amp;ist=&amp;ast=OL&amp;vt=w&amp;slr=true&amp;rtp=0&amp;cs=1_a5ed8dd0&amp;cb=1528321219307&amp;jobListingId=2697487265</t>
  </si>
  <si>
    <t xml:space="preserve"> Asynchrony Labs </t>
  </si>
  <si>
    <t>Requires experience with relational and non-relational, as well as distributed databases.Works with leadership as well as functional and technical subject matter experts to build a holistic view of the organization's database strategy, processes, information, and technologyDetermines gaps and misalignments between the Enterprise strategy and its processes, information and technologyLinks the organization's Operational Strategy and processes to its Data strategy, Cyber strategy and IT strategy. Documents this using multiple architectural models that illustrate how the organization can realize those strategies in an efficient, sustainable, agile, and adaptable mannerDrives common approaches and exposes information assets and processes across the enterpriseDevelops architectural products and deliverables for the enterprise and operational business linesAdvises leadership in matters of feasibility and risks of potential future projectsCollaborates with the functional community to develop high level architecture solutions to fill enterprise-wide capability gapsProvide subject matter expertise to high level decision makers on architecture issues and solutionsDevelop or lead the development of architecture artifacts to support those technical solutionsCollaborate with user community representatives, government personnel, other Architects and Enterprise Engineers to develop technical solutions</t>
  </si>
  <si>
    <t>http://www.glassdoor.com/partner/jobListing.htm?pos=411&amp;ao=328146&amp;s=58&amp;guid=00000163d70b15c79f003b668fd068e5&amp;src=GD_JOB_AD&amp;t=SR&amp;extid=1&amp;exst=OL&amp;ist=&amp;ast=OL&amp;vt=w&amp;slr=true&amp;rtp=0&amp;cs=1_4a313f44&amp;cb=1528321219308&amp;jobListingId=2719850799</t>
  </si>
  <si>
    <t xml:space="preserve"> Solstice </t>
  </si>
  <si>
    <t xml:space="preserve"> Chicago, IL</t>
  </si>
  <si>
    <t>Cloud Practice - Junior Software Developer</t>
  </si>
  <si>
    <t>http://www.glassdoor.com/partner/jobListing.htm?pos=412&amp;ao=268131&amp;s=58&amp;guid=00000163d70b15c79f003b668fd068e5&amp;src=GD_JOB_AD&amp;t=SR&amp;extid=1&amp;exst=OL&amp;ist=&amp;ast=OL&amp;vt=w&amp;slr=true&amp;rtp=0&amp;aa=1&amp;ea=1&amp;cs=1_18399e0f&amp;cb=1528321219310&amp;jobListingId=2745330770</t>
  </si>
  <si>
    <t xml:space="preserve"> STG Inc </t>
  </si>
  <si>
    <t xml:space="preserve"> Fort Huachuca, AZ</t>
  </si>
  <si>
    <t>http://www.glassdoor.com/partner/jobListing.htm?pos=413&amp;ao=255471&amp;s=58&amp;guid=00000163d70b15c79f003b668fd068e5&amp;src=GD_JOB_AD&amp;t=SR&amp;extid=1&amp;exst=OL&amp;ist=&amp;ast=OL&amp;vt=w&amp;slr=true&amp;rtp=0&amp;cs=1_7589c2b7&amp;cb=1528321219311&amp;jobListingId=2803373477</t>
  </si>
  <si>
    <t xml:space="preserve"> Billtrust </t>
  </si>
  <si>
    <t xml:space="preserve"> Lawrenceville, NJ</t>
  </si>
  <si>
    <t>http://www.glassdoor.com/partner/jobListing.htm?pos=414&amp;ao=322156&amp;s=58&amp;guid=00000163d70b15c79f003b668fd068e5&amp;src=GD_JOB_AD&amp;t=SR&amp;extid=1&amp;exst=OL&amp;ist=&amp;ast=OL&amp;vt=w&amp;slr=true&amp;rtp=0&amp;cs=1_48950ac6&amp;cb=1528321219312&amp;jobListingId=2794812443</t>
  </si>
  <si>
    <t xml:space="preserve"> Johns Hopkins University Applied Physics Laboratory </t>
  </si>
  <si>
    <t>Lead the design, development, and enhancement of software for an advanced object-oriented Modeling and Simulation framework, including full life cycle support (requirements, design, implementation, testing, and debugging). Use object-oriented design and development techniques in the C++ programming language.Help define and develop creative and innovative software architectures and solutions to address emerging critical challenges faced by the Missile Defense Agency (MDA).Develop real-time software to integrate digital models with hardware in the loop.Analyze software complexity and select the best algorithms and tools to meet critical performance criteria.Contribute to specifications, software design documents, and user documentation and presentations for peers and customers internal and external to APL.BS degree or higher in Computer Science, Computer Engineering, or equivalent.1 + years of software development experience, including Java and/or object-oriented design and implementation using C++ in a GNU/Linux environment.Experience working in a team setting, collaborating on software design and implementation.Excellent written and verbal communication skills.Familiarity with software repositories, bug tracking systems, and collaboration tools.MS degree in Computer Science, Computer Engineering, or equivalent. Experience as a software task or project lead.Exposure to, or experience with, developing and integrating software into large scale systems.Familiarity with the Unified Modeling Language (UML) and UML tools.Familiarity with the extensible markup language (XML) and programmatic interfaces to XML documents and schemas.Software development experience for M&amp;S applications; knowledge of M&amp;S concepts such as discrete event, continuous time, and distributed execution.Experience with other programming languages, including MATLAB, python, or shell scripts.</t>
  </si>
  <si>
    <t xml:space="preserve"> Laurel, MD</t>
  </si>
  <si>
    <t>Software Developer / Engineer - Java, C++</t>
  </si>
  <si>
    <t>http://www.glassdoor.com/partner/jobListing.htm?pos=415&amp;ao=282163&amp;s=58&amp;guid=00000163d70b15c79f003b668fd068e5&amp;src=GD_JOB_AD&amp;t=SR&amp;extid=1&amp;exst=OL&amp;ist=&amp;ast=OL&amp;vt=w&amp;slr=true&amp;rtp=0&amp;cs=1_f7e5ba91&amp;cb=1528321219313&amp;jobListingId=1932571919</t>
  </si>
  <si>
    <t xml:space="preserve"> Credible Behavioral Health, Inc. </t>
  </si>
  <si>
    <t xml:space="preserve"> Rockville, MD</t>
  </si>
  <si>
    <t>http://www.glassdoor.com/partner/jobListing.htm?pos=416&amp;ao=309292&amp;s=58&amp;guid=00000163d70b15c79f003b668fd068e5&amp;src=GD_JOB_AD&amp;t=SR&amp;extid=1&amp;exst=OL&amp;ist=&amp;ast=OL&amp;vt=w&amp;slr=true&amp;rtp=0&amp;cs=1_c0a69fad&amp;cb=1528321219315&amp;jobListingId=2648942440</t>
  </si>
  <si>
    <t xml:space="preserve"> Horizontal Integration </t>
  </si>
  <si>
    <t xml:space="preserve"> Bothell, WA</t>
  </si>
  <si>
    <t>http://www.glassdoor.com/partner/jobListing.htm?pos=417&amp;ao=328854&amp;s=58&amp;guid=00000163d70b15c79f003b668fd068e5&amp;src=GD_JOB_AD&amp;t=SR&amp;extid=1&amp;exst=OL&amp;ist=&amp;ast=OL&amp;vt=w&amp;slr=true&amp;rtp=0&amp;cs=1_beb3ca97&amp;cb=1528321219317&amp;jobListingId=2796617683</t>
  </si>
  <si>
    <t xml:space="preserve"> Anaplan, Inc. </t>
  </si>
  <si>
    <t>http://www.glassdoor.com/partner/jobListing.htm?pos=418&amp;ao=293857&amp;s=58&amp;guid=00000163d70b15c79f003b668fd068e5&amp;src=GD_JOB_AD&amp;t=SR&amp;extid=1&amp;exst=OL&amp;ist=&amp;ast=OL&amp;vt=w&amp;slr=true&amp;rtp=0&amp;cs=1_96124293&amp;cb=1528321219319&amp;jobListingId=2724385462</t>
  </si>
  <si>
    <t xml:space="preserve"> WillowTree </t>
  </si>
  <si>
    <t xml:space="preserve"> Durham, NC</t>
  </si>
  <si>
    <t>http://www.glassdoor.com/partner/jobListing.htm?pos=419&amp;ao=322096&amp;s=58&amp;guid=00000163d70b15c79f003b668fd068e5&amp;src=GD_JOB_AD&amp;t=SR&amp;extid=1&amp;exst=OL&amp;ist=&amp;ast=OL&amp;vt=w&amp;slr=true&amp;rtp=0&amp;cs=1_1b183115&amp;cb=1528321219320&amp;jobListingId=2635195056</t>
  </si>
  <si>
    <t>UI Developer</t>
  </si>
  <si>
    <t xml:space="preserve"> American Airlines </t>
  </si>
  <si>
    <t xml:space="preserve"> Fort Worth, TX</t>
  </si>
  <si>
    <t>Developer/Senior Developer, IT Applications</t>
  </si>
  <si>
    <t>http://www.glassdoor.com/partner/jobListing.htm?pos=421&amp;ao=192968&amp;s=58&amp;guid=00000163d70b15c79f003b668fd068e5&amp;src=GD_JOB_AD&amp;t=SR&amp;extid=1&amp;exst=OL&amp;ist=&amp;ast=OL&amp;vt=w&amp;slr=true&amp;rtp=0&amp;cs=1_f7456c3a&amp;cb=1528321219324&amp;jobListingId=2762000780</t>
  </si>
  <si>
    <t xml:space="preserve"> Asset Marketing Services, LLC </t>
  </si>
  <si>
    <t xml:space="preserve"> Burnsville, MN</t>
  </si>
  <si>
    <t>PHP Software Developer</t>
  </si>
  <si>
    <t>http://www.glassdoor.com/partner/jobListing.htm?pos=422&amp;ao=338462&amp;s=58&amp;guid=00000163d70b15c79f003b668fd068e5&amp;src=GD_JOB_AD&amp;t=SR&amp;extid=1&amp;exst=OL&amp;ist=&amp;ast=OL&amp;vt=w&amp;slr=true&amp;rtp=0&amp;aa=1&amp;ea=1&amp;cs=1_b194aedf&amp;cb=1528321219327&amp;jobListingId=2770835778</t>
  </si>
  <si>
    <t>Get in on the ground floor of a new SaaS product offering that is changing the way technology support is built into products, managed and delivered. Our Dev teams utilize the latest web application technologies, write applications that run on or communicate to desktop/laptop, mobile, and 'Internet of Things' devices, and create analytics software that analyze data mined from millions of devices.Use cutting edge cloud technology stack built on Linux, Node.js, AngularJS, Redis, and PostgreSQL. Don't have experience with these? You'll get it here!We love collaborative, agile software development, iterative design and testing. We form tight teams with PM and UX which build rapid prototypes and release frequently. You won't get bored!We encourage learning and integration of new technologies. You think you have a new technology solution you'd like to try? We'd love to hear it.Design and develop features for our SaaS productDesign and develop integrations with complementary third party systemsDesign and implement unit and functional testingPerform design and code reviewsShare knowledge and learning with the team and contribute to system architecture design decisionsImprove the scalability and security of the systemInterface with QA, UX/product design, and DevOps teams5+ years of experience as a web developer; but, really, we are open to any developer that has the technical prowessSolid understanding of CS fundamentals, object oriented design and web technologiesExperience with Node.js is preferred; significant web development experience with one or more of the following: Ruby, PHP, Python, Asp.Net, MVC, and Java, works as wellExpertise in JavaScript, jQuery, HTML and CSSExperience architecting and consuming API.Substantial knowledge of relational databases (PostgreSQL or MySQL), including use of SQLStrong appreciation for data collection and analyticsExtensive testing experience, both at unit level and system levelExperience with building Single Page AppsClient side frameworks: AngularJS, React, Backbone, Ember, or similarWebsockets: sockjs, socket.io, or similarNginx configuration and administrationTesting: mocha, karma, mockery, node qunit, httpMock, or similarDevOps: Jenkins, OpenStack, SaltStack, AWSFlexible work environment -- e.g. ability to work from home 1 - 2 days a week!Catered lunches every Friday!Competitive benefits and compensation!Fun atmosphere! Weekly happy hours, activities and team builders!Ability to work with exceptionally creative and talented people!</t>
  </si>
  <si>
    <t>Full-Stack Web Application Developer</t>
  </si>
  <si>
    <t>http://www.glassdoor.com/partner/jobListing.htm?pos=423&amp;ao=305507&amp;s=58&amp;guid=00000163d70b15c79f003b668fd068e5&amp;src=GD_JOB_AD&amp;t=SR&amp;extid=1&amp;exst=OL&amp;ist=&amp;ast=OL&amp;vt=w&amp;slr=true&amp;rtp=0&amp;cs=1_2a86e192&amp;cb=1528321219329&amp;jobListingId=2461938162</t>
  </si>
  <si>
    <t xml:space="preserve"> Entertainment Partners </t>
  </si>
  <si>
    <t xml:space="preserve"> Burbank, CA</t>
  </si>
  <si>
    <t>http://www.glassdoor.com/partner/jobListing.htm?pos=424&amp;ao=294801&amp;s=58&amp;guid=00000163d70b15c79f003b668fd068e5&amp;src=GD_JOB_AD&amp;t=SR&amp;extid=1&amp;exst=OL&amp;ist=&amp;ast=OL&amp;vt=w&amp;slr=true&amp;rtp=0&amp;cs=1_2890ab61&amp;cb=1528321219331&amp;jobListingId=2732096334</t>
  </si>
  <si>
    <t xml:space="preserve"> Great-West Financial </t>
  </si>
  <si>
    <t>http://www.glassdoor.com/partner/jobListing.htm?pos=425&amp;ao=231916&amp;s=58&amp;guid=00000163d70b15c79f003b668fd068e5&amp;src=GD_JOB_AD&amp;t=SR&amp;extid=1&amp;exst=OL&amp;ist=&amp;ast=OL&amp;vt=w&amp;slr=true&amp;rtp=0&amp;cs=1_0dbe6f3c&amp;cb=1528321219332&amp;jobListingId=2787538762</t>
  </si>
  <si>
    <t xml:space="preserve"> Clearwater, FL</t>
  </si>
  <si>
    <t>Encompass Administrator / SDK Developer</t>
  </si>
  <si>
    <t>http://www.glassdoor.com/partner/jobListing.htm?pos=426&amp;ao=347776&amp;s=58&amp;guid=00000163d70b15c79f003b668fd068e5&amp;src=GD_JOB_AD&amp;t=SR&amp;extid=1&amp;exst=OL&amp;ist=&amp;ast=OL&amp;vt=w&amp;slr=true&amp;rtp=0&amp;aa=1&amp;ea=1&amp;cs=1_7969aa41&amp;cb=1528321219334&amp;jobListingId=2767140144</t>
  </si>
  <si>
    <t>http://www.glassdoor.com/partner/jobListing.htm?pos=427&amp;ao=349792&amp;s=58&amp;guid=00000163d70b15c79f003b668fd068e5&amp;src=GD_JOB_AD&amp;t=SR&amp;extid=1&amp;exst=OL&amp;ist=&amp;ast=OL&amp;vt=w&amp;slr=true&amp;rtp=0&amp;aa=1&amp;ea=1&amp;cs=1_8a90e269&amp;cb=1528321219336&amp;jobListingId=2776620374</t>
  </si>
  <si>
    <t xml:space="preserve"> United States</t>
  </si>
  <si>
    <t>Senior Web Developer</t>
  </si>
  <si>
    <t>Principal Software Engineer - TS/SCI Required</t>
  </si>
  <si>
    <t>http://www.glassdoor.com/partner/jobListing.htm?pos=429&amp;ao=349792&amp;s=58&amp;guid=00000163d70b15c79f003b668fd068e5&amp;src=GD_JOB_AD&amp;t=SR&amp;extid=1&amp;exst=OL&amp;ist=&amp;ast=OL&amp;vt=w&amp;slr=true&amp;rtp=0&amp;aa=1&amp;ea=1&amp;cs=1_ea9f733a&amp;cb=1528321219339&amp;jobListingId=2776624993</t>
  </si>
  <si>
    <t>http://www.glassdoor.com/partner/jobListing.htm?pos=501&amp;ao=349792&amp;s=58&amp;guid=00000163d70bba5c9e704bef895d8d4d&amp;src=GD_JOB_AD&amp;t=SR&amp;extid=1&amp;exst=OL&amp;ist=&amp;ast=OL&amp;vt=w&amp;slr=true&amp;rtp=0&amp;aa=1&amp;ea=1&amp;cs=1_6f16a47f&amp;cb=1528321261173&amp;jobListingId=2776620374</t>
  </si>
  <si>
    <t xml:space="preserve"> C Spire </t>
  </si>
  <si>
    <t xml:space="preserve"> Ridgeland, MS</t>
  </si>
  <si>
    <t>Software Developer, Web Applications</t>
  </si>
  <si>
    <t>http://www.glassdoor.com/partner/jobListing.htm?pos=502&amp;ao=327444&amp;s=58&amp;guid=00000163d70bba5c9e704bef895d8d4d&amp;src=GD_JOB_AD&amp;t=SR&amp;extid=1&amp;exst=OL&amp;ist=&amp;ast=OL&amp;vt=w&amp;slr=true&amp;rtp=0&amp;cs=1_39d0eb91&amp;cb=1528321261174&amp;jobListingId=2803454974</t>
  </si>
  <si>
    <t>http://www.glassdoor.com/partner/jobListing.htm?pos=503&amp;ao=322323&amp;s=58&amp;guid=00000163d70bba5c9e704bef895d8d4d&amp;src=GD_JOB_AD&amp;t=SR&amp;extid=1&amp;exst=OL&amp;ist=&amp;ast=OL&amp;vt=w&amp;slr=true&amp;rtp=0&amp;cs=1_191d4390&amp;cb=1528321261175&amp;jobListingId=2741613443</t>
  </si>
  <si>
    <t>http://www.glassdoor.com/partner/jobListing.htm?pos=506&amp;ao=305507&amp;s=58&amp;guid=00000163d70bba5c9e704bef895d8d4d&amp;src=GD_JOB_AD&amp;t=SR&amp;extid=1&amp;exst=OL&amp;ist=&amp;ast=OL&amp;vt=w&amp;slr=true&amp;rtp=0&amp;cs=1_5a7e6cbb&amp;cb=1528321261178&amp;jobListingId=2461938162</t>
  </si>
  <si>
    <t xml:space="preserve"> Heartland Payment Systems </t>
  </si>
  <si>
    <t xml:space="preserve"> Auburn, AL</t>
  </si>
  <si>
    <t>http://www.glassdoor.com/partner/jobListing.htm?pos=507&amp;ao=322882&amp;s=58&amp;guid=00000163d70bba5c9e704bef895d8d4d&amp;src=GD_JOB_AD&amp;t=SR&amp;extid=1&amp;exst=OL&amp;ist=&amp;ast=OL&amp;vt=w&amp;slr=true&amp;rtp=0&amp;cs=1_84d12411&amp;cb=1528321261180&amp;jobListingId=2789071583</t>
  </si>
  <si>
    <t xml:space="preserve"> Axelon, Inc. </t>
  </si>
  <si>
    <t>Python Developer</t>
  </si>
  <si>
    <t>http://www.glassdoor.com/partner/jobListing.htm?pos=509&amp;ao=353239&amp;s=58&amp;guid=00000163d70bba5c9e704bef895d8d4d&amp;src=GD_JOB_AD&amp;t=SR&amp;extid=1&amp;exst=OL&amp;ist=&amp;ast=OL&amp;vt=w&amp;slr=true&amp;rtp=0&amp;aa=1&amp;ea=1&amp;cs=1_8ee1d2a4&amp;cb=1528321261182&amp;jobListingId=2789342437</t>
  </si>
  <si>
    <t xml:space="preserve"> Blockchain </t>
  </si>
  <si>
    <t>Senior JS Developer</t>
  </si>
  <si>
    <t>http://www.glassdoor.com/partner/jobListing.htm?pos=510&amp;ao=328481&amp;s=58&amp;guid=00000163d70bba5c9e704bef895d8d4d&amp;src=GD_JOB_AD&amp;t=SR&amp;extid=1&amp;exst=OL&amp;ist=&amp;ast=OL&amp;vt=w&amp;slr=true&amp;rtp=0&amp;aa=1&amp;ea=1&amp;cs=1_0e1cff6e&amp;cb=1528321261183&amp;jobListingId=2756017677</t>
  </si>
  <si>
    <t>http://www.glassdoor.com/partner/jobListing.htm?pos=511&amp;ao=331020&amp;s=58&amp;guid=00000163d70bba5c9e704bef895d8d4d&amp;src=GD_JOB_AD&amp;t=SR&amp;extid=1&amp;exst=OL&amp;ist=&amp;ast=OL&amp;vt=w&amp;slr=true&amp;rtp=0&amp;cs=1_4e68a30e&amp;cb=1528321261184&amp;jobListingId=2667853706</t>
  </si>
  <si>
    <t xml:space="preserve"> Louisville, KY</t>
  </si>
  <si>
    <t>http://www.glassdoor.com/partner/jobListing.htm?pos=513&amp;ao=309292&amp;s=58&amp;guid=00000163d70bba5c9e704bef895d8d4d&amp;src=GD_JOB_AD&amp;t=SR&amp;extid=1&amp;exst=OL&amp;ist=&amp;ast=OL&amp;vt=w&amp;slr=true&amp;rtp=0&amp;cs=1_999834bd&amp;cb=1528321261186&amp;jobListingId=2648942440</t>
  </si>
  <si>
    <t>http://www.glassdoor.com/partner/jobListing.htm?pos=514&amp;ao=294801&amp;s=58&amp;guid=00000163d70bba5c9e704bef895d8d4d&amp;src=GD_JOB_AD&amp;t=SR&amp;extid=1&amp;exst=OL&amp;ist=&amp;ast=OL&amp;vt=w&amp;slr=true&amp;rtp=0&amp;cs=1_43812d52&amp;cb=1528321261187&amp;jobListingId=2732096334</t>
  </si>
  <si>
    <t xml:space="preserve"> TD Ameritrade </t>
  </si>
  <si>
    <t>Java Software Developer II</t>
  </si>
  <si>
    <t>http://www.glassdoor.com/partner/jobListing.htm?pos=515&amp;ao=279582&amp;s=58&amp;guid=00000163d70bba5c9e704bef895d8d4d&amp;src=GD_JOB_AD&amp;t=SR&amp;extid=1&amp;exst=OL&amp;ist=&amp;ast=OL&amp;vt=w&amp;slr=true&amp;rtp=0&amp;cs=1_16667124&amp;cb=1528321261189&amp;jobListingId=2679715600</t>
  </si>
  <si>
    <t xml:space="preserve"> CommScope Inc. </t>
  </si>
  <si>
    <t xml:space="preserve"> Shakopee, MN</t>
  </si>
  <si>
    <t>Python Software Developer</t>
  </si>
  <si>
    <t>http://www.glassdoor.com/partner/jobListing.htm?pos=516&amp;ao=174699&amp;s=58&amp;guid=00000163d70bba5c9e704bef895d8d4d&amp;src=GD_JOB_AD&amp;t=SR&amp;extid=1&amp;exst=OL&amp;ist=&amp;ast=OL&amp;vt=w&amp;slr=true&amp;rtp=0&amp;cs=1_8159e407&amp;cb=1528321261190&amp;jobListingId=2764985613</t>
  </si>
  <si>
    <t>http://www.glassdoor.com/partner/jobListing.htm?pos=517&amp;ao=356322&amp;s=58&amp;guid=00000163d70bba5c9e704bef895d8d4d&amp;src=GD_JOB_AD&amp;t=SR&amp;extid=1&amp;exst=OL&amp;ist=&amp;ast=OL&amp;vt=w&amp;slr=true&amp;rtp=0&amp;aa=1&amp;ea=1&amp;cs=1_6681a14a&amp;cb=1528321261191&amp;jobListingId=2746903241</t>
  </si>
  <si>
    <t xml:space="preserve"> Rightpoint </t>
  </si>
  <si>
    <t>Crain's Chicago Fast Fifty of “Fastest Growing Companies,” 2014 - 2017"Top 100 Workplaces in Chicago" by the Chicago Tribune, 2014-2017EY Entrepreneur of The Year® Award, Co-founders Ross Freedman &amp; Brad Schneider: 2015 Midwest Dual FinalistsOne of the "Most Promising Companies in America" by Forbes in 2014PTO + Paid HolidaysCasual Dress (when in the office; when at a client site, we need to mirror their dress code)Flexible Work ScheduleGreat Health CoverageMedical – 4 plans to choose from!DentalVisionLife/AD&amp;D/Short-Term &amp; Long-Term DisabilityFlexible Spending (Dependent &amp; Healthcare)Transportation/Parking Pre-Tax Benefits401k with Company MatchingWeekly Peapod Snack/Drink deliveryRegular Happy Hours and social events including: Volunteering, Game Nights.Catered Lunches Every FridayContinuous Training, Certifications, and Learning OpportunitiesGreat office location + Commute – Great restaurants nearby, Marta Station in the buildingFull service health club onsite with discounted membershipContribute to requirements gathering and analysis activities such as storyboarding, developing use cases, and creating functional requirements specifications.Contribute to creating feature specifications and technical design blueprints.Develop custom features in Visual Studio based on specifications and technical designs.Operate within the dynamics of a team; exercise proper etiquette and citizenship during “team development” sprints.Create rich web user interfaces using HTML, CSS, and JavaScript.Providing direction on the best web development, application, and testing frameworks to leverage for implementing the required design such as Bootstrap, Skeleton, jQuery, REST API, AngularJS, TypeScript, Node.js, Knockout, Grunt, and Gulp.Create server-side functionality using object oriented design principles.Take responsibility for feature-focused unit and system testing (built both by you and others).Contribute to user acceptance testing procedures and monitoring results.Contribute to performance and load testing procedures and issue remediation.Solid understanding of object-oriented programming (OOP) and current design patterns/practices; and when we say solid, we mean SOLID.Deep hands-on knowledge of:The .NET Framework including Visual Studio, C#, and ASP.NET MVC.Client-side browser technologies including JavaScript, CSS, and HTML.Experience with designing relational databases and optimizing database structure for performance and/or maintainability and the ability to design and optimize queries.Experience with Object Relational Modeling (ORM) with different tools such as Entity Framework (and/or nHibernate) and LINQ.Experience with source control, work item tracking, and build management with Team Foundation Server, Git (or similar).Consider refactoring a standard part of the development process.Focus on making yourself and those around you great.Motivation with an emphasis on team performance.Passion about building high-quality systems with software implementation best practices.Eagerness to learn and work outside your technology comfort zone.Ability to be self-motivated, independent, and detail-oriented.Exhibit exceptional relationship management skills.Demonstrate excellent verbal and written communication skills.Knowledge of sound business practices and a proven track record of anticipating and exceeding customer expectations.Strong experience working with layered architectures (N-Layer, Onion/Hex, DDD, CQRS) and an appreciation for appropriate layering and application structure.Hands-on experience building scalable web applications, in particular high frequency and low latency web applications with optimal memory management, performance, and scalability as a key focus.Experience in development and implementations using:Microsoft SharePointSitecoreEPiServerOther similar platformsExperience with Styling and Responsive Design techniques using technologies such asHTML5, Bootstrap, LESS, and SASS.Experience with Client-side browser development using jQuery, Knockout, or AngularJS; emphasis on Single Page Applications (SPA).Experience with native mobile application development on any platform.Experience with Cloud ecosystems including Azure or AWS.Demonstrate prior consulting experience.Exposure to project management experiences is a plus.</t>
  </si>
  <si>
    <t>Senior Web Developer/ Architect</t>
  </si>
  <si>
    <t>http://www.glassdoor.com/partner/jobListing.htm?pos=518&amp;ao=346460&amp;s=58&amp;guid=00000163d70bba5c9e704bef895d8d4d&amp;src=GD_JOB_AD&amp;t=SR&amp;extid=1&amp;exst=OL&amp;ist=&amp;ast=OL&amp;vt=w&amp;slr=true&amp;rtp=0&amp;cs=1_f595038b&amp;cb=1528321261192&amp;jobListingId=2750694746</t>
  </si>
  <si>
    <t xml:space="preserve"> Industrial Scientific Corp </t>
  </si>
  <si>
    <t xml:space="preserve"> Pittsburgh, PA</t>
  </si>
  <si>
    <t>Software Developer - Digital Group</t>
  </si>
  <si>
    <t>http://www.glassdoor.com/partner/jobListing.htm?pos=519&amp;ao=356805&amp;s=58&amp;guid=00000163d70bba5c9e704bef895d8d4d&amp;src=GD_JOB_AD&amp;t=SR&amp;extid=1&amp;exst=OL&amp;ist=&amp;ast=OL&amp;vt=w&amp;slr=true&amp;rtp=0&amp;cs=1_c233b17e&amp;cb=1528321261193&amp;jobListingId=2766325850</t>
  </si>
  <si>
    <t xml:space="preserve"> London Computer Systems </t>
  </si>
  <si>
    <t xml:space="preserve"> Dayton, OH</t>
  </si>
  <si>
    <t>http://www.glassdoor.com/partner/jobListing.htm?pos=521&amp;ao=328468&amp;s=58&amp;guid=00000163d70bba5c9e704bef895d8d4d&amp;src=GD_JOB_AD&amp;t=SR&amp;extid=1&amp;exst=OL&amp;ist=&amp;ast=OL&amp;vt=w&amp;slr=true&amp;rtp=0&amp;cs=1_97c02c6c&amp;cb=1528321261196&amp;jobListingId=2695564852</t>
  </si>
  <si>
    <t xml:space="preserve"> Ellucian </t>
  </si>
  <si>
    <t xml:space="preserve"> Rochester, NY</t>
  </si>
  <si>
    <t>http://www.glassdoor.com/partner/jobListing.htm?pos=522&amp;ao=341213&amp;s=58&amp;guid=00000163d70bba5c9e704bef895d8d4d&amp;src=GD_JOB_AD&amp;t=SR&amp;extid=1&amp;exst=OL&amp;ist=&amp;ast=OL&amp;vt=w&amp;slr=true&amp;rtp=0&amp;cs=1_562b0332&amp;cb=1528321261197&amp;jobListingId=2682516236</t>
  </si>
  <si>
    <t>Java Developer</t>
  </si>
  <si>
    <t>http://www.glassdoor.com/partner/jobListing.htm?pos=523&amp;ao=328146&amp;s=58&amp;guid=00000163d70bba5c9e704bef895d8d4d&amp;src=GD_JOB_AD&amp;t=SR&amp;extid=1&amp;exst=OL&amp;ist=&amp;ast=OL&amp;vt=w&amp;slr=true&amp;rtp=0&amp;cs=1_8ab8839e&amp;cb=1528321261198&amp;jobListingId=2719850364</t>
  </si>
  <si>
    <t xml:space="preserve"> QSC </t>
  </si>
  <si>
    <t xml:space="preserve"> Costa Mesa, CA</t>
  </si>
  <si>
    <t>http://www.glassdoor.com/partner/jobListing.htm?pos=524&amp;ao=290390&amp;s=58&amp;guid=00000163d70bba5c9e704bef895d8d4d&amp;src=GD_JOB_AD&amp;t=SR&amp;extid=1&amp;exst=OL&amp;ist=&amp;ast=OL&amp;vt=w&amp;slr=true&amp;rtp=0&amp;cs=1_d37ff956&amp;cb=1528321261200&amp;jobListingId=2426798355</t>
  </si>
  <si>
    <t>Sr. Software Developer</t>
  </si>
  <si>
    <t xml:space="preserve"> Navis </t>
  </si>
  <si>
    <t xml:space="preserve"> Bend, OR</t>
  </si>
  <si>
    <t>http://www.glassdoor.com/partner/jobListing.htm?pos=526&amp;ao=351561&amp;s=58&amp;guid=00000163d70bba5c9e704bef895d8d4d&amp;src=GD_JOB_AD&amp;t=SR&amp;extid=1&amp;exst=OL&amp;ist=&amp;ast=OL&amp;vt=w&amp;slr=true&amp;rtp=0&amp;cs=1_c2fa380b&amp;cb=1528321261202&amp;jobListingId=2757877914</t>
  </si>
  <si>
    <t xml:space="preserve"> Incapsulate </t>
  </si>
  <si>
    <t>Full Stack Developer</t>
  </si>
  <si>
    <t>http://www.glassdoor.com/partner/jobListing.htm?pos=527&amp;ao=327437&amp;s=58&amp;guid=00000163d70bba5c9e704bef895d8d4d&amp;src=GD_JOB_AD&amp;t=SR&amp;extid=1&amp;exst=OL&amp;ist=&amp;ast=OL&amp;vt=w&amp;slr=true&amp;rtp=0&amp;cs=1_ed9e392b&amp;cb=1528321261203&amp;jobListingId=2698383540</t>
  </si>
  <si>
    <t xml:space="preserve"> NBEC/NWOCA </t>
  </si>
  <si>
    <t xml:space="preserve"> West Toledo, OH</t>
  </si>
  <si>
    <t>Programmer/Analyst</t>
  </si>
  <si>
    <t>http://www.glassdoor.com/partner/jobListing.htm?pos=528&amp;ao=351438&amp;s=58&amp;guid=00000163d70bba5c9e704bef895d8d4d&amp;src=GD_JOB_AD&amp;t=SR&amp;extid=1&amp;exst=OL&amp;ist=&amp;ast=OL&amp;vt=w&amp;slr=true&amp;rtp=0&amp;aa=1&amp;ea=1&amp;cs=1_ae7f077e&amp;cb=1528321261205&amp;jobListingId=2782957743</t>
  </si>
  <si>
    <t xml:space="preserve"> Orion Systems Integrators </t>
  </si>
  <si>
    <t xml:space="preserve"> Monmouth Junction, NJ</t>
  </si>
  <si>
    <t>http://www.glassdoor.com/partner/jobListing.htm?pos=529&amp;ao=267834&amp;s=58&amp;guid=00000163d70bba5c9e704bef895d8d4d&amp;src=GD_JOB_AD&amp;t=SR&amp;extid=1&amp;exst=OL&amp;ist=&amp;ast=OL&amp;vt=w&amp;slr=true&amp;rtp=0&amp;aa=1&amp;ea=1&amp;cs=1_a59fcd00&amp;cb=1528321261206&amp;jobListingId=2660873645</t>
  </si>
  <si>
    <t xml:space="preserve"> Job Juncture </t>
  </si>
  <si>
    <t xml:space="preserve"> Waterloo, IA</t>
  </si>
  <si>
    <t>http://www.glassdoor.com/partner/jobListing.htm?pos=601&amp;ao=206161&amp;s=58&amp;guid=00000163d70c594d9c23455e083a363d&amp;src=GD_JOB_AD&amp;t=SR&amp;extid=1&amp;exst=OL&amp;ist=&amp;ast=OL&amp;vt=w&amp;slr=true&amp;rtp=0&amp;cs=1_04d425fb&amp;cb=1528321301875&amp;jobListingId=2778291244</t>
  </si>
  <si>
    <t xml:space="preserve"> Koddi </t>
  </si>
  <si>
    <t>Work with other experienced developersBuild new applications and productsDesign and implement new product featuresOptimize and refactor existing codeImprove efficiency, scalability, and stability of applicationsStrong educational background: Bachelor/Master degree in CS or other technical/science/mathObject Oriented Design experience in C#, Java, or RubyStrong debugging and problem solving skillsDisciplined approach to development, testing, and quality assuranceOutstanding work ethic and driveGood communication and teamworkWillingness to learn and utilize emerging technologiesProfessional experience with high-scalability systemsDistributed Computing and/or Amazon Web Services (AWS)HTML, CSS, JavaScript, XML, AJAX and Web ServicesDatabase Design and Administration, SQL and T-SQL Query writingPerformance Analysis and Tuning on a high-availability, high-traffic web applicationExperience with C#, .NET, ASP.NET, WCF, SQLServer ,or Windows Services</t>
  </si>
  <si>
    <t>http://www.glassdoor.com/partner/jobListing.htm?pos=602&amp;ao=148364&amp;s=58&amp;guid=00000163d70c594d9c23455e083a363d&amp;src=GD_JOB_AD&amp;t=SR&amp;extid=1&amp;exst=OL&amp;ist=&amp;ast=OL&amp;vt=w&amp;slr=true&amp;rtp=0&amp;cs=1_28b613a1&amp;cb=1528321301876&amp;jobListingId=2726407924</t>
  </si>
  <si>
    <t xml:space="preserve"> Rapid Response Monitoring </t>
  </si>
  <si>
    <t>Build websites, web services, reports and related applications using the full Microsoft technology stack of ASP.NET, C#, MSSQL, SSRSResearch, design, and implement new tools, technologies, and applications to satisfy ever changing business needsInterpret critical business requirements and translate into detailed software specificationsPresent technical ideas and high-level concepts and solutions to internal and external team members with varying degrees of technical knowledgeParticipate in QA and extensive unit testing and coordinate user acceptance testingMust be eligible for DoD Secret ClearanceHands-on experience developing in Visual Studio 2010 or later versionGood working knowledge of SQL Reporting ServicesDemonstrated knowledge and experience working with multi-tier C# development in a structured, process-controlled environmentStrong knowledge of data structures, algorithms, and designing for performance, scalability, and availabilityExperience building scalable software and distributed systemsExcellent object oriented analysis and design skills (OOA/OOD)Ability to develop stored procedures and routines that perform well on large volumes of dataPerformance Tuning, e.g. Index Creation and OptimizationSome knowledge and understanding of SQL Server Integration Services is preferred5+ years of MS SQL Development including DML and DDL scripting, ability to implement business logic in stored procedures and user defined functions2+ years of experience building reports with an enterprise reporting system (Crystal, SSRS, etc.)2+ years of experience writing web/desktop applications2+ years of experience writing web services using C#.NET with SOAP or WCFKnowledge and ability to work with object-oriented application frameworks is strongly desiredBS/MS Degree preferred</t>
  </si>
  <si>
    <t xml:space="preserve"> Syracuse, NY</t>
  </si>
  <si>
    <t>http://www.glassdoor.com/partner/jobListing.htm?pos=603&amp;ao=312164&amp;s=58&amp;guid=00000163d70c594d9c23455e083a363d&amp;src=GD_JOB_AD&amp;t=SR&amp;extid=1&amp;exst=OL&amp;ist=&amp;ast=OL&amp;vt=w&amp;slr=true&amp;rtp=0&amp;cs=1_7b04058e&amp;cb=1528321301877&amp;jobListingId=2708950940</t>
  </si>
  <si>
    <t xml:space="preserve"> Ideal Concepts, Inc. </t>
  </si>
  <si>
    <t xml:space="preserve"> Allentown, PA</t>
  </si>
  <si>
    <t>Software SQL Database Developer</t>
  </si>
  <si>
    <t>http://www.glassdoor.com/partner/jobListing.htm?pos=604&amp;ao=352261&amp;s=58&amp;guid=00000163d70c594d9c23455e083a363d&amp;src=GD_JOB_AD&amp;t=SR&amp;extid=1&amp;exst=OL&amp;ist=&amp;ast=OL&amp;vt=w&amp;slr=true&amp;rtp=0&amp;cs=1_cac156cb&amp;cb=1528321301878&amp;jobListingId=2641692491</t>
  </si>
  <si>
    <t>Actively engaged as an employee advocate and fully committed to supporting our strategic vision to be and become known as the BEST in our industry(s) through:IntegrityPutting our customer at the center of everything we doA relentless passion to be the bestBeing competitive, bold, innovative and adding valueAn ownership mentality, behavior and accountabilityAn unyielding commitment to qualityRespect for our internal and external customersContinuous improvementBeing resourceful, productive and efficientMaximum dedication and effort with high energy, enthusiasm and urgency  2. Possess familiarity with or demonstrate the ability to learn the C Spire business processes and technical environment. This includes environments, tools, policies and procedures.  3. Development: Demonstrated ability and solid work ethic to perform technical tasks including analysis, design, coding, debugging, and implementation of software applications. Write new programs or create modifications to existing applications as necessary based on project requirements. Follow established standards for the design, coding, and testing of software.  4. Testing: Assist in performing unit and integration testing, present final test results, and obtain agreement and approval. Work with users to validate system testing and conformity with functional requirements.  5. Implementation and Support: Follow appropriate change management and implementation procedures. Research, propose, and implement solutions to production issues and trouble tickets as assigned by Systems Analyst and/or Manager.  6. Prepare program and/or process documentation.  7. Perform additional duties as assigned by Systems Analyst and/or Manager.Entry level position, however, experience in Perl, KSH, XML and SQL preferred. UNIX and Windows operating system experience preferred.Excellent verbal and written communications skills are required.  SOFTWARE DEVELOPER II, BILLING OPERATIONS ¬EDUCATION/EXPERIENCE:Software development experience and ability to effectively troubleshoot system problems are required.Development experience in Perl, KSH, XML and SQL expected. UNIX and Windows operating system experience expected.Ability to understand and follow design documentation to perform development activities with minimum supervision needed.Excellent verbal and written communications skills are required.  SOFTWARE DEVELOPER III, BILLING OPERATIONS ¬EDUCATION/EXPERIENCE:Extensive software development experience and ability to effectively troubleshoot system problems are required.Extensive development experience in Perl, KSH, XML and SQL expected. UNIX and Windows operating system experience required.Ability to work independently as a lead in research and development with minimum supervision.Ability to grasp structured concepts in order to provide design documentation and recommendations.Excellent verbal and written communications skills are required.  PHYSICAL REQUIREMENTS/WORKING CONDITIONS:</t>
  </si>
  <si>
    <t>Software Developer Billing</t>
  </si>
  <si>
    <t>http://www.glassdoor.com/partner/jobListing.htm?pos=605&amp;ao=327444&amp;s=58&amp;guid=00000163d70c594d9c23455e083a363d&amp;src=GD_JOB_AD&amp;t=SR&amp;extid=1&amp;exst=OL&amp;ist=&amp;ast=OL&amp;vt=w&amp;slr=true&amp;rtp=0&amp;cs=1_ef616078&amp;cb=1528321301881&amp;jobListingId=2667909294</t>
  </si>
  <si>
    <t>Software Engineer (Java)</t>
  </si>
  <si>
    <t xml:space="preserve"> BlueVolt </t>
  </si>
  <si>
    <t xml:space="preserve"> Portland, OR</t>
  </si>
  <si>
    <t>Junior Developer</t>
  </si>
  <si>
    <t>http://www.glassdoor.com/partner/jobListing.htm?pos=608&amp;ao=111705&amp;s=58&amp;guid=00000163d70c594d9c23455e083a363d&amp;src=GD_JOB_AD&amp;t=SR&amp;extid=1&amp;exst=OL&amp;ist=&amp;ast=OL&amp;vt=w&amp;slr=true&amp;rtp=0&amp;cs=1_a0bc1b82&amp;cb=1528321301886&amp;jobListingId=2786881648</t>
  </si>
  <si>
    <t xml:space="preserve"> Spredfast </t>
  </si>
  <si>
    <t>Front End Developer</t>
  </si>
  <si>
    <t>http://www.glassdoor.com/partner/jobListing.htm?pos=609&amp;ao=325006&amp;s=58&amp;guid=00000163d70c594d9c23455e083a363d&amp;src=GD_JOB_AD&amp;t=SR&amp;extid=1&amp;exst=OL&amp;ist=&amp;ast=OL&amp;vt=w&amp;slr=true&amp;rtp=0&amp;cs=1_7f01c58c&amp;cb=1528321301887&amp;jobListingId=2340532833</t>
  </si>
  <si>
    <t>http://www.glassdoor.com/partner/jobListing.htm?pos=610&amp;ao=305507&amp;s=58&amp;guid=00000163d70c594d9c23455e083a363d&amp;src=GD_JOB_AD&amp;t=SR&amp;extid=1&amp;exst=OL&amp;ist=&amp;ast=OL&amp;vt=w&amp;slr=true&amp;rtp=0&amp;cs=1_18c57d90&amp;cb=1528321301888&amp;jobListingId=2461938162</t>
  </si>
  <si>
    <t xml:space="preserve"> Brierley &amp; Partners </t>
  </si>
  <si>
    <t xml:space="preserve"> Application design, development, unit testing and support using c# classes to customize our Loyalty product. Issue analysis/resolution, troubleshooting, root-cause analysis Delivering all required technical documentation Interacting with other Technology teams throughout software lifecycle .NET 4.0 and above C# ASP.NET N-tier and service-oriented architectures web services Oracle 10g/11g (preferred) and/or SQL Server 2005/2008 Experience in a formal development methodology– Agile/SCRUM, Iterative, Waterfall Unit testing frameworks such as NUnit Strong Object-Oriented Design and development skills Data modeling skills Stored procedure optimization skills Self-Starter Passion for learning / growth Strong self-assessment abilities, willingness to accept direction and advice Strong technical documentation skills Ability to work individually and on a small team of developers and analysts 4 year computer science or equivalent degree. Proven experience in delivering TPS reports on-time and under-budget</t>
  </si>
  <si>
    <t xml:space="preserve"> Plano, TX</t>
  </si>
  <si>
    <t>http://www.glassdoor.com/partner/jobListing.htm?pos=611&amp;ao=280209&amp;s=58&amp;guid=00000163d70c594d9c23455e083a363d&amp;src=GD_JOB_AD&amp;t=SR&amp;extid=1&amp;exst=OL&amp;ist=&amp;ast=OL&amp;vt=w&amp;slr=true&amp;rtp=0&amp;cs=1_cab083cd&amp;cb=1528321301890&amp;jobListingId=2648863479</t>
  </si>
  <si>
    <t>http://www.glassdoor.com/partner/jobListing.htm?pos=614&amp;ao=347776&amp;s=58&amp;guid=00000163d70c594d9c23455e083a363d&amp;src=GD_JOB_AD&amp;t=SR&amp;extid=1&amp;exst=OL&amp;ist=&amp;ast=OL&amp;vt=w&amp;slr=true&amp;rtp=0&amp;aa=1&amp;ea=1&amp;cs=1_42d4bcd5&amp;cb=1528321301901&amp;jobListingId=2767174843</t>
  </si>
  <si>
    <t xml:space="preserve"> Motorola Solutions </t>
  </si>
  <si>
    <t>Design, develop, test and maintain software applications that remove friction from processes.Design and develop secure and highly performant web applications with REST based integrations to key enterprise applications.Document all technical design decisions and code in design documents.Develop integrated test scenarios, identify test data and execute test scenarios.Troubleshoot, debug and resolve issues identified and document test results.Initiate and participate in production rollout processes.Research new technologies and implement them to make business processes and interactions easier for users.Become an evangelist for the tools and technologies that we implement to enable easier adoption by developers/users.Collaborate within the team and outside with other teams within IT/Company.Maintain a level of urgency towards timelines and results.3+ years experience in building software applications using server side and/or client side javascript frameworks.Hands-on development experience with Node.js and one or more of client side javascript frameworks (Angular, Backbone, REACT)Hands-on experience with Java/Python, HTML5, RESTful web services, JSON, CSS and XML.Experience writing SQL queries and connecting to Database backends.Knowledge of CICD environment using Jenkins, Bitbucket or similar toolsets.Experience with RPA technologies like UiPath, Blue Prism; AWS technologies and Services like Lambda, S3, RDS; and Native or Hybrid Mobile apps using Cordova is a plusExperience with SDLC as well as awareness of Agile methodologiesBachelor’s degree Computer Science, Computer Engineering or related field3+ years software development experience with strong coding experience in Java/Python, server side and client side javascript.</t>
  </si>
  <si>
    <t>http://www.glassdoor.com/partner/jobListing.htm?pos=615&amp;ao=290759&amp;s=58&amp;guid=00000163d70c594d9c23455e083a363d&amp;src=GD_JOB_AD&amp;t=SR&amp;extid=1&amp;exst=OL&amp;ist=&amp;ast=OL&amp;vt=w&amp;slr=true&amp;rtp=0&amp;cs=1_417bb9f0&amp;cb=1528321301903&amp;jobListingId=2753396009</t>
  </si>
  <si>
    <t>Mid-Level Software Developer</t>
  </si>
  <si>
    <t>http://www.glassdoor.com/partner/jobListing.htm?pos=616&amp;ao=283163&amp;s=58&amp;guid=00000163d70c594d9c23455e083a363d&amp;src=GD_JOB_AD&amp;t=SR&amp;extid=1&amp;exst=OL&amp;ist=&amp;ast=OL&amp;vt=w&amp;slr=true&amp;rtp=0&amp;cs=1_d5262c84&amp;cb=1528321301904&amp;jobListingId=2629082312</t>
  </si>
  <si>
    <t xml:space="preserve"> Baltimore, MD</t>
  </si>
  <si>
    <t>Application Developer</t>
  </si>
  <si>
    <t xml:space="preserve"> Sarasota, FL</t>
  </si>
  <si>
    <t>http://www.glassdoor.com/partner/jobListing.htm?pos=619&amp;ao=340962&amp;s=58&amp;guid=00000163d70c594d9c23455e083a363d&amp;src=GD_JOB_AD&amp;t=SR&amp;extid=1&amp;exst=OL&amp;ist=&amp;ast=OL&amp;vt=w&amp;slr=true&amp;rtp=0&amp;aa=1&amp;ea=1&amp;cs=1_d994f461&amp;cb=1528321301908&amp;jobListingId=2732965002</t>
  </si>
  <si>
    <t xml:space="preserve"> BroadPath Healthcare Solutions </t>
  </si>
  <si>
    <t xml:space="preserve"> Tucson, AZ</t>
  </si>
  <si>
    <t>http://www.glassdoor.com/partner/jobListing.htm?pos=620&amp;ao=270419&amp;s=58&amp;guid=00000163d70c594d9c23455e083a363d&amp;src=GD_JOB_AD&amp;t=SR&amp;extid=1&amp;exst=OL&amp;ist=&amp;ast=OL&amp;vt=w&amp;slr=true&amp;rtp=0&amp;cs=1_806d8c55&amp;cb=1528321301909&amp;jobListingId=2758543056</t>
  </si>
  <si>
    <t xml:space="preserve"> Xactware </t>
  </si>
  <si>
    <t xml:space="preserve"> Lehi, UT</t>
  </si>
  <si>
    <t xml:space="preserve"> Smartronix </t>
  </si>
  <si>
    <t xml:space="preserve"> Herndon, VA</t>
  </si>
  <si>
    <t>Senior Software Developer (Application Developer)</t>
  </si>
  <si>
    <t>http://www.glassdoor.com/partner/jobListing.htm?pos=622&amp;ao=328277&amp;s=58&amp;guid=00000163d70c594d9c23455e083a363d&amp;src=GD_JOB_AD&amp;t=SR&amp;extid=1&amp;exst=OL&amp;ist=&amp;ast=OL&amp;vt=w&amp;slr=true&amp;rtp=0&amp;cs=1_286f9da2&amp;cb=1528321301912&amp;jobListingId=2748075657</t>
  </si>
  <si>
    <t>http://www.glassdoor.com/partner/jobListing.htm?pos=623&amp;ao=290390&amp;s=58&amp;guid=00000163d70c594d9c23455e083a363d&amp;src=GD_JOB_AD&amp;t=SR&amp;extid=1&amp;exst=OL&amp;ist=&amp;ast=OL&amp;vt=w&amp;slr=true&amp;rtp=0&amp;cs=1_ded7ce98&amp;cb=1528321301914&amp;jobListingId=2426798355</t>
  </si>
  <si>
    <t>http://www.glassdoor.com/partner/jobListing.htm?pos=624&amp;ao=328481&amp;s=58&amp;guid=00000163d70c594d9c23455e083a363d&amp;src=GD_JOB_AD&amp;t=SR&amp;extid=1&amp;exst=OL&amp;ist=&amp;ast=OL&amp;vt=w&amp;slr=true&amp;rtp=0&amp;aa=1&amp;ea=1&amp;cs=1_28f9b403&amp;cb=1528321301915&amp;jobListingId=2756017677</t>
  </si>
  <si>
    <t xml:space="preserve"> CACI International </t>
  </si>
  <si>
    <t>Run Software maintenance and support JAVA programs and utilities. Write, modify, and debug software for custom client applications. Complete assigned Software Problem Reports (SPRs).Conduct systems administration and IA/cyber security support duties as directed to comply with DOD security standards. Develop code necessary to complete the assigned project(s) in the specified time frame according to departmental standards and guidelines.Participate in the definition, creation, querying, update, and administration of SQL Server databases and related scripts. Respond to developer related helpdesk tickets and troubleshoots software issues as reported by government system monitoring and acceptance testing activities.Work with technical staff to understand and resolve information assurance vulnerabilities identified through government provided web application assessment reports.Profile, analyze and optimize the software he/she is responsible for implementing.Employ best practices for design, development, unit testing and test plan development.Seek to improve personal job-related knowledge and departmental process by studying state-of-the-art development tools, programming techniques, and computing equipment; participating in educational opportunities, and reading professional publications.Requires bachelors degree in Computer Science or equivalent, and zero to two years of related work experience.Candidate will be trained in JAVA EE software development using the following technologies and environments: Java, JavaScript, XML/XSL, Java Server Faces (JSF), HTML/XHTML, -- Jira, Confluence, and IntelliJ IDE, Apache Tomcat, SQL Server, IBM Message Queue. Experience with Jasper Reports BI Professional. Use of Install Shield for creating builds. Understanding of Government information systems agency operations, networks and support environments.US Armed Forces / Government Agency experience a plus.Must be a US Citizen and be able to undergo a National Agency background check, and apply for a IT related security clearance.Weve been named a Best Place to Work by the Washington Post.Our employees value the flexibility at CACI that allows them to balance quality work and their personal lives.We offer competitive benefits and learning and development opportunities.We are mission-oriented and ever vigilant in aligning our solutions with the nations highest priorities.For over 55 years, the principles of CACIs unique, character-based culture have been the driving force behind our success.</t>
  </si>
  <si>
    <t>Software Developer 1</t>
  </si>
  <si>
    <t>http://www.glassdoor.com/partner/jobListing.htm?pos=625&amp;ao=349399&amp;s=58&amp;guid=00000163d70c594d9c23455e083a363d&amp;src=GD_JOB_AD&amp;t=SR&amp;extid=1&amp;exst=OL&amp;ist=&amp;ast=OL&amp;vt=w&amp;slr=true&amp;rtp=0&amp;cs=1_0106adc5&amp;cb=1528321301917&amp;jobListingId=2712144915</t>
  </si>
  <si>
    <t xml:space="preserve"> CapRelo </t>
  </si>
  <si>
    <t xml:space="preserve"> Sterling, VA</t>
  </si>
  <si>
    <t>http://www.glassdoor.com/partner/jobListing.htm?pos=626&amp;ao=291912&amp;s=58&amp;guid=00000163d70c594d9c23455e083a363d&amp;src=GD_JOB_AD&amp;t=SR&amp;extid=1&amp;exst=OL&amp;ist=&amp;ast=OL&amp;vt=w&amp;slr=true&amp;rtp=0&amp;cs=1_37e27e34&amp;cb=1528321301918&amp;jobListingId=2732182387</t>
  </si>
  <si>
    <t xml:space="preserve"> PerBlue </t>
  </si>
  <si>
    <t>http://www.glassdoor.com/partner/jobListing.htm?pos=627&amp;ao=353975&amp;s=58&amp;guid=00000163d70c594d9c23455e083a363d&amp;src=GD_JOB_AD&amp;t=SR&amp;extid=1&amp;exst=OL&amp;ist=&amp;ast=OL&amp;vt=w&amp;slr=true&amp;rtp=0&amp;cs=1_33b3d254&amp;cb=1528321301920&amp;jobListingId=2549184245</t>
  </si>
  <si>
    <t>http://www.glassdoor.com/partner/jobListing.htm?pos=628&amp;ao=341829&amp;s=58&amp;guid=00000163d70c594d9c23455e083a363d&amp;src=GD_JOB_AD&amp;t=SR&amp;extid=1&amp;exst=OL&amp;ist=&amp;ast=OL&amp;vt=w&amp;slr=true&amp;rtp=0&amp;aa=1&amp;ea=1&amp;cs=1_985e660b&amp;cb=1528321301921&amp;jobListingId=2745793346</t>
  </si>
  <si>
    <t xml:space="preserve"> Silverchair </t>
  </si>
  <si>
    <t xml:space="preserve"> Charlottesville, VA</t>
  </si>
  <si>
    <t>http://www.glassdoor.com/partner/jobListing.htm?pos=629&amp;ao=270039&amp;s=58&amp;guid=00000163d70c594d9c23455e083a363d&amp;src=GD_JOB_AD&amp;t=SR&amp;extid=1&amp;exst=OL&amp;ist=&amp;ast=OL&amp;vt=w&amp;slr=true&amp;rtp=0&amp;cs=1_94a14bec&amp;cb=1528321301923&amp;jobListingId=2790896319</t>
  </si>
  <si>
    <t xml:space="preserve"> Caterpillar </t>
  </si>
  <si>
    <t xml:space="preserve"> Peoria, IL</t>
  </si>
  <si>
    <t>http://www.glassdoor.com/partner/jobListing.htm?pos=701&amp;ao=207528&amp;s=58&amp;guid=00000163d70d1c938b9bac6dec5bc12d&amp;src=GD_JOB_AD&amp;t=SR&amp;extid=1&amp;exst=OL&amp;ist=&amp;ast=OL&amp;vt=w&amp;slr=true&amp;rtp=0&amp;cs=1_b3903ea3&amp;cb=1528321351891&amp;jobListingId=2801737481</t>
  </si>
  <si>
    <t xml:space="preserve"> Raytheon </t>
  </si>
  <si>
    <t>Enthusiastic and energetic performer able to work in a challenging, dynamic, and fast paced environmentLimited use and/or application of basic principles, theories, and concepts of Software EngineeringDevelop solutions to routine technical problems of limited scopeContribute to the completion of program and project milestones under the guidance of immediate supervisorWork closely with and communicate effectively with other team members to achieve program successEstablished verbal and written communication skills to successfully support peer Reviews and associated software system documentationZero to two years object-oriented software development experience using C/C++ and/or Java/J2EEImplementation of a classroom or professional project using C/C++ and/or Java/J2EE on Unix/Linux or Windows operating systemExperience using modern software design methodologiesExperience in Agile development methods, including Scrum, automated testing, static code analysis and continuous integrationFamiliarity with the following software tools: Rational Rhapsody, ClearCase, ClearQuest, Rational Team Concert, Jenkins, Coverity, EclipseExperience with Model Driven DevelopmentExperience with software development tools; code editors, debuggers, code generators, and testExperience with standard MS-Office tools for word processing, spreadsheets and presentationsExperience with or knowledge of the SEI CMMI modelDevelopment using Web Services, experience with HTML, JavaScript, PHP, Google Web ToolkitExperience in Graphical User Interface design and implementationExperience with or knowledge of Agile software development</t>
  </si>
  <si>
    <t xml:space="preserve"> Saint Petersburg, FL</t>
  </si>
  <si>
    <t>Software Engineer I</t>
  </si>
  <si>
    <t>http://www.glassdoor.com/partner/jobListing.htm?pos=702&amp;ao=118619&amp;s=58&amp;guid=00000163d70d1c938b9bac6dec5bc12d&amp;src=GD_JOB_AD&amp;t=SR&amp;extid=1&amp;exst=OL&amp;ist=&amp;ast=OL&amp;vt=w&amp;slr=true&amp;rtp=0&amp;cs=1_662e493d&amp;cb=1528321351892&amp;jobListingId=2673786930</t>
  </si>
  <si>
    <t xml:space="preserve"> Onit </t>
  </si>
  <si>
    <t xml:space="preserve"> General Dynamics Information Technology </t>
  </si>
  <si>
    <t xml:space="preserve"> Fort Leavenworth, KS</t>
  </si>
  <si>
    <t>Principal Web Developer</t>
  </si>
  <si>
    <t>http://www.glassdoor.com/partner/jobListing.htm?pos=705&amp;ao=324578&amp;s=58&amp;guid=00000163d70d1c938b9bac6dec5bc12d&amp;src=GD_JOB_AD&amp;t=SR&amp;extid=1&amp;exst=OL&amp;ist=&amp;ast=OL&amp;vt=w&amp;slr=true&amp;rtp=0&amp;cs=1_890e9f8b&amp;cb=1528321351895&amp;jobListingId=2668467773</t>
  </si>
  <si>
    <t xml:space="preserve"> GMR Marketing </t>
  </si>
  <si>
    <t xml:space="preserve"> New Berlin, WI</t>
  </si>
  <si>
    <t>http://www.glassdoor.com/partner/jobListing.htm?pos=706&amp;ao=326629&amp;s=58&amp;guid=00000163d70d1c938b9bac6dec5bc12d&amp;src=GD_JOB_AD&amp;t=SR&amp;extid=1&amp;exst=OL&amp;ist=&amp;ast=OL&amp;vt=w&amp;slr=true&amp;rtp=0&amp;cs=1_b8601a30&amp;cb=1528321351897&amp;jobListingId=2760112623</t>
  </si>
  <si>
    <t>http://www.glassdoor.com/partner/jobListing.htm?pos=707&amp;ao=325006&amp;s=58&amp;guid=00000163d70d1c938b9bac6dec5bc12d&amp;src=GD_JOB_AD&amp;t=SR&amp;extid=1&amp;exst=OL&amp;ist=&amp;ast=OL&amp;vt=w&amp;slr=true&amp;rtp=0&amp;cs=1_6a18f2d5&amp;cb=1528321351898&amp;jobListingId=2340532833</t>
  </si>
  <si>
    <t xml:space="preserve"> Ottaway Communications </t>
  </si>
  <si>
    <t xml:space="preserve"> Troy, MI</t>
  </si>
  <si>
    <t>Web Developer - Experienced in PHP and WP or Joomla</t>
  </si>
  <si>
    <t>http://www.glassdoor.com/partner/jobListing.htm?pos=708&amp;ao=356152&amp;s=58&amp;guid=00000163d70d1c938b9bac6dec5bc12d&amp;src=GD_JOB_AD&amp;t=SR&amp;extid=1&amp;exst=OL&amp;ist=&amp;ast=OL&amp;vt=w&amp;slr=true&amp;rtp=0&amp;aa=1&amp;ea=1&amp;cs=1_dd9a63b3&amp;cb=1528321351898&amp;jobListingId=2796200880</t>
  </si>
  <si>
    <t>Software Developer - ETL Data Warehouse Developer</t>
  </si>
  <si>
    <t>http://www.glassdoor.com/partner/jobListing.htm?pos=712&amp;ao=231916&amp;s=58&amp;guid=00000163d70d1c938b9bac6dec5bc12d&amp;src=GD_JOB_AD&amp;t=SR&amp;extid=1&amp;exst=OL&amp;ist=&amp;ast=OL&amp;vt=w&amp;slr=true&amp;rtp=0&amp;cs=1_bcb85f04&amp;cb=1528321351903&amp;jobListingId=2725765597</t>
  </si>
  <si>
    <t xml:space="preserve"> Blackbaud </t>
  </si>
  <si>
    <t xml:space="preserve"> Charleston, SC</t>
  </si>
  <si>
    <t>BI Developer, Senior</t>
  </si>
  <si>
    <t>http://www.glassdoor.com/partner/jobListing.htm?pos=713&amp;ao=317542&amp;s=58&amp;guid=00000163d70d1c938b9bac6dec5bc12d&amp;src=GD_JOB_AD&amp;t=SR&amp;extid=1&amp;exst=OL&amp;ist=&amp;ast=OL&amp;vt=w&amp;slr=true&amp;rtp=0&amp;cs=1_1164884d&amp;cb=1528321351905&amp;jobListingId=2803269112</t>
  </si>
  <si>
    <t xml:space="preserve"> Vungle </t>
  </si>
  <si>
    <t>Senior Software Engineer, Platform</t>
  </si>
  <si>
    <t>http://www.glassdoor.com/partner/jobListing.htm?pos=714&amp;ao=311782&amp;s=58&amp;guid=00000163d70d1c938b9bac6dec5bc12d&amp;src=GD_JOB_AD&amp;t=SR&amp;extid=1&amp;exst=OL&amp;ist=&amp;ast=OL&amp;vt=w&amp;slr=true&amp;rtp=0&amp;cs=1_c6e29a07&amp;cb=1528321351906&amp;jobListingId=2520791790</t>
  </si>
  <si>
    <t xml:space="preserve"> Integrity Applications </t>
  </si>
  <si>
    <t xml:space="preserve"> Chantilly, VA</t>
  </si>
  <si>
    <t>http://www.glassdoor.com/partner/jobListing.htm?pos=715&amp;ao=315865&amp;s=58&amp;guid=00000163d70d1c938b9bac6dec5bc12d&amp;src=GD_JOB_AD&amp;t=SR&amp;extid=1&amp;exst=OL&amp;ist=&amp;ast=OL&amp;vt=w&amp;slr=true&amp;rtp=0&amp;cs=1_1405d3cc&amp;cb=1528321351907&amp;jobListingId=2729367840</t>
  </si>
  <si>
    <t xml:space="preserve"> Global Risk Solutions, Inc. </t>
  </si>
  <si>
    <t>Roster Developer</t>
  </si>
  <si>
    <t>http://www.glassdoor.com/partner/jobListing.htm?pos=717&amp;ao=354847&amp;s=58&amp;guid=00000163d70d1c938b9bac6dec5bc12d&amp;src=GD_JOB_AD&amp;t=SR&amp;extid=1&amp;exst=OL&amp;ist=&amp;ast=OL&amp;vt=w&amp;slr=true&amp;rtp=0&amp;aa=1&amp;ea=1&amp;cs=1_7fafd759&amp;cb=1528321351910&amp;jobListingId=2795369175</t>
  </si>
  <si>
    <t xml:space="preserve"> Ecosystems </t>
  </si>
  <si>
    <t xml:space="preserve"> McLean, VA</t>
  </si>
  <si>
    <t>http://www.glassdoor.com/partner/jobListing.htm?pos=718&amp;ao=343551&amp;s=58&amp;guid=00000163d70d1c938b9bac6dec5bc12d&amp;src=GD_JOB_AD&amp;t=SR&amp;extid=1&amp;exst=OL&amp;ist=&amp;ast=OL&amp;vt=w&amp;slr=true&amp;rtp=0&amp;aa=1&amp;ea=1&amp;cs=1_8ae1510d&amp;cb=1528321351911&amp;jobListingId=2630495253</t>
  </si>
  <si>
    <t xml:space="preserve"> ThreatQuotient </t>
  </si>
  <si>
    <t xml:space="preserve"> Mount Airy, MD</t>
  </si>
  <si>
    <t>http://www.glassdoor.com/partner/jobListing.htm?pos=719&amp;ao=294164&amp;s=58&amp;guid=00000163d70d1c938b9bac6dec5bc12d&amp;src=GD_JOB_AD&amp;t=SR&amp;extid=1&amp;exst=OL&amp;ist=&amp;ast=OL&amp;vt=w&amp;slr=true&amp;rtp=0&amp;cs=1_a50197f0&amp;cb=1528321351912&amp;jobListingId=2631436757</t>
  </si>
  <si>
    <t>Software Development Engineer</t>
  </si>
  <si>
    <t>http://www.glassdoor.com/partner/jobListing.htm?pos=720&amp;ao=185373&amp;s=58&amp;guid=00000163d70d1c938b9bac6dec5bc12d&amp;src=GD_JOB_AD&amp;t=SR&amp;extid=1&amp;exst=OL&amp;ist=&amp;ast=OL&amp;vt=w&amp;slr=true&amp;rtp=0&amp;cs=1_85d91227&amp;cb=1528321351913&amp;jobListingId=2749772884</t>
  </si>
  <si>
    <t xml:space="preserve"> Columbia, MO</t>
  </si>
  <si>
    <t>Systems Developer</t>
  </si>
  <si>
    <t>http://www.glassdoor.com/partner/jobListing.htm?pos=721&amp;ao=266855&amp;s=58&amp;guid=00000163d70d1c938b9bac6dec5bc12d&amp;src=GD_JOB_AD&amp;t=SR&amp;extid=1&amp;exst=OL&amp;ist=&amp;ast=OL&amp;vt=w&amp;slr=true&amp;rtp=0&amp;cs=1_cbd937ef&amp;cb=1528321351915&amp;jobListingId=2578079721</t>
  </si>
  <si>
    <t>Senior Software Engineer, DSP Platform</t>
  </si>
  <si>
    <t>http://www.glassdoor.com/partner/jobListing.htm?pos=722&amp;ao=311782&amp;s=58&amp;guid=00000163d70d1c938b9bac6dec5bc12d&amp;src=GD_JOB_AD&amp;t=SR&amp;extid=1&amp;exst=OL&amp;ist=&amp;ast=OL&amp;vt=w&amp;slr=true&amp;rtp=0&amp;cs=1_21736a01&amp;cb=1528321351916&amp;jobListingId=2566658544</t>
  </si>
  <si>
    <t xml:space="preserve"> Native Instruments </t>
  </si>
  <si>
    <t xml:space="preserve"> Los Angeles, CA</t>
  </si>
  <si>
    <t>Web Developer - Frontend</t>
  </si>
  <si>
    <t>http://www.glassdoor.com/partner/jobListing.htm?pos=723&amp;ao=299254&amp;s=58&amp;guid=00000163d70d1c938b9bac6dec5bc12d&amp;src=GD_JOB_AD&amp;t=SR&amp;extid=1&amp;exst=OL&amp;ist=&amp;ast=OL&amp;vt=w&amp;slr=true&amp;rtp=0&amp;cs=1_7585b9d3&amp;cb=1528321351918&amp;jobListingId=2637133670</t>
  </si>
  <si>
    <t xml:space="preserve"> Everbridge </t>
  </si>
  <si>
    <t>http://www.glassdoor.com/partner/jobListing.htm?pos=725&amp;ao=187298&amp;s=58&amp;guid=00000163d70d1c938b9bac6dec5bc12d&amp;src=GD_JOB_AD&amp;t=SR&amp;extid=1&amp;exst=OL&amp;ist=&amp;ast=OL&amp;vt=w&amp;slr=true&amp;rtp=0&amp;cs=1_be996824&amp;cb=1528321351920&amp;jobListingId=2791355306</t>
  </si>
  <si>
    <t>Software Engineer, DSP Platform</t>
  </si>
  <si>
    <t>http://www.glassdoor.com/partner/jobListing.htm?pos=726&amp;ao=311782&amp;s=58&amp;guid=00000163d70d1c938b9bac6dec5bc12d&amp;src=GD_JOB_AD&amp;t=SR&amp;extid=1&amp;exst=OL&amp;ist=&amp;ast=OL&amp;vt=w&amp;slr=true&amp;rtp=0&amp;cs=1_761d184e&amp;cb=1528321351921&amp;jobListingId=2566681978</t>
  </si>
  <si>
    <t xml:space="preserve"> Solodev </t>
  </si>
  <si>
    <t xml:space="preserve"> Orlando, FL</t>
  </si>
  <si>
    <t>Senior Symfony (PHP) Developer</t>
  </si>
  <si>
    <t>http://www.glassdoor.com/partner/jobListing.htm?pos=727&amp;ao=340684&amp;s=58&amp;guid=00000163d70d1c938b9bac6dec5bc12d&amp;src=GD_JOB_AD&amp;t=SR&amp;extid=1&amp;exst=OL&amp;ist=&amp;ast=OL&amp;vt=w&amp;slr=true&amp;rtp=0&amp;aa=1&amp;ea=1&amp;cs=1_de5b9915&amp;cb=1528321351923&amp;jobListingId=2584787636</t>
  </si>
  <si>
    <t xml:space="preserve"> Ann Arbor, MI</t>
  </si>
  <si>
    <t>http://www.glassdoor.com/partner/jobListing.htm?pos=801&amp;ao=340684&amp;s=58&amp;guid=00000163d70dc711a5e8e583238cf773&amp;src=GD_JOB_AD&amp;t=SR&amp;extid=1&amp;exst=OL&amp;ist=&amp;ast=OL&amp;vt=w&amp;slr=true&amp;rtp=0&amp;aa=1&amp;ea=1&amp;cs=1_0cf06e70&amp;cb=1528321395513&amp;jobListingId=2584787636</t>
  </si>
  <si>
    <t xml:space="preserve"> Commvault </t>
  </si>
  <si>
    <t xml:space="preserve"> Tinton Falls, NJ</t>
  </si>
  <si>
    <t>http://www.glassdoor.com/partner/jobListing.htm?pos=802&amp;ao=126554&amp;s=58&amp;guid=00000163d70dc711a5e8e583238cf773&amp;src=GD_JOB_AD&amp;t=SR&amp;extid=1&amp;exst=OL&amp;ist=&amp;ast=OL&amp;vt=w&amp;slr=true&amp;rtp=0&amp;cs=1_e988e2ac&amp;cb=1528321395515&amp;jobListingId=2803274331</t>
  </si>
  <si>
    <t xml:space="preserve"> Pietech </t>
  </si>
  <si>
    <t xml:space="preserve"> Powhatan, VA</t>
  </si>
  <si>
    <t>Back End Developer</t>
  </si>
  <si>
    <t>http://www.glassdoor.com/partner/jobListing.htm?pos=804&amp;ao=292386&amp;s=58&amp;guid=00000163d70dc711a5e8e583238cf773&amp;src=GD_JOB_AD&amp;t=SR&amp;extid=1&amp;exst=OL&amp;ist=&amp;ast=OL&amp;vt=w&amp;slr=true&amp;rtp=0&amp;cs=1_ed1662cb&amp;cb=1528321395517&amp;jobListingId=1933230931</t>
  </si>
  <si>
    <t xml:space="preserve"> iSeeCars.com </t>
  </si>
  <si>
    <t xml:space="preserve"> Woburn, MA</t>
  </si>
  <si>
    <t>Senior Software Engineer - Java Developer</t>
  </si>
  <si>
    <t>http://www.glassdoor.com/partner/jobListing.htm?pos=806&amp;ao=342348&amp;s=58&amp;guid=00000163d70dc711a5e8e583238cf773&amp;src=GD_JOB_AD&amp;t=SR&amp;extid=1&amp;exst=OL&amp;ist=&amp;ast=OL&amp;vt=w&amp;slr=true&amp;rtp=0&amp;aa=1&amp;ea=1&amp;cs=1_acd7271a&amp;cb=1528321395520&amp;jobListingId=2746963511</t>
  </si>
  <si>
    <t xml:space="preserve"> Pacific Rim Printers Mailers </t>
  </si>
  <si>
    <t xml:space="preserve"> Culver City, CA</t>
  </si>
  <si>
    <t>Data Programmer</t>
  </si>
  <si>
    <t>http://www.glassdoor.com/partner/jobListing.htm?pos=807&amp;ao=357192&amp;s=58&amp;guid=00000163d70dc711a5e8e583238cf773&amp;src=GD_JOB_AD&amp;t=SR&amp;extid=1&amp;exst=OL&amp;ist=&amp;ast=OL&amp;vt=w&amp;slr=true&amp;rtp=0&amp;aa=1&amp;ea=1&amp;cs=1_4c93d0ec&amp;cb=1528321395521&amp;jobListingId=2803082573</t>
  </si>
  <si>
    <t>Senior Salesforce Developer</t>
  </si>
  <si>
    <t>http://www.glassdoor.com/partner/jobListing.htm?pos=808&amp;ao=343828&amp;s=58&amp;guid=00000163d70dc711a5e8e583238cf773&amp;src=GD_JOB_AD&amp;t=SR&amp;extid=1&amp;exst=OL&amp;ist=&amp;ast=OL&amp;vt=w&amp;slr=true&amp;rtp=0&amp;aa=1&amp;ea=1&amp;cs=1_ac3c1384&amp;cb=1528321395522&amp;jobListingId=2795303088</t>
  </si>
  <si>
    <t xml:space="preserve"> Foster City, CA</t>
  </si>
  <si>
    <t>Staff (Full Stack Java) Software Engineer</t>
  </si>
  <si>
    <t>http://www.glassdoor.com/partner/jobListing.htm?pos=809&amp;ao=344567&amp;s=58&amp;guid=00000163d70dc711a5e8e583238cf773&amp;src=GD_JOB_AD&amp;t=SR&amp;extid=1&amp;exst=OL&amp;ist=&amp;ast=OL&amp;vt=w&amp;slr=true&amp;rtp=0&amp;cs=1_f3572003&amp;cb=1528321395523&amp;jobListingId=2798633834</t>
  </si>
  <si>
    <t xml:space="preserve"> Solution Design Group </t>
  </si>
  <si>
    <t xml:space="preserve"> Golden Valley, MN</t>
  </si>
  <si>
    <t xml:space="preserve"> Dia&amp;Co </t>
  </si>
  <si>
    <t>http://www.glassdoor.com/partner/jobListing.htm?pos=811&amp;ao=321461&amp;s=58&amp;guid=00000163d70dc711a5e8e583238cf773&amp;src=GD_JOB_AD&amp;t=SR&amp;extid=1&amp;exst=OL&amp;ist=&amp;ast=OL&amp;vt=w&amp;slr=true&amp;rtp=0&amp;aa=1&amp;ea=1&amp;cs=1_8c8663da&amp;cb=1528321395526&amp;jobListingId=2331949483</t>
  </si>
  <si>
    <t xml:space="preserve"> HUNTER Technical Resources </t>
  </si>
  <si>
    <t>http://www.glassdoor.com/partner/jobListing.htm?pos=812&amp;ao=74247&amp;s=58&amp;guid=00000163d70dc711a5e8e583238cf773&amp;src=GD_JOB_AD&amp;t=SR&amp;extid=1&amp;exst=OL&amp;ist=&amp;ast=OL&amp;vt=w&amp;slr=true&amp;rtp=0&amp;cs=1_14fb1a2c&amp;cb=1528321395528&amp;jobListingId=2722954588</t>
  </si>
  <si>
    <t>http://www.glassdoor.com/partner/jobListing.htm?pos=813&amp;ao=280209&amp;s=58&amp;guid=00000163d70dc711a5e8e583238cf773&amp;src=GD_JOB_AD&amp;t=SR&amp;extid=1&amp;exst=OL&amp;ist=&amp;ast=OL&amp;vt=w&amp;slr=true&amp;rtp=0&amp;cs=1_3da63448&amp;cb=1528321395528&amp;jobListingId=2648863479</t>
  </si>
  <si>
    <t>http://www.glassdoor.com/partner/jobListing.htm?pos=815&amp;ao=312164&amp;s=58&amp;guid=00000163d70dc711a5e8e583238cf773&amp;src=GD_JOB_AD&amp;t=SR&amp;extid=1&amp;exst=OL&amp;ist=&amp;ast=OL&amp;vt=w&amp;slr=true&amp;rtp=0&amp;cs=1_20f05cc1&amp;cb=1528321395531&amp;jobListingId=2708950940</t>
  </si>
  <si>
    <t>Staff Mobile Software Engineer</t>
  </si>
  <si>
    <t>http://www.glassdoor.com/partner/jobListing.htm?pos=818&amp;ao=344566&amp;s=58&amp;guid=00000163d70dc711a5e8e583238cf773&amp;src=GD_JOB_AD&amp;t=SR&amp;extid=1&amp;exst=OL&amp;ist=&amp;ast=OL&amp;vt=w&amp;slr=true&amp;rtp=0&amp;cs=1_62e57aed&amp;cb=1528321395535&amp;jobListingId=2763859079</t>
  </si>
  <si>
    <t xml:space="preserve"> Evolv </t>
  </si>
  <si>
    <t xml:space="preserve"> Dallas, TX</t>
  </si>
  <si>
    <t>Web Applications Developer</t>
  </si>
  <si>
    <t>http://www.glassdoor.com/partner/jobListing.htm?pos=819&amp;ao=350225&amp;s=58&amp;guid=00000163d70dc711a5e8e583238cf773&amp;src=GD_JOB_AD&amp;t=SR&amp;extid=1&amp;exst=OL&amp;ist=&amp;ast=OL&amp;vt=w&amp;slr=true&amp;rtp=0&amp;aa=1&amp;ea=1&amp;cs=1_49216550&amp;cb=1528321395536&amp;jobListingId=2696874655</t>
  </si>
  <si>
    <t>JavaScript Developer</t>
  </si>
  <si>
    <t>http://www.glassdoor.com/partner/jobListing.htm?pos=820&amp;ao=328146&amp;s=58&amp;guid=00000163d70dc711a5e8e583238cf773&amp;src=GD_JOB_AD&amp;t=SR&amp;extid=1&amp;exst=OL&amp;ist=&amp;ast=OL&amp;vt=w&amp;slr=true&amp;rtp=0&amp;cs=1_a7fa6672&amp;cb=1528321395537&amp;jobListingId=2741057203</t>
  </si>
  <si>
    <t xml:space="preserve"> HouseCanary </t>
  </si>
  <si>
    <t>Software Engineer - Internal Tools</t>
  </si>
  <si>
    <t>http://www.glassdoor.com/partner/jobListing.htm?pos=823&amp;ao=267582&amp;s=58&amp;guid=00000163d70dc711a5e8e583238cf773&amp;src=GD_JOB_AD&amp;t=SR&amp;extid=1&amp;exst=OL&amp;ist=&amp;ast=OL&amp;vt=w&amp;slr=true&amp;rtp=0&amp;cs=1_5aeae092&amp;cb=1528321395540&amp;jobListingId=2729381079</t>
  </si>
  <si>
    <t>http://www.glassdoor.com/partner/jobListing.htm?pos=825&amp;ao=206161&amp;s=58&amp;guid=00000163d70dc711a5e8e583238cf773&amp;src=GD_JOB_AD&amp;t=SR&amp;extid=1&amp;exst=OL&amp;ist=&amp;ast=OL&amp;vt=w&amp;slr=true&amp;rtp=0&amp;cs=1_e2287b6e&amp;cb=1528321395542&amp;jobListingId=2778291244</t>
  </si>
  <si>
    <t xml:space="preserve"> DataServ (Missouri) </t>
  </si>
  <si>
    <t>Full Stack Developer III</t>
  </si>
  <si>
    <t>Staff Software Engineer, Innovation</t>
  </si>
  <si>
    <t xml:space="preserve"> Connected Technology Solutions </t>
  </si>
  <si>
    <t xml:space="preserve"> Menomonee Falls, WI</t>
  </si>
  <si>
    <t>http://www.glassdoor.com/partner/jobListing.htm?pos=904&amp;ao=340240&amp;s=58&amp;guid=00000163d70e66f2aeba1e282c486ca9&amp;src=GD_JOB_AD&amp;t=SR&amp;extid=1&amp;exst=OL&amp;ist=&amp;ast=OL&amp;vt=w&amp;slr=true&amp;rtp=0&amp;aa=1&amp;ea=1&amp;cs=1_4cdb3955&amp;cb=1528321436636&amp;jobListingId=2533619974</t>
  </si>
  <si>
    <t xml:space="preserve"> Delta Defense LLC </t>
  </si>
  <si>
    <t xml:space="preserve"> West Bend, WI</t>
  </si>
  <si>
    <t xml:space="preserve"> AppDirect </t>
  </si>
  <si>
    <t>Frontend Developer</t>
  </si>
  <si>
    <t>http://www.glassdoor.com/partner/jobListing.htm?pos=907&amp;ao=260925&amp;s=58&amp;guid=00000163d70e66f2aeba1e282c486ca9&amp;src=GD_JOB_AD&amp;t=SR&amp;extid=1&amp;exst=OL&amp;ist=&amp;ast=OL&amp;vt=w&amp;slr=true&amp;rtp=0&amp;cs=1_0ed12480&amp;cb=1528321436640&amp;jobListingId=2737145563</t>
  </si>
  <si>
    <t>State the problem. Stating the problem is the most important systems engineering task. It entails identifying customers, understanding customer needs, establishing the need for change, discovering requirements, and defining system functions.Investigate alternatives. Alternatives are investigated and evaluated based on performance, cost, and risk.Model the system. Running models clarifies requirements, reveals bottlenecks and fragmented activities, reduces cost and exposes duplication of efforts.Integrate. Integration means designing interfaces and bringing system elements together so they work as a whole. This requires extensive communication and coordination.Launch the system. Launching the system means running the system and producing outputs to verify that the system does what it was intended to do.Assess performance. Performance is assessed using figures of merit, technical performance measures, and metrics -- measurement is the key. If you cannot measure it, you cannot control it. If you cannot control it, you cannot improve it.Re-evaluation. Re-evaluation should be a continual and iterative process with many parallel loops.Active participation in an accredited university program which will culminate in a B.S. or M.S. degree in Electrical Engineering, Computer Engineering, Systems Engineering, Aerospace Engineering, Mechanical Engineering, or Computer ScienceActive U.S Security Clearance as of day one of employment; U.S. Citizenship status required.Interest in defense companies and defense work and producing NoDoubt solutions for our nations warfighters and first respondersEducational background or interest in the following areas: Signal Processing and Control theoryStatistics, random processes and detection methodsImaging / pattern recognitionData filtering and processing techniques (e.g. Kalman, batch, optimal)Cyber security, encryption, information assuranceRadar Architecture or algorithmsModel based engineering and architectureSimulating and modeling for school projectsSignal Processing and Control theoryStatistics, random processes and detection methodsImaging / pattern recognitionData filtering and processing techniques (e.g. Kalman, batch, optimal)Cyber security, encryption, information assuranceRadar Architecture or algorithmsModel based engineering and architectureSimulating and modeling for school projectsExperience using measuring tools such as Matlab® or LabVIEW for engineering assignmentsCandidate demonstrates interest in the integration, test, verification, and validation activities of complex systems by citing accomplishments from school projects, Co-ops, Internships or hobbiesStrong computer skills: Perl, shell scripting, C, C++, real-time programming, Matlab, Ada, Java, Unix, LinuxStrong math and analytical skillsRadar or defense systems domain knowledgeExcellent written and oral communication skillsAbility to work in a collaborative team environmentAbility to pursue information (self-starter)Activity/ leadership in college campus organizations or community serviceFamiliarity with Microsoft Office toolset (Word, PowerPoint, Excel)</t>
  </si>
  <si>
    <t>2018 Systems Engineering Summer Intern</t>
  </si>
  <si>
    <t>http://www.glassdoor.com/partner/jobListing.htm?pos=909&amp;ao=267582&amp;s=58&amp;guid=00000163d70e66f2aeba1e282c486ca9&amp;src=GD_JOB_AD&amp;t=SR&amp;extid=1&amp;exst=OL&amp;ist=&amp;ast=OL&amp;vt=w&amp;slr=true&amp;rtp=0&amp;cs=1_893dabdd&amp;cb=1528321436643&amp;jobListingId=2729381079</t>
  </si>
  <si>
    <t xml:space="preserve"> Dexcom </t>
  </si>
  <si>
    <t xml:space="preserve"> San Diego, CA</t>
  </si>
  <si>
    <t>Intern - Software Developer</t>
  </si>
  <si>
    <t>http://www.glassdoor.com/partner/jobListing.htm?pos=910&amp;ao=296910&amp;s=58&amp;guid=00000163d70e66f2aeba1e282c486ca9&amp;src=GD_JOB_AD&amp;t=SR&amp;extid=1&amp;exst=OL&amp;ist=&amp;ast=OL&amp;vt=w&amp;slr=true&amp;rtp=0&amp;cs=1_fa62a58b&amp;cb=1528321436644&amp;jobListingId=2764825679</t>
  </si>
  <si>
    <t xml:space="preserve"> Mitchell 1 </t>
  </si>
  <si>
    <t xml:space="preserve"> Poway, CA</t>
  </si>
  <si>
    <t>http://www.glassdoor.com/partner/jobListing.htm?pos=911&amp;ao=317526&amp;s=58&amp;guid=00000163d70e66f2aeba1e282c486ca9&amp;src=GD_JOB_AD&amp;t=SR&amp;extid=1&amp;exst=OL&amp;ist=&amp;ast=OL&amp;vt=w&amp;slr=true&amp;rtp=0&amp;aa=1&amp;ea=1&amp;cs=1_04a07470&amp;cb=1528321436646&amp;jobListingId=2664068760</t>
  </si>
  <si>
    <t>http://www.glassdoor.com/partner/jobListing.htm?pos=912&amp;ao=349399&amp;s=58&amp;guid=00000163d70e66f2aeba1e282c486ca9&amp;src=GD_JOB_AD&amp;t=SR&amp;extid=1&amp;exst=OL&amp;ist=&amp;ast=OL&amp;vt=w&amp;slr=true&amp;rtp=0&amp;cs=1_d4e7c076&amp;cb=1528321436647&amp;jobListingId=2712144915</t>
  </si>
  <si>
    <t xml:space="preserve"> Alexander Technology Group </t>
  </si>
  <si>
    <t xml:space="preserve"> Portsmouth, NH</t>
  </si>
  <si>
    <t>Front End Software Engineer</t>
  </si>
  <si>
    <t>http://www.glassdoor.com/partner/jobListing.htm?pos=913&amp;ao=287238&amp;s=58&amp;guid=00000163d70e66f2aeba1e282c486ca9&amp;src=GD_JOB_AD&amp;t=SR&amp;extid=1&amp;exst=OL&amp;ist=&amp;ast=OL&amp;vt=w&amp;slr=true&amp;rtp=0&amp;aa=1&amp;ea=1&amp;cs=1_40dc4f2e&amp;cb=1528321436649&amp;jobListingId=2796819101</t>
  </si>
  <si>
    <t xml:space="preserve"> WeGoLook </t>
  </si>
  <si>
    <t xml:space="preserve"> Oklahoma City, OK</t>
  </si>
  <si>
    <t>http://www.glassdoor.com/partner/jobListing.htm?pos=917&amp;ao=295488&amp;s=58&amp;guid=00000163d70e66f2aeba1e282c486ca9&amp;src=GD_JOB_AD&amp;t=SR&amp;extid=1&amp;exst=OL&amp;ist=&amp;ast=OL&amp;vt=w&amp;slr=true&amp;rtp=0&amp;cs=1_e4d3b672&amp;cb=1528321436654&amp;jobListingId=2549229802</t>
  </si>
  <si>
    <t>http://www.glassdoor.com/partner/jobListing.htm?pos=918&amp;ao=290759&amp;s=58&amp;guid=00000163d70e66f2aeba1e282c486ca9&amp;src=GD_JOB_AD&amp;t=SR&amp;extid=1&amp;exst=OL&amp;ist=&amp;ast=OL&amp;vt=w&amp;slr=true&amp;rtp=0&amp;cs=1_da39187a&amp;cb=1528321436656&amp;jobListingId=2753396009</t>
  </si>
  <si>
    <t>http://www.glassdoor.com/partner/jobListing.htm?pos=919&amp;ao=353975&amp;s=58&amp;guid=00000163d70e66f2aeba1e282c486ca9&amp;src=GD_JOB_AD&amp;t=SR&amp;extid=1&amp;exst=OL&amp;ist=&amp;ast=OL&amp;vt=w&amp;slr=true&amp;rtp=0&amp;cs=1_59d1e2a7&amp;cb=1528321436657&amp;jobListingId=2549184245</t>
  </si>
  <si>
    <t xml:space="preserve"> Lavu </t>
  </si>
  <si>
    <t xml:space="preserve"> Albuquerque, NM</t>
  </si>
  <si>
    <t xml:space="preserve"> Philadelphia, PA</t>
  </si>
  <si>
    <t xml:space="preserve"> Untangle, Inc. </t>
  </si>
  <si>
    <t xml:space="preserve"> Arvada, CO</t>
  </si>
  <si>
    <t>http://www.glassdoor.com/partner/jobListing.htm?pos=923&amp;ao=139978&amp;s=58&amp;guid=00000163d70e66f2aeba1e282c486ca9&amp;src=GD_JOB_AD&amp;t=SR&amp;extid=1&amp;exst=OL&amp;ist=&amp;ast=OL&amp;vt=w&amp;slr=true&amp;rtp=0&amp;cs=1_bdc442f5&amp;cb=1528321436664&amp;jobListingId=2769236185</t>
  </si>
  <si>
    <t xml:space="preserve"> First Tennessee Bank </t>
  </si>
  <si>
    <t xml:space="preserve"> Memphis, TN</t>
  </si>
  <si>
    <t>Digital Channel .NET Developer</t>
  </si>
  <si>
    <t>http://www.glassdoor.com/partner/jobListing.htm?pos=925&amp;ao=174988&amp;s=58&amp;guid=00000163d70e66f2aeba1e282c486ca9&amp;src=GD_JOB_AD&amp;t=SR&amp;extid=1&amp;exst=OL&amp;ist=&amp;ast=OL&amp;vt=w&amp;slr=true&amp;rtp=0&amp;cs=1_8910d88f&amp;cb=1528321436667&amp;jobListingId=2759650684</t>
  </si>
  <si>
    <t>http://www.glassdoor.com/partner/jobListing.htm?pos=926&amp;ao=267236&amp;s=58&amp;guid=00000163d70e66f2aeba1e282c486ca9&amp;src=GD_JOB_AD&amp;t=SR&amp;extid=1&amp;exst=OL&amp;ist=&amp;ast=OL&amp;vt=w&amp;slr=true&amp;rtp=0&amp;cs=1_43982343&amp;cb=1528321436669&amp;jobListingId=2754094974</t>
  </si>
  <si>
    <t>http://www.glassdoor.com/partner/jobListing.htm?pos=927&amp;ao=344567&amp;s=58&amp;guid=00000163d70e66f2aeba1e282c486ca9&amp;src=GD_JOB_AD&amp;t=SR&amp;extid=1&amp;exst=OL&amp;ist=&amp;ast=OL&amp;vt=w&amp;slr=true&amp;rtp=0&amp;cs=1_65db8c51&amp;cb=1528321436670&amp;jobListingId=2794519132</t>
  </si>
  <si>
    <t xml:space="preserve"> Pegasystems </t>
  </si>
  <si>
    <t xml:space="preserve"> Cambridge, MA</t>
  </si>
  <si>
    <t>.NET 4.x FrameworksC#, WCF, WPF/XAML, ASP.NETSQL Server, IISHTML, CSS, JavaScript, XML, JSONWeb Services (REST, SOAP, WCF)  Other skills that will be valuable include:  - Angular JSMS Web API, MVC, .NET Core, VB.Net  - Common design patterns  - Visual Studio Team Services (VSO)- C++, COM, ATL, XSLT</t>
  </si>
  <si>
    <t>Software Developer - Senior Level (.Net)</t>
  </si>
  <si>
    <t>http://www.glassdoor.com/partner/jobListing.htm?pos=929&amp;ao=283163&amp;s=58&amp;guid=00000163d70e66f2aeba1e282c486ca9&amp;src=GD_JOB_AD&amp;t=SR&amp;extid=1&amp;exst=OL&amp;ist=&amp;ast=OL&amp;vt=w&amp;slr=true&amp;rtp=0&amp;cs=1_d38f1fdd&amp;cb=1528321436672&amp;jobListingId=2785658013</t>
  </si>
  <si>
    <t xml:space="preserve"> ManTech </t>
  </si>
  <si>
    <t xml:space="preserve"> ZPower </t>
  </si>
  <si>
    <t xml:space="preserve"> Camarillo, CA</t>
  </si>
  <si>
    <t>http://www.glassdoor.com/partner/jobListing.htm?pos=1002&amp;ao=307367&amp;s=58&amp;guid=00000163d74db019978431653e4c2187&amp;src=GD_JOB_AD&amp;t=SR&amp;extid=1&amp;exst=OL&amp;ist=&amp;ast=OL&amp;vt=w&amp;slr=true&amp;rtp=0&amp;cs=1_0d3a5e9d&amp;cb=1528325584045&amp;jobListingId=2681669552</t>
  </si>
  <si>
    <t>http://www.glassdoor.com/partner/jobListing.htm?pos=1004&amp;ao=270039&amp;s=58&amp;guid=00000163d74db019978431653e4c2187&amp;src=GD_JOB_AD&amp;t=SR&amp;extid=1&amp;exst=OL&amp;ist=&amp;ast=OL&amp;vt=w&amp;slr=true&amp;rtp=0&amp;cs=1_f83d4fc7&amp;cb=1528325584047&amp;jobListingId=2790896319</t>
  </si>
  <si>
    <t>Participate in the entire application lifecycle, focusing on coding and debuggingWrite clean, test driven, easily maintainable, modular codeTroubleshoot and debug applicationsPerform UI/backend tests to optimize performanceManage cutting-edge technologies to improve legacy applicationsCollaborate with front-end developers to integrate user-facing elements with server side logicGather and address technical and design requirementsProvide training and support to internal teamsBuild reusable code and libraries for future useLiaise with developers, designers and system administrators to identify new featuresFollow emerging technologiesIntegrate and maintain various API connectionsFluent in EnglishProven work experience as a Laravel 5+ developerWork experience with Vue JS a plusMySQL database experienceLinux console skillsIn-depth understanding of the entire development process (design, development, QA, deployment)Familiarity with front-end languages and tools (e.g. HTML, JavaScript, CSS, Vue, jQuery, etc)Excellent analytical and time management skillsTeamwork skills with a resourceful problem-solving attitudeAbility to guide and manage junior developersExperience working in an Agile/Scrum development processExperience with building APIs and services using REST, SOAP, etc.DevOps experience building and deploying infrastructure with AWS deployment technologiesExperience with test-driven development and automated testing frameworks.</t>
  </si>
  <si>
    <t>Senior Laravel Developer</t>
  </si>
  <si>
    <t>http://www.glassdoor.com/partner/jobListing.htm?pos=1005&amp;ao=349180&amp;s=58&amp;guid=00000163d74db019978431653e4c2187&amp;src=GD_JOB_AD&amp;t=SR&amp;extid=1&amp;exst=OL&amp;ist=&amp;ast=OL&amp;vt=w&amp;slr=true&amp;rtp=0&amp;aa=1&amp;ea=1&amp;cs=1_57c6c7e4&amp;cb=1528325584048&amp;jobListingId=2774379116</t>
  </si>
  <si>
    <t>http://www.glassdoor.com/partner/jobListing.htm?pos=1006&amp;ao=342348&amp;s=58&amp;guid=00000163d74db019978431653e4c2187&amp;src=GD_JOB_AD&amp;t=SR&amp;extid=1&amp;exst=OL&amp;ist=&amp;ast=OL&amp;vt=w&amp;slr=true&amp;rtp=0&amp;aa=1&amp;ea=1&amp;cs=1_b87abe4d&amp;cb=1528325584049&amp;jobListingId=2746963511</t>
  </si>
  <si>
    <t>Senior Full-Stack Developer</t>
  </si>
  <si>
    <t>http://www.glassdoor.com/partner/jobListing.htm?pos=1007&amp;ao=299254&amp;s=58&amp;guid=00000163d74db019978431653e4c2187&amp;src=GD_JOB_AD&amp;t=SR&amp;extid=1&amp;exst=OL&amp;ist=&amp;ast=OL&amp;vt=w&amp;slr=true&amp;rtp=0&amp;cs=1_05a74532&amp;cb=1528325584050&amp;jobListingId=2658546365</t>
  </si>
  <si>
    <t>Null</t>
  </si>
  <si>
    <t>http://www.glassdoor.com/partner/jobListing.htm?pos=1009&amp;ao=353975&amp;s=58&amp;guid=00000163d74db019978431653e4c2187&amp;src=GD_JOB_AD&amp;t=SR&amp;extid=1&amp;exst=OL&amp;ist=&amp;ast=OL&amp;vt=w&amp;slr=true&amp;rtp=0&amp;cs=1_23a33765&amp;cb=1528325584053&amp;jobListingId=2549184245</t>
  </si>
  <si>
    <t xml:space="preserve"> Travelers Companies </t>
  </si>
  <si>
    <t>Object Oriented programmingMicroservices and Event-Driven ArchitecturesRESTful servicesJava, Spring Boot, Liberty ProfileAngular (4+), JavaScript, jQuery, TypeScript, React, Ext JSWebSphere MQ, RabbitMQ, KafkaIBM Operational Decision ManagementRelational and NoSQL DBMSSubVersion, GitHubPivotal Cloud FoundryEclipse, WebStormJenkins, UrbanCode, Gradle, NexusRally, TrackerjUnit, soapUI, Karma, Jasmine, Protractor, Selenium</t>
  </si>
  <si>
    <t xml:space="preserve"> Hunt Valley, MD</t>
  </si>
  <si>
    <t>Java Software Developer</t>
  </si>
  <si>
    <t>http://www.glassdoor.com/partner/jobListing.htm?pos=1010&amp;ao=129523&amp;s=58&amp;guid=00000163d74db019978431653e4c2187&amp;src=GD_JOB_AD&amp;t=SR&amp;extid=1&amp;exst=OL&amp;ist=&amp;ast=OL&amp;vt=w&amp;slr=true&amp;rtp=0&amp;cs=1_46d958a9&amp;cb=1528325584054&amp;jobListingId=2749384544</t>
  </si>
  <si>
    <t>http://www.glassdoor.com/partner/jobListing.htm?pos=1012&amp;ao=139978&amp;s=58&amp;guid=00000163d74db019978431653e4c2187&amp;src=GD_JOB_AD&amp;t=SR&amp;extid=1&amp;exst=OL&amp;ist=&amp;ast=OL&amp;vt=w&amp;slr=true&amp;rtp=0&amp;cs=1_2ccfe788&amp;cb=1528325584056&amp;jobListingId=2769236185</t>
  </si>
  <si>
    <t xml:space="preserve"> OneTrust </t>
  </si>
  <si>
    <t>http://www.glassdoor.com/partner/jobListing.htm?pos=1013&amp;ao=315513&amp;s=58&amp;guid=00000163d74db019978431653e4c2187&amp;src=GD_JOB_AD&amp;t=SR&amp;extid=1&amp;exst=OL&amp;ist=&amp;ast=OL&amp;vt=w&amp;slr=true&amp;rtp=0&amp;cs=1_38b31734&amp;cb=1528325584058&amp;jobListingId=2252510857</t>
  </si>
  <si>
    <t xml:space="preserve"> Technical Needs </t>
  </si>
  <si>
    <t xml:space="preserve"> Nashua, NH</t>
  </si>
  <si>
    <t>Crystal Reporting Developer</t>
  </si>
  <si>
    <t>http://www.glassdoor.com/partner/jobListing.htm?pos=1016&amp;ao=246514&amp;s=58&amp;guid=00000163d74db019978431653e4c2187&amp;src=GD_JOB_AD&amp;t=SR&amp;extid=1&amp;exst=OL&amp;ist=&amp;ast=OL&amp;vt=w&amp;slr=true&amp;rtp=0&amp;aa=1&amp;ea=1&amp;cs=1_ea358735&amp;cb=1528325584062&amp;jobListingId=2724838101</t>
  </si>
  <si>
    <t xml:space="preserve"> Santa Clara, CA</t>
  </si>
  <si>
    <t>Software Developer in Test</t>
  </si>
  <si>
    <t xml:space="preserve"> Velosio </t>
  </si>
  <si>
    <t>Dynamics 365/AX Developer</t>
  </si>
  <si>
    <t>http://www.glassdoor.com/partner/jobListing.htm?pos=1018&amp;ao=308613&amp;s=58&amp;guid=00000163d74db019978431653e4c2187&amp;src=GD_JOB_AD&amp;t=SR&amp;extid=1&amp;exst=OL&amp;ist=&amp;ast=OL&amp;vt=w&amp;slr=true&amp;rtp=0&amp;cs=1_1c4dd1d3&amp;cb=1528325584065&amp;jobListingId=2500256302</t>
  </si>
  <si>
    <t xml:space="preserve"> Securus Technologies </t>
  </si>
  <si>
    <t xml:space="preserve"> Miramar, FL</t>
  </si>
  <si>
    <t>Software Developer II (.NET Developer)</t>
  </si>
  <si>
    <t>http://www.glassdoor.com/partner/jobListing.htm?pos=1019&amp;ao=294405&amp;s=58&amp;guid=00000163d74db019978431653e4c2187&amp;src=GD_JOB_AD&amp;t=SR&amp;extid=1&amp;exst=OL&amp;ist=&amp;ast=OL&amp;vt=w&amp;slr=true&amp;rtp=0&amp;cs=1_f99aa824&amp;cb=1528325584066&amp;jobListingId=2725429318</t>
  </si>
  <si>
    <t xml:space="preserve"> World Wide Technology </t>
  </si>
  <si>
    <t>Ruby On Rails Developer</t>
  </si>
  <si>
    <t>http://www.glassdoor.com/partner/jobListing.htm?pos=1021&amp;ao=281207&amp;s=58&amp;guid=00000163d74db019978431653e4c2187&amp;src=GD_JOB_AD&amp;t=SR&amp;extid=1&amp;exst=OL&amp;ist=&amp;ast=OL&amp;vt=w&amp;slr=true&amp;rtp=0&amp;cs=1_20e6811b&amp;cb=1528325584068&amp;jobListingId=2707720858</t>
  </si>
  <si>
    <t xml:space="preserve"> Vermont Information Processing </t>
  </si>
  <si>
    <t xml:space="preserve"> Colchester, VT</t>
  </si>
  <si>
    <t xml:space="preserve"> Salt Lake City, UT</t>
  </si>
  <si>
    <t>Android Developer</t>
  </si>
  <si>
    <t>http://www.glassdoor.com/partner/jobListing.htm?pos=1025&amp;ao=283163&amp;s=58&amp;guid=00000163d74db019978431653e4c2187&amp;src=GD_JOB_AD&amp;t=SR&amp;extid=1&amp;exst=OL&amp;ist=&amp;ast=OL&amp;vt=w&amp;slr=true&amp;rtp=0&amp;cs=1_a438a244&amp;cb=1528325584074&amp;jobListingId=2785658013</t>
  </si>
  <si>
    <t xml:space="preserve">Review request and clarify requirements with customer or service teamEstimate coding effort and approximate due dateIdentify best programming language and code to satisfy requirementsMake coding changes in appropriate source controlled environmentsDocument programming changes and outline of testing protocolRelease code to QC for creation of distributionBe available to support the coding changes as a Tier 3 resource to Customer SupportRPG programming experienceExperience in the creation and maintenance of computer programs and control of languagesStrong customer focusEffective oral &amp; written communicationExperience with financial applications, business applications, or data extractsStrong analytical skillsAbility to remain on task in a kinetic environmentDesire to learn our customer’s businessWilling to be on-call support for applicationsBachelor's degree or equivalent; 5+ years related experience, or equivalent combination of education &amp; experience. </t>
  </si>
  <si>
    <t>RPG Software Developer</t>
  </si>
  <si>
    <t>http://www.glassdoor.com/partner/jobListing.htm?pos=1026&amp;ao=316430&amp;s=58&amp;guid=00000163d74db019978431653e4c2187&amp;src=GD_JOB_AD&amp;t=SR&amp;extid=1&amp;exst=OL&amp;ist=&amp;ast=OL&amp;vt=w&amp;slr=true&amp;rtp=0&amp;aa=1&amp;ea=1&amp;cs=1_1b971fd3&amp;cb=1528325584076&amp;jobListingId=2669230078</t>
  </si>
  <si>
    <t xml:space="preserve"> Its25.eight.com </t>
  </si>
  <si>
    <t>Software Engineer (Mobile Applications- Android)</t>
  </si>
  <si>
    <t>http://www.glassdoor.com/partner/jobListing.htm?pos=1027&amp;ao=356590&amp;s=58&amp;guid=00000163d74db019978431653e4c2187&amp;src=GD_JOB_AD&amp;t=SR&amp;extid=1&amp;exst=OL&amp;ist=&amp;ast=OL&amp;vt=w&amp;slr=true&amp;rtp=0&amp;aa=1&amp;ea=1&amp;cs=1_80ab1c68&amp;cb=1528325584077&amp;jobListingId=2801748005</t>
  </si>
  <si>
    <t xml:space="preserve"> Trisept Solutions </t>
  </si>
  <si>
    <t xml:space="preserve"> Milwaukee, WI</t>
  </si>
  <si>
    <t>Application Software Developer</t>
  </si>
  <si>
    <t>http://www.glassdoor.com/partner/jobListing.htm?pos=1029&amp;ao=340240&amp;s=58&amp;guid=00000163d74db019978431653e4c2187&amp;src=GD_JOB_AD&amp;t=SR&amp;extid=1&amp;exst=OL&amp;ist=&amp;ast=OL&amp;vt=w&amp;slr=true&amp;rtp=0&amp;aa=1&amp;ea=1&amp;cs=1_bff8a6e3&amp;cb=1528325584080&amp;jobListingId=2533619974</t>
  </si>
  <si>
    <t xml:space="preserve"> Cyber Defense Agency, Inc. </t>
  </si>
  <si>
    <t>Critical Skills:Strong development skills and JAVA experience.High level of proficiency with Python.Experience operating within the cloud. Preferably Amazon Web Services C2S.Experience building, securing and supporting internal service API’s.Experience with large scale LINUX environments.GUI development.Desired Skills:Familiarity with DevOps and integrating with Gitlab.Experience working with REST APIs.Experience with open source COTS/GOTS/FOSS solutionsExperience with automation tools such as Ansible.</t>
  </si>
  <si>
    <t xml:space="preserve"> Fort Meade, MD</t>
  </si>
  <si>
    <t>Cloud JAVA/AWS Developer - Active TS/SCI w/Full Scope Polygraph</t>
  </si>
  <si>
    <t>http://www.glassdoor.com/partner/jobListing.htm?pos=1101&amp;ao=345722&amp;s=58&amp;guid=00000163d74fc76f97739201d9cfe24d&amp;src=GD_JOB_AD&amp;t=SR&amp;extid=1&amp;exst=OL&amp;ist=&amp;ast=OL&amp;vt=w&amp;slr=true&amp;rtp=0&amp;cs=1_de44248b&amp;cb=1528325720961&amp;jobListingId=2729839520</t>
  </si>
  <si>
    <t>http://www.glassdoor.com/partner/jobListing.htm?pos=1102&amp;ao=308613&amp;s=58&amp;guid=00000163d74fc76f97739201d9cfe24d&amp;src=GD_JOB_AD&amp;t=SR&amp;extid=1&amp;exst=OL&amp;ist=&amp;ast=OL&amp;vt=w&amp;slr=true&amp;rtp=0&amp;cs=1_ccd7d37f&amp;cb=1528325720963&amp;jobListingId=2500256302</t>
  </si>
  <si>
    <t xml:space="preserve"> Employment Background Investigations </t>
  </si>
  <si>
    <t>Provide assistance to IT helpdesk staff when needed.Build and administer servers, firewalls, routers, switches, VOIP etc.Monitor and troubleshoot servers, firewalls, routers, switches, VOIP etc.Off hour (nights and weekends) support for mission critical components.Management and completion of moderately complex projects.Experience with executive level support.Support for mobile devices (Apple and Android).Server and device patch management.Design and maintain companywide server and device backups.Write and maintain SOP s for IT processes.Any other duties as assigned to drive the vision, fulfill our mission, and abide by the values of this organization.4+ years demonstrated experience supporting and troubleshooting Microsoft Windows Server and desktop in a network environment is preferred.4+ years demonstrated experience in customer service working face to face with in-house or on-site end users.3+ years demonstrated experience with Network Switches.Prefer completion A+, Network+, MCP courses and courses towards MCSE.Microsoft Office products (Office 2010, 2013,2016).Experience with Network Switches and Firewalls.Working knowledge of Active Directory, Microsoft Exchange, VMware, Saleslogix, SQL Server, Microsoft Server, Linux and IIS.Experience with remote access solutions (VPN, Terminal Services/Remote Desktop).Experience with smart phones.Valid and current driver s license for occasional travel to datacenter.</t>
  </si>
  <si>
    <t xml:space="preserve"> Owings Mills, MD</t>
  </si>
  <si>
    <t>IT System Engineer</t>
  </si>
  <si>
    <t>http://www.glassdoor.com/partner/jobListing.htm?pos=1103&amp;ao=340966&amp;s=58&amp;guid=00000163d74fc76f97739201d9cfe24d&amp;src=GD_JOB_AD&amp;t=SR&amp;extid=1&amp;exst=OL&amp;ist=&amp;ast=OL&amp;vt=w&amp;slr=true&amp;rtp=0&amp;aa=1&amp;ea=1&amp;cs=1_ff07e66a&amp;cb=1528325720964&amp;jobListingId=2733155831</t>
  </si>
  <si>
    <t xml:space="preserve"> Zendesk </t>
  </si>
  <si>
    <t>At least 7+ years of experience in the development and operation of large scale systems, and have seen some of the challenges presented working at a global scale.Youve worked in multiple languages, but bring hands-on experience with Golang or a strong desire to learn.have experience with very high load message processing - Kafka, SQS, Google Pub/Sub or equivalent technologies.You have a deep understanding of databases -relational as well as NoSQL. You understand how database read and write operations can be scaled, you know what the CAP theorem is, and the tradeoffs between ACID-compliant and eventually-consistent databases.You have a commitment to quality and reliability; when working on debugging a tricky intermittent issue you wont give up until the feature behaves as expected, the root cause has been identified and an automated test has been put in place to avoid the issue recurring. Even better, you share how you tracked the issue down, how we can avoid similar issues in the future and add metrics to track and confirm the issue was resolved in production.You exhibit a bias to action, avoid analysis paralysis, and understand when to make smart engineering tradeoffs.You have a commitment to code ownership; you dont believe in throwing code over the wall and instead believe in taking ownership of design, development, testing, deployment and operational issues.Write beautifully simple code to build product services and data pipelines that can handle the large scale of our customers, often serving multiple products of ZendeskHave opportunities to grow and learn new things.Enjoy what you do everyday!</t>
  </si>
  <si>
    <t>Staff Software Engineer, Golang</t>
  </si>
  <si>
    <t xml:space="preserve"> Shell Federal Credit Union </t>
  </si>
  <si>
    <t xml:space="preserve"> Deer Park, TX</t>
  </si>
  <si>
    <t>Developer/Programmer</t>
  </si>
  <si>
    <t>http://www.glassdoor.com/partner/jobListing.htm?pos=1105&amp;ao=292205&amp;s=58&amp;guid=00000163d74fc76f97739201d9cfe24d&amp;src=GD_JOB_AD&amp;t=SR&amp;extid=1&amp;exst=OL&amp;ist=&amp;ast=OL&amp;vt=w&amp;slr=true&amp;rtp=0&amp;cs=1_f41ca27c&amp;cb=1528325720966&amp;jobListingId=2610708702</t>
  </si>
  <si>
    <t xml:space="preserve"> New American Funding </t>
  </si>
  <si>
    <t xml:space="preserve"> Tustin, CA</t>
  </si>
  <si>
    <t>.Net Developer</t>
  </si>
  <si>
    <t>http://www.glassdoor.com/partner/jobListing.htm?pos=1106&amp;ao=332318&amp;s=58&amp;guid=00000163d74fc76f97739201d9cfe24d&amp;src=GD_JOB_AD&amp;t=SR&amp;extid=1&amp;exst=OL&amp;ist=&amp;ast=OL&amp;vt=w&amp;slr=true&amp;rtp=0&amp;cs=1_6c599e18&amp;cb=1528325720968&amp;jobListingId=2698747172</t>
  </si>
  <si>
    <t xml:space="preserve"> BOEING </t>
  </si>
  <si>
    <t>This position requires the ability to obtain a U.S. Security Clearance, for which the US Government requires US Citizenship.Experience with Microsoft office products to track information and produce reports. Experience interfacing with other members of project and program teams, management, sales and marketing staff, customers and suppliers to meet group, organization and company objectives.</t>
  </si>
  <si>
    <t>Systems Engineer Support Analyst (mid-level)</t>
  </si>
  <si>
    <t>http://www.glassdoor.com/partner/jobListing.htm?pos=1107&amp;ao=295077&amp;s=58&amp;guid=00000163d74fc76f97739201d9cfe24d&amp;src=GD_JOB_AD&amp;t=SR&amp;extid=1&amp;exst=OL&amp;ist=&amp;ast=OL&amp;vt=w&amp;slr=true&amp;rtp=0&amp;cs=1_ed810d72&amp;cb=1528325720969&amp;jobListingId=2799419298</t>
  </si>
  <si>
    <t>http://www.glassdoor.com/partner/jobListing.htm?pos=1108&amp;ao=139978&amp;s=58&amp;guid=00000163d74fc76f97739201d9cfe24d&amp;src=GD_JOB_AD&amp;t=SR&amp;extid=1&amp;exst=OL&amp;ist=&amp;ast=OL&amp;vt=w&amp;slr=true&amp;rtp=0&amp;cs=1_415de2fe&amp;cb=1528325720970&amp;jobListingId=2769236185</t>
  </si>
  <si>
    <t>Deliver and imporove on security capabilities through applied machine learning. The candidate should possess knowledge to account for the data engineering aspect of ML, clean and scrub data, build new ML models, and engineer the features into the product or service they are building out.Build, design, engineer, and develop software and services that deliver security functionality and improve security efficiency and capabilities through automation. The candidate needs to possess software engineering skills that allow them to build new capabilities and solutions vs. operating an existing open source or vendor solution.Collaborate with management, staff, and customers on technology strategy, enterprise architecture, and investments in strategic technology.Implement Proof of Concepts that realize security architectures and solutions.Assist in shaping overall direction, life-cycle management, and leadership for Information Security architecture and technology related to Visa.Create requirement and design documents that account for security risks in new or existing systems with architectures to mitigate them within risk appetite.Research and develop security assessments of existing solutions as well as defining security architectures for new solutions.Present results to a cross section of employees, including senior leaders at Visa. Utilize graduate-level research and analysis skillsSoftware Development, Programming , and debugging using various programming languages and frameworks (object oriented programming, Golang, Python, Java, and C++, JavaScript);Applying Machine Learning/Artificial Intelligence, data science, and statistics concepts including API integration, python, authentication, analysis, modeling, and visualization (python, sci-kit, numpy, matlab, algorithms);Knowledge of NoSQL databases (e.g. MongoDB, Cassandra) is a plusNetwork, System, and Solution Architecture background is a plusPosses knowledge around utilizing Big data and distributed computing systems including cloud based computing systems;Threat modeling and analyzing solutions to identify security gaps and capabilities;Database systems, data structures, algorithms, operating systems, and their application during software engineering or security related services.</t>
  </si>
  <si>
    <t>Security Software Engineer</t>
  </si>
  <si>
    <t>http://www.glassdoor.com/partner/jobListing.htm?pos=1110&amp;ao=344567&amp;s=58&amp;guid=00000163d74fc76f97739201d9cfe24d&amp;src=GD_JOB_AD&amp;t=SR&amp;extid=1&amp;exst=OL&amp;ist=&amp;ast=OL&amp;vt=w&amp;slr=true&amp;rtp=0&amp;cs=1_2e6b3391&amp;cb=1528325720974&amp;jobListingId=2796311747</t>
  </si>
  <si>
    <t xml:space="preserve"> Level Access </t>
  </si>
  <si>
    <t xml:space="preserve"> Vienna, VA</t>
  </si>
  <si>
    <t>Senior Software Engineer</t>
  </si>
  <si>
    <t>http://www.glassdoor.com/partner/jobListing.htm?pos=1111&amp;ao=297650&amp;s=58&amp;guid=00000163d74fc76f97739201d9cfe24d&amp;src=GD_JOB_AD&amp;t=SR&amp;extid=1&amp;exst=OL&amp;ist=&amp;ast=OL&amp;vt=w&amp;slr=true&amp;rtp=0&amp;aa=1&amp;ea=1&amp;cs=1_7cf96acd&amp;cb=1528325720975&amp;jobListingId=2606664128</t>
  </si>
  <si>
    <t xml:space="preserve"> Underground Elephant </t>
  </si>
  <si>
    <t>http://www.glassdoor.com/partner/jobListing.htm?pos=1113&amp;ao=266838&amp;s=58&amp;guid=00000163d74fc76f97739201d9cfe24d&amp;src=GD_JOB_AD&amp;t=SR&amp;extid=1&amp;exst=OL&amp;ist=&amp;ast=OL&amp;vt=w&amp;slr=true&amp;rtp=0&amp;cs=1_10451e1e&amp;cb=1528325720978&amp;jobListingId=2786441035</t>
  </si>
  <si>
    <t>http://www.glassdoor.com/partner/jobListing.htm?pos=1114&amp;ao=207528&amp;s=58&amp;guid=00000163d74fc76f97739201d9cfe24d&amp;src=GD_JOB_AD&amp;t=SR&amp;extid=1&amp;exst=OL&amp;ist=&amp;ast=OL&amp;vt=w&amp;slr=true&amp;rtp=0&amp;cs=1_191542f5&amp;cb=1528325720979&amp;jobListingId=2801737481</t>
  </si>
  <si>
    <t xml:space="preserve"> Central Insurance Companies </t>
  </si>
  <si>
    <t>2 or 4-year degree in programming. Experience may be a substitute.*Strong analytical skills, including gathering, compiling, and documenting system and technical requirements and writing specifications.*Ability to work independently and in a team environment.*Detail and goal oriented.*Professional experience in a distributed multi-tier environment preferred.Knowledge or demonstrated experience working in an enterprise architecture environment within .Net framework using C# or an equivalent framework and language.*Knowledge or demonstrated experience with relational databases — specifically with SQL Server and/or Db2.*Knowledge or demonstrated experience with HTML, CSS, Json, Jquery, and Javascript.*Diagnose problems and provide technical support in the development, programming and maintenance of Internet applications including user security and data conversion requirements.*Develop and maintain applications using Visual Studio and the Microsoft .Net Framework that interact with Internet connected databases and their interfaces.*Implement technologies to interact with Central's core systems and databases.*Test software for quality assurance. Interpret problems, recommend solutions, and determine if program standards and requirements have been met.*Maintain project schedule and periodically report progress.*Develop knowledge and demonstrate competence in the use of relational databases, markup languages, scripting languages, object oriented programming, and web authoring and editing tools.*</t>
  </si>
  <si>
    <t xml:space="preserve"> Van Wert, OH</t>
  </si>
  <si>
    <t>Developer (Object Oriented) — Van Wert or Dublin, Ohio</t>
  </si>
  <si>
    <t>http://www.glassdoor.com/partner/jobListing.htm?pos=1115&amp;ao=336660&amp;s=58&amp;guid=00000163d74fc76f97739201d9cfe24d&amp;src=GD_JOB_AD&amp;t=SR&amp;extid=1&amp;exst=OL&amp;ist=&amp;ast=OL&amp;vt=w&amp;slr=true&amp;rtp=0&amp;aa=1&amp;ea=1&amp;cs=1_4e051d88&amp;cb=1528325720980&amp;jobListingId=2728143710</t>
  </si>
  <si>
    <t xml:space="preserve"> General Atomics </t>
  </si>
  <si>
    <t>Software Developer: Mid-Level, C/C++ Embedded</t>
  </si>
  <si>
    <t>http://www.glassdoor.com/partner/jobListing.htm?pos=1116&amp;ao=303675&amp;s=58&amp;guid=00000163d74fc76f97739201d9cfe24d&amp;src=GD_JOB_AD&amp;t=SR&amp;extid=1&amp;exst=OL&amp;ist=&amp;ast=OL&amp;vt=w&amp;slr=true&amp;rtp=0&amp;cs=1_830c83d5&amp;cb=1528325720981&amp;jobListingId=2782658935</t>
  </si>
  <si>
    <t>http://www.glassdoor.com/partner/jobListing.htm?pos=1119&amp;ao=339311&amp;s=58&amp;guid=00000163d74fc76f97739201d9cfe24d&amp;src=GD_JOB_AD&amp;t=SR&amp;extid=1&amp;exst=OL&amp;ist=&amp;ast=OL&amp;vt=w&amp;slr=true&amp;rtp=0&amp;aa=1&amp;ea=1&amp;cs=1_954831c9&amp;cb=1528325720985&amp;jobListingId=2737340130</t>
  </si>
  <si>
    <t>http://www.glassdoor.com/partner/jobListing.htm?pos=1120&amp;ao=315865&amp;s=58&amp;guid=00000163d74fc76f97739201d9cfe24d&amp;src=GD_JOB_AD&amp;t=SR&amp;extid=1&amp;exst=OL&amp;ist=&amp;ast=OL&amp;vt=w&amp;slr=true&amp;rtp=0&amp;cs=1_d2f7b082&amp;cb=1528325720987&amp;jobListingId=2729367840</t>
  </si>
  <si>
    <t>Participate in the entire application lifecycle, focusing on coding and debuggingWrite clean, test driven, easily maintainable, modular codeTroubleshoot and debug applicationsPerform UI/backend tests to optimize performanceManage cutting-edge technologies to improve legacy applicationsCollaborate with front-end developers to integrate user-facing elements with server side logicGather and address technical and design requirementsBuild reusable code and libraries for future useLiaise with developers, designers and system administrators to identify new featuresFollow emerging technologiesIntegrate and maintain various API connectionsFluent in EnglishProven work experience as a Laravel 5+ developerWork experience with Vue JS a plusLinux console skillsFamiliarity with AWSIn-depth understanding of the entire development process (design, development, QA, deployment)Familiarity with front-end languages and tools (e.g. HTML, JavaScript, CSS, Vue, jQuery, etc)Excellent analytical and time management skillsTeamwork skills with a resourceful problem-solving attitudeExperience working in an Agile/Scrum development processExperience with building APIs and services using REST, SOAP, etc.</t>
  </si>
  <si>
    <t>Software Engineer, Backend</t>
  </si>
  <si>
    <t>http://www.glassdoor.com/partner/jobListing.htm?pos=1123&amp;ao=349182&amp;s=58&amp;guid=00000163d74fc76f97739201d9cfe24d&amp;src=GD_JOB_AD&amp;t=SR&amp;extid=1&amp;exst=OL&amp;ist=&amp;ast=OL&amp;vt=w&amp;slr=true&amp;rtp=0&amp;aa=1&amp;ea=1&amp;cs=1_c724a763&amp;cb=1528325720992&amp;jobListingId=2774377873</t>
  </si>
  <si>
    <t>http://www.glassdoor.com/partner/jobListing.htm?pos=1124&amp;ao=304158&amp;s=58&amp;guid=00000163d74fc76f97739201d9cfe24d&amp;src=GD_JOB_AD&amp;t=SR&amp;extid=1&amp;exst=OL&amp;ist=&amp;ast=OL&amp;vt=w&amp;slr=true&amp;rtp=0&amp;cs=1_3e28d09e&amp;cb=1528325720993&amp;jobListingId=2770750048</t>
  </si>
  <si>
    <t>http://www.glassdoor.com/partner/jobListing.htm?pos=1126&amp;ao=343551&amp;s=58&amp;guid=00000163d74fc76f97739201d9cfe24d&amp;src=GD_JOB_AD&amp;t=SR&amp;extid=1&amp;exst=OL&amp;ist=&amp;ast=OL&amp;vt=w&amp;slr=true&amp;rtp=0&amp;aa=1&amp;ea=1&amp;cs=1_d96df97c&amp;cb=1528325720996&amp;jobListingId=2630495253</t>
  </si>
  <si>
    <t>http://www.glassdoor.com/partner/jobListing.htm?pos=1127&amp;ao=316430&amp;s=58&amp;guid=00000163d74fc76f97739201d9cfe24d&amp;src=GD_JOB_AD&amp;t=SR&amp;extid=1&amp;exst=OL&amp;ist=&amp;ast=OL&amp;vt=w&amp;slr=true&amp;rtp=0&amp;aa=1&amp;ea=1&amp;cs=1_eebeb9c1&amp;cb=1528325720997&amp;jobListingId=2669230078</t>
  </si>
  <si>
    <t xml:space="preserve"> Spok </t>
  </si>
  <si>
    <t xml:space="preserve"> Eden Prairie, MN</t>
  </si>
  <si>
    <t>Associate Software Engineer Full Stack Engineer</t>
  </si>
  <si>
    <t>http://www.glassdoor.com/partner/jobListing.htm?pos=1128&amp;ao=298916&amp;s=58&amp;guid=00000163d74fc76f97739201d9cfe24d&amp;src=GD_JOB_AD&amp;t=SR&amp;extid=1&amp;exst=OL&amp;ist=&amp;ast=OL&amp;vt=w&amp;slr=true&amp;rtp=0&amp;cs=1_2d6d4f3d&amp;cb=1528325720999&amp;jobListingId=2802992309</t>
  </si>
  <si>
    <t xml:space="preserve"> Cloudflare </t>
  </si>
  <si>
    <t>Experience writing high-quality code in one or more system programming languages (Go, C/C++)Experience building and operating distributed systemsExperience with modern Unix/Linux development and runtime environmentsGood understanding of TCP/IP and networking in generalExcellent debugging skills and attention to detailExperience working with Go and LuaFamiliarity working with DNSWorking knowledge of SQL and relational databases such as PostgreSQL or MySQL</t>
  </si>
  <si>
    <t>Backend Systems Engineer - Load Balancing</t>
  </si>
  <si>
    <t>http://www.glassdoor.com/partner/jobListing.htm?pos=1129&amp;ao=297633&amp;s=58&amp;guid=00000163d74fc76f97739201d9cfe24d&amp;src=GD_JOB_AD&amp;t=SR&amp;extid=1&amp;exst=OL&amp;ist=&amp;ast=OL&amp;vt=w&amp;slr=true&amp;rtp=0&amp;cs=1_448bb342&amp;cb=1528325721000&amp;jobListingId=2592091975</t>
  </si>
  <si>
    <t>http://www.glassdoor.com/partner/jobListing.htm?pos=1201&amp;ao=303675&amp;s=58&amp;guid=00000163d7505fb294be780b18c57145&amp;src=GD_JOB_AD&amp;t=SR&amp;extid=1&amp;exst=OL&amp;ist=&amp;ast=OL&amp;vt=w&amp;slr=true&amp;rtp=0&amp;cs=1_a25c6cc8&amp;cb=1528325760082&amp;jobListingId=2782658935</t>
  </si>
  <si>
    <t xml:space="preserve"> Solver </t>
  </si>
  <si>
    <t>http://www.glassdoor.com/partner/jobListing.htm?pos=1202&amp;ao=267048&amp;s=58&amp;guid=00000163d7505fb294be780b18c57145&amp;src=GD_JOB_AD&amp;t=SR&amp;extid=1&amp;exst=OL&amp;ist=&amp;ast=OL&amp;vt=w&amp;slr=true&amp;rtp=0&amp;aa=1&amp;ea=1&amp;cs=1_29a5234e&amp;cb=1528325760084&amp;jobListingId=2570509268</t>
  </si>
  <si>
    <t xml:space="preserve">Boeing is seeking qualified candidates for the Design Engineering team on the Patriot Advanced Capability-3 (PAC-3) missile-defense program. The Design Engineering team is responsible for designing RADAR seeker upgrades and next generation concepts, as well as supporting production and special test equipment design. Boeing has a multi-year contract to develop, test, and manufacture the PAC-3 RADAR seeker. This program encompasses concurrent design, test and manufacturing as new upgrades are incorporated into production. This long-term program is rapidly growing in Huntsville due to design updates, production growth, and Boeing facilities consolidations.The Senior Radar Systems Engineer needs to have extensive knowledge of RADAR or Electronic Warfare (EW) system design, RF hardware (antennas, transmitter/receivers, processors), and algorithm development (signal processing, detection/tracking processing, waveform analysis, etc.). This position requires an active Secret U.S. Security Clearance. (A U.S. Security Clearance that has been active in the past 24 months is considered active.)Experience with RADAR or RF system design, algorithm development and/or analysis. Experience performing trade studies and analysis of alternatives. Experience in generating systems requirements with traceability to higher level and flow down to lower level hardware and software requirements. Analog and/or digital signal processing experience.Experience with Matlab Simulink analysis and simulation tools.Experience reviewing documentation for Configuration Management.Embedded Processor system experience.Experience defining test plans, procedures, and reports to validate performance specifications.Experience performing failure analysis that includes root cause corrective action recommendations.Familiar with system Interface Control Document (ICD) generation and maintenance.Experience using DOORS requirements. </t>
  </si>
  <si>
    <t xml:space="preserve"> Huntsville, AL</t>
  </si>
  <si>
    <t>Senior Radar Systems Engineer (4)</t>
  </si>
  <si>
    <t>http://www.glassdoor.com/partner/jobListing.htm?pos=1203&amp;ao=295077&amp;s=58&amp;guid=00000163d7505fb294be780b18c57145&amp;src=GD_JOB_AD&amp;t=SR&amp;extid=1&amp;exst=OL&amp;ist=&amp;ast=OL&amp;vt=w&amp;slr=true&amp;rtp=0&amp;cs=1_d1219af4&amp;cb=1528325760085&amp;jobListingId=2799419975</t>
  </si>
  <si>
    <t xml:space="preserve"> Guidewire Software, Inc. </t>
  </si>
  <si>
    <t>Senior Software Engineer - Guidewire Developer Ecosystem</t>
  </si>
  <si>
    <t>http://www.glassdoor.com/partner/jobListing.htm?pos=1204&amp;ao=268318&amp;s=58&amp;guid=00000163d7505fb294be780b18c57145&amp;src=GD_JOB_AD&amp;t=SR&amp;extid=1&amp;exst=OL&amp;ist=&amp;ast=OL&amp;vt=w&amp;slr=true&amp;rtp=0&amp;cs=1_71727286&amp;cb=1528325760086&amp;jobListingId=2610378634</t>
  </si>
  <si>
    <t xml:space="preserve"> Extensis </t>
  </si>
  <si>
    <t>http://www.glassdoor.com/partner/jobListing.htm?pos=1205&amp;ao=350042&amp;s=58&amp;guid=00000163d7505fb294be780b18c57145&amp;src=GD_JOB_AD&amp;t=SR&amp;extid=1&amp;exst=OL&amp;ist=&amp;ast=OL&amp;vt=w&amp;slr=true&amp;rtp=0&amp;cs=1_75e7b698&amp;cb=1528325760088&amp;jobListingId=2776845456</t>
  </si>
  <si>
    <t xml:space="preserve"> Miami, FL</t>
  </si>
  <si>
    <t xml:space="preserve"> Metal Pay </t>
  </si>
  <si>
    <t>Design, Architect and Develop modular applications and document them as necessaryDevelop deep understanding of other systems and platformsWrite code and unit tests, automation, and conducts code reviews and testingWork with UX &amp; iOS mobile team to prioritize features for ongoing sprints and managing a list of technical requirements based on industry trends, new technologies and known issuesDesign APIs that other teams will find a pleasure to useIdentify opportunities to adopt innovative technologiesIdentify continuous improvements to delivery processesExperience working on applications that has been releasedWork with our product and design teams to invent the best solution, implement that solution, then A/B test it to make sure our users are getting the best possible experienceEnjoy working with our amazing team and thrive in a team environment5+ years experience in iOS development, ideally with both Swift and Objective-CExperience using Swift, Objective-C and iOS platform frameworksExperience in building production software applicationsExperience designing APIsA team player who shines and works best both individually and with a teamHigh attention to detail with a focus on quality and customer experienceA competitive salaryAdditional benefits that can be found on our websiteAn exciting workplace with an inspirational team that fosters knowledge and values trustThe opportunity to work on a product that will change the worldMedical and Dental Benefits</t>
  </si>
  <si>
    <t>Senior iOS Developer</t>
  </si>
  <si>
    <t>http://www.glassdoor.com/partner/jobListing.htm?pos=1207&amp;ao=353695&amp;s=58&amp;guid=00000163d7505fb294be780b18c57145&amp;src=GD_JOB_AD&amp;t=SR&amp;extid=1&amp;exst=OL&amp;ist=&amp;ast=OL&amp;vt=w&amp;slr=true&amp;rtp=0&amp;cs=1_46946ed8&amp;cb=1528325760090&amp;jobListingId=2791489568</t>
  </si>
  <si>
    <t xml:space="preserve"> Novus Partners </t>
  </si>
  <si>
    <t>Front-End Software Engineer I</t>
  </si>
  <si>
    <t>http://www.glassdoor.com/partner/jobListing.htm?pos=1208&amp;ao=329391&amp;s=58&amp;guid=00000163d7505fb294be780b18c57145&amp;src=GD_JOB_AD&amp;t=SR&amp;extid=1&amp;exst=OL&amp;ist=&amp;ast=OL&amp;vt=w&amp;slr=true&amp;rtp=0&amp;aa=1&amp;ea=1&amp;cs=1_691bbd24&amp;cb=1528325760092&amp;jobListingId=2733203818</t>
  </si>
  <si>
    <t>Product Manager, Agile Software Development</t>
  </si>
  <si>
    <t xml:space="preserve"> YinzCam </t>
  </si>
  <si>
    <t>At least 2 years of experience in programming with Java SEExperience with Java 7 language features, familiarity with Java 8Experience with network programming and web services (Jersey or JAX-RS is desirable)Experience with dependency injection techniques desired (e.g., Google Guice)Experience with XML and JSON serialization (JAXB is desirable)Experience with database interfaces (jOOQ is desirable)Familiarity with common third-party Java utility libraries (Apache Commons, Google Guava, Joda Time)Experience using Maven for build management and automation (Gradle experience also acceptable)Experience with Git for version controlExperience with C# and ASP.NET MVCExperience with one or more scripting languages (Python and Bash preferred)Experience interfacing with mobile and/or web developers and designing client-server interfacesExperience with Linux programming and system administration Experience with MySQL database administrationExperience with Amazon Web Services or Microsoft AzureExperience with common web servers such as IIS and NginxHave at least one back-end project that you developed (or contributed substantially to)Your overall technical skills and backgroundYour relevant professional and academic experience Your Java development skills (mention example projects, number of months of experience)Your back-end development skills (mention example projects, number of months of experience)Your system-integration skills, e.g., working with software libraries, APIs Your software-engineering skills, e.g., version control (mention how many others on the team, and what your role was on the project)</t>
  </si>
  <si>
    <t>Java Systems Engineer</t>
  </si>
  <si>
    <t>http://www.glassdoor.com/partner/jobListing.htm?pos=1210&amp;ao=343020&amp;s=58&amp;guid=00000163d7505fb294be780b18c57145&amp;src=GD_JOB_AD&amp;t=SR&amp;extid=1&amp;exst=OL&amp;ist=&amp;ast=OL&amp;vt=w&amp;slr=true&amp;rtp=0&amp;aa=1&amp;ea=1&amp;cs=1_bc96b2bc&amp;cb=1528325760094&amp;jobListingId=1883226858</t>
  </si>
  <si>
    <t xml:space="preserve"> Boston, MA</t>
  </si>
  <si>
    <t xml:space="preserve"> TechDigital Corporation </t>
  </si>
  <si>
    <t>IOS Software Developer</t>
  </si>
  <si>
    <t xml:space="preserve"> Stanford University </t>
  </si>
  <si>
    <t>Identify potential governmental and regulatory agencies who might benefit from improved tools for soliciting and aggregating feedback from their constituencies. Contact these agencies to determine if they may be interested in serving as a “testbed” for programs and applications developed by the RDA to address their needs.Working with CDDRL staff, design and implement prototype programs and applications for the agencies identified. Solicit feedback from responsible representatives from these organizations to help guide the development process.Perform field tests of programs and applications developed, collect usage and evaluation data to determine the efficacy of the selected approaches and implementations. Working with CDDRL staff, publish research papers and/or reports describing the approaches, implementations, and results of the selected projects.As appropriate, work with the target agencies to maintain and support ongoing field use of any successful programs and applications.Assess user needs and requirements.Design and develop applications that may involve sophisticated data manipulation.Maintain and update existing programs.Troubleshoot and solve technical problems.Create programs to meet reporting and analysis needs.Design and implement user and operations training programs.Document changes in software for end users.Follow team software development methodology.Serve as technical resource with respect to applications.- Other duties may also be assignedCurrent knowledge of latest software and design standards.Ability to define and solve logical problems for technical applications.Knowledge of and ability to select, adapt, and effectively use a variety of programming methods.Ability to recognize and recommend needed changes in user and/or operations procedures.Basic knowledge of software engineering principles.Strong knowledge of at least one programming language.Constantly perform desk-based computer tasks.Frequently sit, grasp lightly/fine manipulation.Occasionally stand/walk, writing by hand.Rarely use a telephone, lift/carry/push/pull objects that weigh up to 10 pounds- Consistent with its obligations under the law, the University will provide reasonable accommodation to any employee with a disability who requires accommodation to perform the essential functions of the job.May work extended hours, evening and weekends.Interpersonal Skills: Demonstrates the ability to work well with Stanford colleagues and clients and with external organizations.Promote Culture of Safety: Demonstrates commitment to personal responsibility and value for safety; communicates safety concerns; uses and promotes safe behaviors based on training and lessons learned.Subject to and expected to comply with all applicable University policies and procedures, including but not limited to the personnel policies and other policies found in the University's Administrative Guide, http://adminguide.stanford.edu.</t>
  </si>
  <si>
    <t xml:space="preserve"> Stanford, CA</t>
  </si>
  <si>
    <t xml:space="preserve"> Magento </t>
  </si>
  <si>
    <t>Participate in the design and development of one or more product features or sub-systems.Produce code that is sufficiently supported by unit tests.Develop and maintain technical documentation related to the project.Actively participate in architecture discussions and proposes solutions to system and product changes cross teams. Participate in peer Code reviews.Participate fully in all scrum activities.Partner with various functional partners to deliver complete features (ex. well documented, tested, and accepted)3+ years’ experience with a programming language (experience with two or more highly desired).1+ year experience with a functional programming language is desirable.Experience with developing and maintaining micro service based applications.Strong understanding of application design principlesStrong experience working with Relational DB’s and/or NoSQL DB’s required.Knowledge of QA automation processes and tools such as Selenium and xUnit highly preferred.1+ years experience with developing Infrastructure as Code (IAC) preferred.1+ years experience with AWS or Azure solutions (Compute, DB, Docker) preferred.Experience working Agile/Scrum in teams of 5 or more members.Bachelors Degree or equivalent preferred.</t>
  </si>
  <si>
    <t xml:space="preserve"> R2Integrated </t>
  </si>
  <si>
    <t xml:space="preserve"> Instructure </t>
  </si>
  <si>
    <t xml:space="preserve"> Rainbow Design Services </t>
  </si>
  <si>
    <t>Serving as the team’s subject matter expert on Mongo DBUnderstanding performance and scaling of Mongo databasesDesigning and building operational infrastructure to support databasesCollaborate with team members to create, publish, and maintain databaseTroubleshooting and timely resolution of database-related issuesEnsure adequate backup of database and perform recovery duties as neededAdvising team members and providing guidance as neededOther duties as assignedMinimum: 2 years of experience with Mongo DB administration4+ years preferredBachelor’s Degree in Computer Science or other technical field preferredMaster’s Degree in a technical field a plusStrong working knowledge of Java Script, XML, HTML, ASP.Net, C# and various No-SQL databases, especially MongoDB.Proficiency in new and emerging technologiesProficiency in multiple programming languages and toolsHistory working directly with development teams or leading teamsMust be a proactive problem-solver and demonstrate initiativeAbility to independently analyze and debug as neededStrong logical reasoning skillsDemonstrable leadership skills a plusExcellent written and verbal communication skillsAbility and willingness to train and/or mentor teammates as neededFlexible Scheduling401k Retirement PlanGroup Health InsuranceCompany-Provided Life InsuranceHealth Savings AccountDental / Vision InsuranceEmployee Assistance ProgramPaid VacationPaid Personal DaysPaid HolidaysPaid TrainingGym Membership DiscountCasual Dress Code</t>
  </si>
  <si>
    <t>Database Developer (Mongo DB)</t>
  </si>
  <si>
    <t>http://www.glassdoor.com/partner/jobListing.htm?pos=1218&amp;ao=309314&amp;s=58&amp;guid=00000163d7505fb294be780b18c57145&amp;src=GD_JOB_AD&amp;t=SR&amp;extid=1&amp;exst=OL&amp;ist=&amp;ast=OL&amp;vt=w&amp;slr=true&amp;rtp=0&amp;aa=1&amp;ea=1&amp;cs=1_d69f49d0&amp;cb=1528325760104&amp;jobListingId=2760245441</t>
  </si>
  <si>
    <t>http://www.glassdoor.com/partner/jobListing.htm?pos=1219&amp;ao=346319&amp;s=58&amp;guid=00000163d7505fb294be780b18c57145&amp;src=GD_JOB_AD&amp;t=SR&amp;extid=1&amp;exst=OL&amp;ist=&amp;ast=OL&amp;vt=w&amp;slr=true&amp;rtp=0&amp;aa=1&amp;ea=1&amp;cs=1_f562581e&amp;cb=1528325760105&amp;jobListingId=2762708363</t>
  </si>
  <si>
    <t xml:space="preserve"> Proofpoint </t>
  </si>
  <si>
    <t>http://www.glassdoor.com/partner/jobListing.htm?pos=1220&amp;ao=123974&amp;s=58&amp;guid=00000163d7505fb294be780b18c57145&amp;src=GD_JOB_AD&amp;t=SR&amp;extid=1&amp;exst=OL&amp;ist=&amp;ast=OL&amp;vt=w&amp;slr=true&amp;rtp=0&amp;cs=1_6c2689f0&amp;cb=1528325760107&amp;jobListingId=2803121696</t>
  </si>
  <si>
    <t xml:space="preserve"> Verisk Analytics </t>
  </si>
  <si>
    <t>Develop APIsProvide architecture designs and support for the project.Develop programs in Spark, Scala and other big data technologiesDefine and Design Data Lakes.Extensive Java programming for migrating projects from traditional Data Warehouse.Design and implement data transfer framework for ETL into Data Lake.Ability to learn new technologies and implement the required toolsBachelors in Computer Science or related field6-8 years of strong Java Experience2-3 Years of Big Data development experience (Hands on working in Dev/Prod environments). Having MAPR experience is a plus2 + years of strong development track record using Agile development methodologies.3+ years of experience in developing and implementing large scale big data environments and workflows3+ years of experience in BI tools like Spotfire/tableau neededHands on Experience on Scala, Spark /python, Spark Grapx/Graphframes, Mlib distributed computingStrong experience with scalable API, REST, Microservices development, and DevOPS tools cloud, hybrid Containers deployment.Strong NOSQL, New SQL, MPP Databases, Modeling, programming SQL on Hadoop tools experience.Knowledge of DW and migration strategy to Data lakesExposure to Analytics, ML, Data mining applications Development and Streaming applications development</t>
  </si>
  <si>
    <t>Big Data Developer</t>
  </si>
  <si>
    <t xml:space="preserve"> Gorilla Logic </t>
  </si>
  <si>
    <t>Type of Employment: W2 EmployeeLength: Long term projectLocation: Pasadena, CAAvailability: Immediately Available, Flexible for 2 weeks noticePerks: Fun Environment, close-knit team, endless opportunities within company, start up feeling office, very cool productUtilize understanding of fixed income and derivative analytics as well as portfolio management to design and construct solutions for investment management users.Uphold and contribute to good software engineering and design principles to manage complexity and minimize accumulated software debt in our solutionsQuickly understand business, system, and data details related to existing and planned front office solutionsCollaborate with analysts, software engineers, front office users, and management to analyze and design innovative front office solutionsWork both independently and with team to consistently deliver and support high-quality solutions to business usersQuickly develop and deliver high-quality, tested solutions based on requirements and user-experience discussionsEfficiently manage multiple tasks and/or projects simultaneously and accurately track and escalate issues to supervisorProvide effective documentation of user-solutions and technical decisions where appropriate and effectiveProvide production support of related solutionsCommunicate effectively in all matters related to responsibilitiesStrong communication skillsGood experience and knowledge (3+ years) of fixed income portfolio management and derivative productsStrong experience and knowledge (7+ years) in developing complex SQL queriesStrong experience and knowledge (7+ years) in at least 1 core programming language such as C++, Java, .NETHighly self-motivated, results oriented, and capable of independent creative critical thinking and problem solvingB.S. in Computer Science or equivalent</t>
  </si>
  <si>
    <t xml:space="preserve"> Pasadena, CA</t>
  </si>
  <si>
    <t>Sr Software Engineer (Investment Management)</t>
  </si>
  <si>
    <t xml:space="preserve"> NextCapital </t>
  </si>
  <si>
    <t xml:space="preserve"> Burlington, VT</t>
  </si>
  <si>
    <t>http://www.glassdoor.com/partner/jobListing.htm?pos=1224&amp;ao=315228&amp;s=58&amp;guid=00000163d7505fb294be780b18c57145&amp;src=GD_JOB_AD&amp;t=SR&amp;extid=1&amp;exst=OL&amp;ist=&amp;ast=OL&amp;vt=w&amp;slr=true&amp;rtp=0&amp;aa=1&amp;ea=1&amp;cs=1_04cd7807&amp;cb=1528325760112&amp;jobListingId=2789064616</t>
  </si>
  <si>
    <t xml:space="preserve"> U.S. Lawns </t>
  </si>
  <si>
    <t>Continually identify, build, and develop new client business in the commercial market within a defined and protected territory.Deliver compelling calls and meetings to introduce company capabilities and value propositions.Identify and evaluate new markets and partnership opportunities through direct prospecting and networking.Oversee all aspects of the sales process, including development of opportunity-specific sales strategy and "quarterbacking" the entire sales process until the final close of the contract.Provide the owner with updates on current and prospective book of business and the activities being generated to close work.</t>
  </si>
  <si>
    <t xml:space="preserve"> Waukesha, WI</t>
  </si>
  <si>
    <t>Business Developer / Outside Sales Representative</t>
  </si>
  <si>
    <t xml:space="preserve"> Harrison Clarke International </t>
  </si>
  <si>
    <t>You have 7+ years experience in an engineering environment, including at least 3 years experience in a DevOps or systems engineering roleGood understanding of Linux and UnixClear written and verbal communicationExperience in building and scaling infrastructureDesign and implement configuration management for all environmentsDevelop software in AWSBuild configuration and automation tools to simplify the process of deploying, upgrading, and scaling systems and software across our environmentImprove the infrastructure capabilities, optimizing for cost, simplicity, and maintainabilityDesign, implement, operate and troubleshoot the automation and monitoring for several data centersComfortable with the occasional on-callAt least 5+ years experience in scripting (Perl, Bash, Python, Ruby)At least 3+ years experience with configuration management tools (Chef, Puppet, Ansible or Salt)At keast 3+ years strong hands on experience with cloud (AWS)UNIX/Linux systems knowledge/administration backgroundNice to have at some experience in advanced deployment technologies (Docker, Kubernetes)Great benefits including but not limited to 401KPTOCompetitive salaryEquity401KPTOCompetitive salaryEquity</t>
  </si>
  <si>
    <t>Senior Site Reliability Engineer</t>
  </si>
  <si>
    <t>Front End Web Developer NM57</t>
  </si>
  <si>
    <t>http://www.glassdoor.com/partner/jobListing.htm?pos=1301&amp;ao=266416&amp;s=58&amp;guid=00000163d750fa73b6cb84a68db14978&amp;src=GD_JOB_AD&amp;t=SR&amp;extid=1&amp;exst=OL&amp;ist=&amp;ast=OL&amp;vt=w&amp;slr=true&amp;rtp=0&amp;cs=1_c8224b92&amp;cb=1528325799713&amp;jobListingId=2797761624</t>
  </si>
  <si>
    <t>Systems Engineer</t>
  </si>
  <si>
    <t xml:space="preserve"> Pivotal Software </t>
  </si>
  <si>
    <t>Software Engineer - Pivotal Labs</t>
  </si>
  <si>
    <t>http://www.glassdoor.com/partner/jobListing.htm?pos=1304&amp;ao=295450&amp;s=58&amp;guid=00000163d750fa73b6cb84a68db14978&amp;src=GD_JOB_AD&amp;t=SR&amp;extid=1&amp;exst=OL&amp;ist=&amp;ast=OL&amp;vt=w&amp;slr=true&amp;rtp=0&amp;cs=1_55114fe9&amp;cb=1528325799718&amp;jobListingId=2673354537</t>
  </si>
  <si>
    <t>http://www.glassdoor.com/partner/jobListing.htm?pos=1305&amp;ao=267048&amp;s=58&amp;guid=00000163d750fa73b6cb84a68db14978&amp;src=GD_JOB_AD&amp;t=SR&amp;extid=1&amp;exst=OL&amp;ist=&amp;ast=OL&amp;vt=w&amp;slr=true&amp;rtp=0&amp;aa=1&amp;ea=1&amp;cs=1_c3da32b1&amp;cb=1528325799720&amp;jobListingId=2570509268</t>
  </si>
  <si>
    <t xml:space="preserve"> Verified Credentials, Inc. </t>
  </si>
  <si>
    <t>Demonstrated knowledge of SQL Server and Transact SQL for querying tables and generating reports.Demonstrated experience developing solutions in Active Server Pages within a data-driven web application.Proficiency in JavaScript for user interface interaction.Familiarity with Visual Basic 6.0 for data file processing.Familiarity with XML and Web Service technology.Bachelor’s degree in Computer Science (Or equivalent experience).Experience with ColdFusion and or C#.NET helpful but not required.2-4 years experience.Desire to develop new applications and enhancements while maintaining an existing codebase.Works well within a small team of developers.Ability to communicate effectively within group environments.Ability to manage multiple competing priorities and document progress on a daily basis.Ability to respond quickly to requirements, development priorities, and opportunities.Ability to provide reliable estimates of task duration and contributes to feasibility/evaluation activities.Experience with complex technical problems and offering innovative, reasoned and practical solutions to demanding requirements.Develop and test software modules to meet the product requirements specified by IT and Business Management.Experience writing user level documentation, technical application notes and training material as required by company or development processes.Keep abreast of technical and market trends in relation to product range and to propose improvements.</t>
  </si>
  <si>
    <t xml:space="preserve"> Lakeville, MN</t>
  </si>
  <si>
    <t>http://www.glassdoor.com/partner/jobListing.htm?pos=1306&amp;ao=85058&amp;s=58&amp;guid=00000163d750fa73b6cb84a68db14978&amp;src=GD_JOB_AD&amp;t=SR&amp;extid=1&amp;exst=OL&amp;ist=&amp;ast=OL&amp;vt=w&amp;slr=true&amp;rtp=0&amp;cs=1_ff6e4450&amp;cb=1528325799721&amp;jobListingId=2787927024</t>
  </si>
  <si>
    <t xml:space="preserve"> Zelis Healthcare </t>
  </si>
  <si>
    <t>Extensive experience building and maintaining ASP.NET sites and C# windows forms appsUnderstanding of http and web requestsExperience with website scrapingAbility to write complex SQL queries with Microsoft SQL ServerExperience with javascript and client-side javascript frameworks like backbone, react and angularDesire to learn and experiment with new technologiesPassion for writing clean, performant codeHigh comfort level with distributed version control (git and mercurial), github, and the open source ecosystemExperience with ES6, Coffeescript, Bootstrap, Node, Ruby, Rails, Sass, and Postgres a plusKnowledge of ActiveRecord and ORMs a plusDesign sense for developing simple intuitive user interfaces a plusExperience with Telerik Controls a plus</t>
  </si>
  <si>
    <t xml:space="preserve"> Overland Park, KS</t>
  </si>
  <si>
    <t>http://www.glassdoor.com/partner/jobListing.htm?pos=1307&amp;ao=281708&amp;s=58&amp;guid=00000163d750fa73b6cb84a68db14978&amp;src=GD_JOB_AD&amp;t=SR&amp;extid=1&amp;exst=OL&amp;ist=&amp;ast=OL&amp;vt=w&amp;slr=true&amp;rtp=0&amp;cs=1_37d8b97a&amp;cb=1528325799724&amp;jobListingId=2731642095</t>
  </si>
  <si>
    <t>http://www.glassdoor.com/partner/jobListing.htm?pos=1308&amp;ao=346319&amp;s=58&amp;guid=00000163d750fa73b6cb84a68db14978&amp;src=GD_JOB_AD&amp;t=SR&amp;extid=1&amp;exst=OL&amp;ist=&amp;ast=OL&amp;vt=w&amp;slr=true&amp;rtp=0&amp;aa=1&amp;ea=1&amp;cs=1_06dee5af&amp;cb=1528325799725&amp;jobListingId=2762708363</t>
  </si>
  <si>
    <t xml:space="preserve"> Stamps.com </t>
  </si>
  <si>
    <t>Understand business requirements and provide technical direction for software designDefect free product feature implementation while maintaining timelinessProject planning and documentationsTest case development and troubleshootingUnderstand business requirements and provide technical direction for software design Analyze and understand the product specificationsWork with product team to clarify any ambiguityIdentify the required system changes to support the featureIdentify both the internal and external dependenciesCreate technical specifications covering all changesAnalyze and understand the product specificationsWork with product team to clarify any ambiguityIdentify the required system changes to support the featureIdentify both the internal and external dependenciesCreate technical specifications covering all changesDefect free product feature implementation while maintaining timeliness Pay close attention to the detailsWrite defect free code that is always backward compatibleEnsure timely delivery of the changes/buildsPerform unit testing before providing the builds to QAPerform peer code review and provide feedbackPay close attention to the detailsWrite defect free code that is always backward compatibleEnsure timely delivery of the changes/buildsPerform unit testing before providing the builds to QAPerform peer code review and provide feedbackProject planning and documentations Provide accurate Dev estimates for the changesUpdate the development tickets in a timely mannerCreate and maintain different documents such as technical spec, bug report etc.Provide accurate Dev estimates for the changesUpdate the development tickets in a timely mannerCreate and maintain different documents such as technical spec, bug report etc.Test case development and troubleshooting Identify test cases for unit testingProvide necessary QA notes for the changesTroubleshoot production issues as neededIdentify test cases for unit testingProvide necessary QA notes for the changesTroubleshoot production issues as neededBachelor’s Degree in Computer Science, a related field or equivalent experienceThree or more (3+) years development experience on the Windows platformProficient in fundamental Computer Science concepts and algorithmsThree or more (3+) years’ experience with the .NET framework and C#Experience with IIS or other web serversExcellent spoken and written communication skillsGood analytical skillsStrong attention to detailProactive with the ability to learn new concepts quicklyC# and ASP.Net PreferredC++SOAPWeb ServicesXMLWeb APIProficiency with version control systems such as Perforce or GitAWS knowledge is a plusNA</t>
  </si>
  <si>
    <t xml:space="preserve"> El Segundo, CA</t>
  </si>
  <si>
    <t>http://www.glassdoor.com/partner/jobListing.htm?pos=1309&amp;ao=307984&amp;s=58&amp;guid=00000163d750fa73b6cb84a68db14978&amp;src=GD_JOB_AD&amp;t=SR&amp;extid=1&amp;exst=OL&amp;ist=&amp;ast=OL&amp;vt=w&amp;slr=true&amp;rtp=0&amp;cs=1_e1735ec2&amp;cb=1528325799727&amp;jobListingId=2738062335</t>
  </si>
  <si>
    <t>http://www.glassdoor.com/partner/jobListing.htm?pos=1310&amp;ao=295077&amp;s=58&amp;guid=00000163d750fa73b6cb84a68db14978&amp;src=GD_JOB_AD&amp;t=SR&amp;extid=1&amp;exst=OL&amp;ist=&amp;ast=OL&amp;vt=w&amp;slr=true&amp;rtp=0&amp;cs=1_11a31d74&amp;cb=1528325799728&amp;jobListingId=2799419975</t>
  </si>
  <si>
    <t xml:space="preserve"> Xilinx </t>
  </si>
  <si>
    <t>You will be:Contributing to the architecture and design of the overall AI solutions platform.Optimizing the AI solutions developed for performance and designing them for scalability.Developing Bare Metal and/or Linux drivers for AI acceleration engines using Xilinx SOCs.Developing Heterogeneous memory Management solutions for Asynchronous Multi-processing platforms.Evaluating AI solutions developed by Xilinx and performing comparative analysis against other industry solutions.Developing debug and performance analysis tools and infrastructure for AI solution development.Work with different teams to identify problems and create solutionsDelivering software solutions in line with product roadmap on time with high quality.Involved in cross function team interaction and engagement with various key player and stakeholders in the organization.Play a role in all the phases of software development, from requirement gathering, analysis, design, development, testing and final release to customers.Provide clear and timely communication related to status and other key aspects of the project to leadership team.Responsible for working with customers and internal support teams for resolving critical customer escalations on need basis.Work with management team on project planning activities – creating project plans/schedule, risk analysis and mitigation, etc. for the projects you are working on.Good understanding of software development life cycle stages - design, implementation, documentation and testing of software code implementing product features and requirementsWillingness to learn skills, tools and methods to advance the quality, consistency, and timeliness of Xilinx software products.MSCS, MSCE, MSEE with 0 plus years of professional experience or BS plus at least 2 years of experience.Experience with C/C++, Embedded systems and Linux kernel/driver development for multi-processor heterogeneous systems.Understanding/Experience with Linux heterogeneous memory management, multi-processor synchronization and communication.Knowledge of AI frameworks like Caffe, Tensor flow, Theano, MXNet, etc.Understanding of AI application stacks including OpenCV, OpenCL, OpenVX, etc.Expertise with Deep Neural network architectures like CNN, RNN.Knowledge of Acceleration platforms like GPU, TPU, APU, FPGAs.You must be capable of working in a dynamic, high pressure environment.</t>
  </si>
  <si>
    <t>Embedded Software Engineer</t>
  </si>
  <si>
    <t>http://www.glassdoor.com/partner/jobListing.htm?pos=1311&amp;ao=249626&amp;s=58&amp;guid=00000163d750fa73b6cb84a68db14978&amp;src=GD_JOB_AD&amp;t=SR&amp;extid=1&amp;exst=OL&amp;ist=&amp;ast=OL&amp;vt=w&amp;slr=true&amp;rtp=0&amp;cs=1_5001d3be&amp;cb=1528325799729&amp;jobListingId=2755008881</t>
  </si>
  <si>
    <t xml:space="preserve"> Island Brains LLC </t>
  </si>
  <si>
    <t>Develop and manage development for new gamesIterate on versions and provide input to improve game designBS/MS degree in Computer Science, Engineering, related degree, or relevant professional experienceExperience in working with Unity framework 5.x or higher and the Unity plug-in architecture2-5 years’ experience at a game development companyMobile development experience (iOS and/or Android)Knowledge of Apple App Store, Google Play Store, and Amazon App Store integration, including:Excellent written and verbal communication skills</t>
  </si>
  <si>
    <t xml:space="preserve"> San Mateo, CA</t>
  </si>
  <si>
    <t>Unity Developer</t>
  </si>
  <si>
    <t>http://www.glassdoor.com/partner/jobListing.htm?pos=1312&amp;ao=352229&amp;s=58&amp;guid=00000163d750fa73b6cb84a68db14978&amp;src=GD_JOB_AD&amp;t=SR&amp;extid=1&amp;exst=OL&amp;ist=&amp;ast=OL&amp;vt=w&amp;slr=true&amp;rtp=0&amp;aa=1&amp;ea=1&amp;cs=1_22b8c031&amp;cb=1528325799730&amp;jobListingId=2786823855</t>
  </si>
  <si>
    <t>http://www.glassdoor.com/partner/jobListing.htm?pos=1313&amp;ao=334710&amp;s=58&amp;guid=00000163d750fa73b6cb84a68db14978&amp;src=GD_JOB_AD&amp;t=SR&amp;extid=1&amp;exst=OL&amp;ist=&amp;ast=OL&amp;vt=w&amp;slr=true&amp;rtp=0&amp;cs=1_1ce0c409&amp;cb=1528325799732&amp;jobListingId=2798404573</t>
  </si>
  <si>
    <t>http://www.glassdoor.com/partner/jobListing.htm?pos=1314&amp;ao=258545&amp;s=58&amp;guid=00000163d750fa73b6cb84a68db14978&amp;src=GD_JOB_AD&amp;t=SR&amp;extid=1&amp;exst=OL&amp;ist=&amp;ast=OL&amp;vt=w&amp;slr=true&amp;rtp=0&amp;cs=1_b96293e5&amp;cb=1528325799733&amp;jobListingId=2721415690</t>
  </si>
  <si>
    <t>Web Developer / Associate Software Developer</t>
  </si>
  <si>
    <t>http://www.glassdoor.com/partner/jobListing.htm?pos=1315&amp;ao=129523&amp;s=58&amp;guid=00000163d750fa73b6cb84a68db14978&amp;src=GD_JOB_AD&amp;t=SR&amp;extid=1&amp;exst=OL&amp;ist=&amp;ast=OL&amp;vt=w&amp;slr=true&amp;rtp=0&amp;cs=1_0526ac6e&amp;cb=1528325799735&amp;jobListingId=2749113889</t>
  </si>
  <si>
    <t xml:space="preserve"> Optomi </t>
  </si>
  <si>
    <t>Working alongside a very talented and passionate team of technologist on a mission to push the innovation envelope.You’ll be doing what you love to do – Developing intuitive web user interfaces using modern JavaScript frameworks including AngularJS and PolymerThe opportunity to work on an innovative and revenue-generating productAmple room for career growth as the suite of products and projects is rapidly expanding!Minimum 5 years’ experience in software development.Experience building rich, data-driven applications using C#,.Net, WPF, WCF, HTML / HTML5, CSS, JavaScript, Xamarin, WEB UI Framework such as Angular / Polymer.Ability to develop high quality, resilient software, as an individual contributor, in an agile team environment.Proficiency working with various data sources: SQL Server, Web services, XML, JSON and other data sources.Takes initiative in resolving challenging, complex issues across the lifecycle, including production supportFamiliarity with agile software development process and tools (Visual Studio, VSS, Jira, Confluence, SVN, Git)Strong analytical skills and ability to solve complex engineering problemsGood oral and written communications skills and ability to work well in a team environmentDevelop and enhance application solutions for Windows, IOS and Android platformsWork with product owners to understand desired application capabilities and testing scenariosWork within and across Agile teams to design, develop, test, implement, and support technical solutions across a full-stack of development tools and technologiesProduce resilient code that meets system availability, reliability, flexibility, scalability, usability, etc.Analyze system and security requirements to design and develop software components for new and existing productsResearch and evaluate technology and third party software capabilities for integration with existing company productsParticipate in requirements gathering, design discussions, and code review/auditProvide technical input for development team activitiesProduce and maintain engineering artifact such as design documents, test procedures, installation and user guides</t>
  </si>
  <si>
    <t xml:space="preserve"> Germantown, MD</t>
  </si>
  <si>
    <t>http://www.glassdoor.com/partner/jobListing.htm?pos=1316&amp;ao=337790&amp;s=58&amp;guid=00000163d750fa73b6cb84a68db14978&amp;src=GD_JOB_AD&amp;t=SR&amp;extid=1&amp;exst=OL&amp;ist=&amp;ast=OL&amp;vt=w&amp;slr=true&amp;rtp=0&amp;aa=1&amp;ea=1&amp;cs=1_877e5679&amp;cb=1528325799736&amp;jobListingId=2735271352</t>
  </si>
  <si>
    <t xml:space="preserve"> Equisoft </t>
  </si>
  <si>
    <t>Java – Spring, Coherence, JPA, JMS, ReflectionSOA (WSDL, SOAP, WS-*) &amp; General Middleware/ESB functionalityJ2EE Application Servers – IBM WebSphere, Oracle WebLogicDatabase Technologies, Advanced SQL writing, tuning (indexes, table design, partitioning), performance testing – Microsoft SQL Server, Oracle Database, IBM DB2Operating Systems – Windows Server, Oracle/RedHat Linux, SolarisXML, XSLT, XML SchemasGit, JIRA, Confluence &amp; SlackSupport the integration aspects of implementing web services, services oriented architecture solutions (SOA) or event driven architecture solutions (EDA)Deliver application integrations between product suites and custom integration with ESB and legacy systemsContribute to Data mapping and transformation tasks using XML technologies and toolsDevelop integration modules and web services using Java programming languageCommunicate with business users (BAs and SMEs) to refine business requirementsWork jointly with and the client’s SOA architects and system integratorsCreate technical documentationDegree in Computer Science, Information Systems or equivalent combined to at least 2 years of hands-on experience with Java programming and system development life cycle methodologyExcellent knowledge of English (spoken and written)Experience with information/data analysis and data modeling and XML technologies and standards (XLS, XPath, DTD, XSD, etc.)Knowledge of with enterprise architecture and SOAAbility to communicate, write and synthesize informationStrong sense of organization and prioritizingKnowledge of ACORD standard, Oracle and SQL Server Database platforms, ETL tools (Informatica, ODI, etc.), Application Server (WebSphere, WebLogic) and Linux is an assetKnowledge of the insurance industry is a strong assetKnowledge of French or Spanish is an assetCompetitive compensationComprehensive benefits packagesFlexible work schedules &amp; collaborative workspacesCommuter benefitsCareer developmentInternational assignmentsVarious social and team activities</t>
  </si>
  <si>
    <t>http://www.glassdoor.com/partner/jobListing.htm?pos=1317&amp;ao=334812&amp;s=58&amp;guid=00000163d750fa73b6cb84a68db14978&amp;src=GD_JOB_AD&amp;t=SR&amp;extid=1&amp;exst=OL&amp;ist=&amp;ast=OL&amp;vt=w&amp;slr=true&amp;rtp=0&amp;cs=1_7fa54b2c&amp;cb=1528325799738&amp;jobListingId=2720069242</t>
  </si>
  <si>
    <t xml:space="preserve"> Stifel Financial </t>
  </si>
  <si>
    <t>Assists the Development team in various phases of development, including design, implementation, integration, revision control, release and the maintenance of multiple products and systems.Follows Stifel’s coding and development standards (Microsoft base).Assists in the development of unit testing procedures that can be utilized within continuous integration practices.Documents clearly and effectively within code as well as outside of code.Coordinate with other team members when tackling harder developmental efforts.Continue to stay on top of the latest technologies and see how they can be applied to Stifel’s needs throughout the organization.Collaborative development with the familiarity and knowledge of environment.Ability to deal with and balance multiple priorities.Passion for the integrity of database/software design and a willingness to compromise appropriately to balance design and delivery.Proven ability to communicate information and ideas in spoken or written form so that others will understand.Ability to apply your knowledge and skills to solve complex issues.Ability to deal with ambiguity and rapid change.Highly self-motivated and delivery focused.Takes responsibility for achieving results, overcomes obstacles and adapts approach, bias for action.Displays awareness of the impact of actions on the business and demonstrates understanding of the context of the company and acts in line with it.Actively promotes a positive team spirit, builds networks to enhance effectiveness and share knowledge.Must be available to work outside of normal business hours as needed.</t>
  </si>
  <si>
    <t>DEVELOPER-SOFTWARE</t>
  </si>
  <si>
    <t>http://www.glassdoor.com/partner/jobListing.htm?pos=1318&amp;ao=236990&amp;s=58&amp;guid=00000163d750fa73b6cb84a68db14978&amp;src=GD_JOB_AD&amp;t=SR&amp;extid=1&amp;exst=OL&amp;ist=&amp;ast=OL&amp;vt=w&amp;slr=true&amp;rtp=0&amp;cs=1_a1453ffd&amp;cb=1528325799739&amp;jobListingId=2729005868</t>
  </si>
  <si>
    <t>http://www.glassdoor.com/partner/jobListing.htm?pos=1319&amp;ao=349521&amp;s=58&amp;guid=00000163d750fa73b6cb84a68db14978&amp;src=GD_JOB_AD&amp;t=SR&amp;extid=1&amp;exst=OL&amp;ist=&amp;ast=OL&amp;vt=w&amp;slr=true&amp;rtp=0&amp;cs=1_c610a591&amp;cb=1528325799740&amp;jobListingId=2792980592</t>
  </si>
  <si>
    <t>Inc. 5000 company 6 years in a row! Journal Sentinel Top Workplace - 3 years in a row#1 Milwaukee Business Journal Top Workplace - 2017Available as a key technical resource contact when discussing implementation of new software initiatives.Develops web applications with a combination of languages/frameworks appropriate for the task at hand.Helps to ensure that other front end developers are meeting team standards, teaches and assists when introducing or learning new technologies.Empowered to make key design decisions.Empowered to approve code merges and deployments.Proactively recommend workflow and system changes/enhancements.Mobile-first design. (we use Bootstrap)Applications work in all supported desktop browsers as well as mobile browsers.Writes documentation (both formal and inline), often aimed at developers, and sometimes aimed at end users.Coordinates with UI/UX designers, as well as Back End developers to implement desired functionality.Skills/Abilities and Education Requirements:Adaptability (able to learn new libraries/frameworks and adapt to existing codebases)Analytical thinker with strong problem solving skills.Cool under pressure.Time management and reliability. (able to accurately predict turnaround time on projects and deliver on those timelines)Advanced knowledge of web application design patterns.Experience with a major JavaScript framework. (Angular, Vue, Ember, Backbone, etc.)Strong understanding of asynchronous design patterns.Experience with JavaScript module loading (RequireJS, Browserify, Webpack)Familiarity with CMS-assisted development.Ability to work both independently and collaboratively to meet deadlines.Intermediate/Advanced knowledge of version control. (we use Git)Intermediate/Advanced knowledge of development and workflow tools: npm, Grunt/Gulp, comfortable on the command line, debugging.Bachelors degree in Information Technology/Business or related field is preferred, in lieu of degree equivalent work experience may be considered.2 to 4 years experience in similar or related role.Demonstrates the Core Values of Delta Defense, LLC.</t>
  </si>
  <si>
    <t>Senior Front End Developer</t>
  </si>
  <si>
    <t>http://www.glassdoor.com/partner/jobListing.htm?pos=1320&amp;ao=343321&amp;s=58&amp;guid=00000163d750fa73b6cb84a68db14978&amp;src=GD_JOB_AD&amp;t=SR&amp;extid=1&amp;exst=OL&amp;ist=&amp;ast=OL&amp;vt=w&amp;slr=true&amp;rtp=0&amp;aa=1&amp;ea=1&amp;cs=1_d017b976&amp;cb=1528325799741&amp;jobListingId=2768144851</t>
  </si>
  <si>
    <t>http://www.glassdoor.com/partner/jobListing.htm?pos=1321&amp;ao=309314&amp;s=58&amp;guid=00000163d750fa73b6cb84a68db14978&amp;src=GD_JOB_AD&amp;t=SR&amp;extid=1&amp;exst=OL&amp;ist=&amp;ast=OL&amp;vt=w&amp;slr=true&amp;rtp=0&amp;aa=1&amp;ea=1&amp;cs=1_046d6ac8&amp;cb=1528325799743&amp;jobListingId=2760245441</t>
  </si>
  <si>
    <t>http://www.glassdoor.com/partner/jobListing.htm?pos=1322&amp;ao=295951&amp;s=58&amp;guid=00000163d750fa73b6cb84a68db14978&amp;src=GD_JOB_AD&amp;t=SR&amp;extid=1&amp;exst=OL&amp;ist=&amp;ast=OL&amp;vt=w&amp;slr=true&amp;rtp=0&amp;cs=1_a313a620&amp;cb=1528325799750&amp;jobListingId=2709992531</t>
  </si>
  <si>
    <t xml:space="preserve"> Shure </t>
  </si>
  <si>
    <t>(0, 0, 0, 0.7); text-transform: none; line-height: 20px; text-indent: 0px; letter-spacing: normal; font-family: "Source Sans Pro", Helvetica, Arial, sans-serif, "Hiragino Kaku Gothic Pro", Meiryo, "Hiragino Sans GB W3", "Noto Naskh Arabic", "Droid Arabic Naskh", "Geeza Pro", "Simplified Arabic", "Noto Sans Thai", Thonburi, Dokchampa, "Droid Sans Thai", "Droid Sans Fallback", -apple-system, ".SFNSDisplay-Regular", "Heiti SC", "Microsoft Yahei", "Segoe UI"; font-style: normal; font-weight: 400; word-spacing: 0px; vertical-align: baseline; white-space: normal; orphans: 2; widows: 2; font-variant-ligatures: normal; font-variant-caps: normal; -webkit-text-stroke-width: 0px; text-decoration-style: initial; text-decoration-color: initial;'&gt;Architect, recommend and implement an automation architecture and solution across multiple product lines(0, 0, 0, 0.7); text-transform: none; line-height: 20px; text-indent: 0px; letter-spacing: normal; font-family: "Source Sans Pro", Helvetica, Arial, sans-serif, "Hiragino Kaku Gothic Pro", Meiryo, "Hiragino Sans GB W3", "Noto Naskh Arabic", "Droid Arabic Naskh", "Geeza Pro", "Simplified Arabic", "Noto Sans Thai", Thonburi, Dokchampa, "Droid Sans Thai", "Droid Sans Fallback", -apple-system, ".SFNSDisplay-Regular", "Heiti SC", "Microsoft Yahei", "Segoe UI"; font-style: normal; font-weight: 400; word-spacing: 0px; vertical-align: baseline; white-space: normal; orphans: 2; widows: 2; font-variant-ligatures: normal; font-variant-caps: normal; -webkit-text-stroke-width: 0px; text-decoration-style: initial; text-decoration-color: initial;'&gt;Influences the shaping of future products by contributing to the framework (architecture) used across multiple products or systems(0, 0, 0, 0.7); text-transform: none; line-height: 20px; text-indent: 0px; letter-spacing: normal; font-family: "Source Sans Pro", Helvetica, Arial, sans-serif, "Hiragino Kaku Gothic Pro", Meiryo, "Hiragino Sans GB W3", "Noto Naskh Arabic", "Droid Arabic Naskh", "Geeza Pro", "Simplified Arabic", "Noto Sans Thai", Thonburi, Dokchampa, "Droid Sans Thai", "Droid Sans Fallback", -apple-system, ".SFNSDisplay-Regular", "Heiti SC", "Microsoft Yahei", "Segoe UI"; font-style: normal; font-weight: 400; word-spacing: 0px; vertical-align: baseline; white-space: normal; orphans: 2; widows: 2; font-variant-ligatures: normal; font-variant-caps: normal; -webkit-text-stroke-width: 0px; text-decoration-style: initial; text-decoration-color: initial;'&gt;Provides technical recommendations for next generation initiatives(0, 0, 0, 0.7); text-transform: none; line-height: 20px; text-indent: 0px; letter-spacing: normal; font-family: "Source Sans Pro", Helvetica, Arial, sans-serif, "Hiragino Kaku Gothic Pro", Meiryo, "Hiragino Sans GB W3", "Noto Naskh Arabic", "Droid Arabic Naskh", "Geeza Pro", "Simplified Arabic", "Noto Sans Thai", Thonburi, Dokchampa, "Droid Sans Thai", "Droid Sans Fallback", -apple-system, ".SFNSDisplay-Regular", "Heiti SC", "Microsoft Yahei", "Segoe UI"; font-style: normal; font-weight: 400; word-spacing: 0px; vertical-align: baseline; white-space: normal; orphans: 2; widows: 2; font-variant-ligatures: normal; font-variant-caps: normal; -webkit-text-stroke-width: 0px; text-decoration-style: initial; text-decoration-color: initial;'&gt;Designs, develops, and implements test plans, and test cases/scripts for complete and complex frameworks, systems, and products(0, 0, 0, 0.7); text-transform: none; line-height: 20px; text-indent: 0px; letter-spacing: normal; font-family: "Source Sans Pro", Helvetica, Arial, sans-serif, "Hiragino Kaku Gothic Pro", Meiryo, "Hiragino Sans GB W3", "Noto Naskh Arabic", "Droid Arabic Naskh", "Geeza Pro", "Simplified Arabic", "Noto Sans Thai", Thonburi, Dokchampa, "Droid Sans Thai", "Droid Sans Fallback", -apple-system, ".SFNSDisplay-Regular", "Heiti SC", "Microsoft Yahei", "Segoe UI"; font-style: normal; font-weight: 400; word-spacing: 0px; vertical-align: baseline; white-space: normal; orphans: 2; widows: 2; font-variant-ligatures: normal; font-variant-caps: normal; -webkit-text-stroke-width: 0px; text-decoration-style: initial; text-decoration-color: initial;'&gt;Tests advanced software systems to ensure compliance with system specifications and system interoperability(0, 0, 0, 0.7); text-transform: none; line-height: 20px; text-indent: 0px; letter-spacing: normal; font-family: "Source Sans Pro", Helvetica, Arial, sans-serif, "Hiragino Kaku Gothic Pro", Meiryo, "Hiragino Sans GB W3", "Noto Naskh Arabic", "Droid Arabic Naskh", "Geeza Pro", "Simplified Arabic", "Noto Sans Thai", Thonburi, Dokchampa, "Droid Sans Thai", "Droid Sans Fallback", -apple-system, ".SFNSDisplay-Regular", "Heiti SC", "Microsoft Yahei", "Segoe UI"; font-style: normal; font-weight: 400; word-spacing: 0px; vertical-align: baseline; white-space: normal; orphans: 2; widows: 2; font-variant-ligatures: normal; font-variant-caps: normal; -webkit-text-stroke-width: 0px; text-decoration-style: initial; text-decoration-color: initial;'&gt;Identifies, analyzes and resolves software issues(0, 0, 0, 0.7); text-transform: none; line-height: 20px; text-indent: 0px; letter-spacing: normal; font-family: "Source Sans Pro", Helvetica, Arial, sans-serif, "Hiragino Kaku Gothic Pro", Meiryo, "Hiragino Sans GB W3", "Noto Naskh Arabic", "Droid Arabic Naskh", "Geeza Pro", "Simplified Arabic", "Noto Sans Thai", Thonburi, Dokchampa, "Droid Sans Thai", "Droid Sans Fallback", -apple-system, ".SFNSDisplay-Regular", "Heiti SC", "Microsoft Yahei", "Segoe UI"; font-style: normal; font-weight: 400; word-spacing: 0px; vertical-align: baseline; white-space: normal; orphans: 2; widows: 2; font-variant-ligatures: normal; font-variant-caps: normal; -webkit-text-stroke-width: 0px; text-decoration-style: initial; text-decoration-color: initial;'&gt;Mentor and assist in the development of lower-level engineers(0, 0, 0, 0.7); text-transform: none; line-height: 20px; text-indent: 0px; letter-spacing: normal; font-family: "Source Sans Pro", Helvetica, Arial, sans-serif, "Hiragino Kaku Gothic Pro", Meiryo, "Hiragino Sans GB W3", "Noto Naskh Arabic", "Droid Arabic Naskh", "Geeza Pro", "Simplified Arabic", "Noto Sans Thai", Thonburi, Dokchampa, "Droid Sans Thai", "Droid Sans Fallback", -apple-system, ".SFNSDisplay-Regular", "Heiti SC", "Microsoft Yahei", "Segoe UI"; font-style: normal; font-weight: 400; word-spacing: 0px; vertical-align: baseline; white-space: normal; orphans: 2; widows: 2; font-variant-ligatures: normal; font-variant-caps: normal; -webkit-text-stroke-width: 0px; text-decoration-style: initial; text-decoration-color: initial;'&gt;Bachelor’s degree in Computer Science, Electrical Engineering or related discipline(0, 0, 0, 0.7); text-transform: none; line-height: 20px; text-indent: 0px; letter-spacing: normal; font-family: "Source Sans Pro", Helvetica, Arial, sans-serif, "Hiragino Kaku Gothic Pro", Meiryo, "Hiragino Sans GB W3", "Noto Naskh Arabic", "Droid Arabic Naskh", "Geeza Pro", "Simplified Arabic", "Noto Sans Thai", Thonburi, Dokchampa, "Droid Sans Thai", "Droid Sans Fallback", -apple-system, ".SFNSDisplay-Regular", "Heiti SC", "Microsoft Yahei", "Segoe UI"; font-style: normal; font-weight: 400; word-spacing: 0px; vertical-align: baseline; white-space: normal; orphans: 2; widows: 2; font-variant-ligatures: normal; font-variant-caps: normal; -webkit-text-stroke-width: 0px; text-decoration-style: initial; text-decoration-color: initial;'&gt;Uses skills as a seasoned, experienced professional in systems testing of software products(0, 0, 0, 0.7); text-transform: none; line-height: 20px; text-indent: 0px; letter-spacing: normal; font-family: "Source Sans Pro", Helvetica, Arial, sans-serif, "Hiragino Kaku Gothic Pro", Meiryo, "Hiragino Sans GB W3", "Noto Naskh Arabic", "Droid Arabic Naskh", "Geeza Pro", "Simplified Arabic", "Noto Sans Thai", Thonburi, Dokchampa, "Droid Sans Thai", "Droid Sans Fallback", -apple-system, ".SFNSDisplay-Regular", "Heiti SC", "Microsoft Yahei", "Segoe UI"; font-style: normal; font-weight: 400; word-spacing: 0px; vertical-align: baseline; white-space: normal; orphans: 2; widows: 2; font-variant-ligatures: normal; font-variant-caps: normal; -webkit-text-stroke-width: 0px; text-decoration-style: initial; text-decoration-color: initial;'&gt;Able to work on problems of diverse scope where analysis of data or situations requires evaluation of complex systems(0, 0, 0, 0.7); text-transform: none; line-height: 20px; text-indent: 0px; letter-spacing: normal; font-family: "Source Sans Pro", Helvetica, Arial, sans-serif, "Hiragino Kaku Gothic Pro", Meiryo, "Hiragino Sans GB W3", "Noto Naskh Arabic", "Droid Arabic Naskh", "Geeza Pro", "Simplified Arabic", "Noto Sans Thai", Thonburi, Dokchampa, "Droid Sans Thai", "Droid Sans Fallback", -apple-system, ".SFNSDisplay-Regular", "Heiti SC", "Microsoft Yahei", "Segoe UI"; font-style: normal; font-weight: 400; word-spacing: 0px; vertical-align: baseline; white-space: normal; orphans: 2; widows: 2; font-variant-ligatures: normal; font-variant-caps: normal; -webkit-text-stroke-width: 0px; text-decoration-style: initial; text-decoration-color: initial;'&gt;Demonstrates good judgment in selecting methods and techniques for obtaining solutions for difficult assignments and of diverse scope(0, 0, 0, 0.7); text-transform: none; line-height: 20px; text-indent: 0px; letter-spacing: normal; font-family: "Source Sans Pro", Helvetica, Arial, sans-serif, "Hiragino Kaku Gothic Pro", Meiryo, "Hiragino Sans GB W3", "Noto Naskh Arabic", "Droid Arabic Naskh", "Geeza Pro", "Simplified Arabic", "Noto Sans Thai", Thonburi, Dokchampa, "Droid Sans Thai", "Droid Sans Fallback", -apple-system, ".SFNSDisplay-Regular", "Heiti SC", "Microsoft Yahei", "Segoe UI"; font-style: normal; font-weight: 400; word-spacing: 0px; vertical-align: baseline; white-space: normal; orphans: 2; widows: 2; font-variant-ligatures: normal; font-variant-caps: normal; -webkit-text-stroke-width: 0px; text-decoration-style: initial; text-decoration-color: initial;'&gt;Experience with C, C++, python, java script, HTML, SQL, and other scripting languages</t>
  </si>
  <si>
    <t xml:space="preserve"> Niles, IL</t>
  </si>
  <si>
    <t>http://www.glassdoor.com/partner/jobListing.htm?pos=1323&amp;ao=292307&amp;s=58&amp;guid=00000163d750fa73b6cb84a68db14978&amp;src=GD_JOB_AD&amp;t=SR&amp;extid=1&amp;exst=OL&amp;ist=&amp;ast=OL&amp;vt=w&amp;slr=true&amp;rtp=0&amp;cs=1_8890eed1&amp;cb=1528325799751&amp;jobListingId=2684861624</t>
  </si>
  <si>
    <t>http://www.glassdoor.com/partner/jobListing.htm?pos=1324&amp;ao=353566&amp;s=58&amp;guid=00000163d750fa73b6cb84a68db14978&amp;src=GD_JOB_AD&amp;t=SR&amp;extid=1&amp;exst=OL&amp;ist=&amp;ast=OL&amp;vt=w&amp;slr=true&amp;rtp=0&amp;cs=1_169696a3&amp;cb=1528325799753&amp;jobListingId=2789784212</t>
  </si>
  <si>
    <t>http://www.glassdoor.com/partner/jobListing.htm?pos=1325&amp;ao=346207&amp;s=58&amp;guid=00000163d750fa73b6cb84a68db14978&amp;src=GD_JOB_AD&amp;t=SR&amp;extid=1&amp;exst=OL&amp;ist=&amp;ast=OL&amp;vt=w&amp;slr=true&amp;rtp=0&amp;aa=1&amp;ea=1&amp;cs=1_42030c2d&amp;cb=1528325799754&amp;jobListingId=2688818868</t>
  </si>
  <si>
    <t>http://www.glassdoor.com/partner/jobListing.htm?pos=1326&amp;ao=185373&amp;s=58&amp;guid=00000163d750fa73b6cb84a68db14978&amp;src=GD_JOB_AD&amp;t=SR&amp;extid=1&amp;exst=OL&amp;ist=&amp;ast=OL&amp;vt=w&amp;slr=true&amp;rtp=0&amp;cs=1_9ff903da&amp;cb=1528325799755&amp;jobListingId=2759155076</t>
  </si>
  <si>
    <t xml:space="preserve"> DTE Energy </t>
  </si>
  <si>
    <t>IT Senior Software Developer</t>
  </si>
  <si>
    <t>http://www.glassdoor.com/partner/jobListing.htm?pos=1327&amp;ao=283577&amp;s=58&amp;guid=00000163d750fa73b6cb84a68db14978&amp;src=GD_JOB_AD&amp;t=SR&amp;extid=1&amp;exst=OL&amp;ist=&amp;ast=OL&amp;vt=w&amp;slr=true&amp;rtp=0&amp;cs=1_4fac408d&amp;cb=1528325799757&amp;jobListingId=2787374983</t>
  </si>
  <si>
    <t>http://www.glassdoor.com/partner/jobListing.htm?pos=1328&amp;ao=291616&amp;s=58&amp;guid=00000163d750fa73b6cb84a68db14978&amp;src=GD_JOB_AD&amp;t=SR&amp;extid=1&amp;exst=OL&amp;ist=&amp;ast=OL&amp;vt=w&amp;slr=true&amp;rtp=0&amp;aa=1&amp;ea=1&amp;cs=1_d5249c85&amp;cb=1528325799759&amp;jobListingId=2794314327</t>
  </si>
  <si>
    <t xml:space="preserve"> First Republic Bank </t>
  </si>
  <si>
    <t>Work with the Solution Leads and Systems Analysts to define data needs required to deliver the next generation of Online Consumer banking. Elicit, analyze, validate and manage technical requirements definition, flows and deliverables for projects. Develop and verify data mappings to support specific business requirements.Support bi-weekly data conversions, working with IT, business and vendor teams to validate complex data processing. Troubleshoot production issues during these conversions to support, turning around solutions in deadline-driven timeframes.Translate test data requirements into source system data profiles, providing conditioned data in support of QA efforts for functional and regression test efforts for new versions of Online Banking. Make recommendations for process changes and keeping test data documentation current.Perform as the data expert on the various consumer banking systems and processes assigned. Inclusive of this is gathering a deep understanding of the data within the systems and business processes supported by the system(s).Build critical working relationships with the business and users communities through gathering a thorough understanding of the business models and processes employedPerform duties &amp; responsibilities specific to department functions &amp; activities.Performs other duties &amp; responsibilities as required or assigned by supervisor.Responsibilities include the following:Adhering to and complying with the applicable, federal and state laws, regulations and guidance, including those related to Anti-money laundering (i.e. Bank Secrecy Act, US PATRIOT Act, etc.).Adhering to Bank policies and procedures.Completing required training.Identifying and reporting suspicious activity to the AML Officer.Knowing and verifying the identity of any customer(s) that enters into a relationship with the Bank.Must have excellent analytical skills.5- 7 years experience with SQL scripts, with proven experience working with Oracle and SQL Server database platforms.Excellent team player with strong communications skills and a desire to learn, including ability to present effectively to both business and technical audiences at all levels of the organization.Broad and deep knowledge of consumer online banking practices.Ability to work with data, data mapping, data modeling and data lineage.Strong quantitative and analytical skills - ability to quickly analyze data to identify key insights and apply them to the business.Clear, high-level understanding of complex data models and software integration/delivery.Focus on development/ improvement of data to support continuous evolution of a more competitive and profitable Bank.Strong orientation to clients, including demonstrated ability to understand needs and apply this knowledge to drive data enhancements.Experience with Agile software development methods.Supports the process of translating business needs into formal deliverables.Participates in design, development and implementation of Consumer banking technology platform(s) to satisfy internal and external regulatory requirements.Proven knowledge and robust understanding of banking and payments industry and processes.Expertise in innovation &amp; the ability to think strategically about how to advance business-led solutions.Proven ability to build strong, cohesive partnerships with internal and external stakeholders.Strong sense of prioritization and execution against critical deliverables, coupled with a sense of personal ownership for key projects / issue resolution.A track record demonstrating a high level of personal initiative, setting and achieving challenging goals, and demonstrating entrepreneurial leadership.Team Player.Provides extraordinary services.Furthers the First Republic Bank culture adn values.The ability to learn and comprehend basic instructions; understand the meanings of words and respond effectively; and perform basic arithmetic accurately and quickly.Vision must be sufficient to read data reports, manuals and computer screens.Hearing must be sufficient to understand a conversation at a normal volume, including telephone calls and in person.Speech must be coherent to clearly convey or exchange information, including the giving and receiving of assignments and/or directions.Position involves sitting most of the time, but may involve walking or standing for brief periods of time.Must be able to travel in a limited capacity.</t>
  </si>
  <si>
    <t>Digital Software Developer</t>
  </si>
  <si>
    <t>http://www.glassdoor.com/partner/jobListing.htm?pos=1329&amp;ao=188949&amp;s=58&amp;guid=00000163d750fa73b6cb84a68db14978&amp;src=GD_JOB_AD&amp;t=SR&amp;extid=1&amp;exst=OL&amp;ist=&amp;ast=OL&amp;vt=w&amp;slr=true&amp;rtp=0&amp;cs=1_0ebf2640&amp;cb=1528325799760&amp;jobListingId=2456727037</t>
  </si>
  <si>
    <t>http://www.glassdoor.com/partner/jobListing.htm?pos=1401&amp;ao=350576&amp;s=149&amp;guid=00000163d751a3eb8ff44e04123a9147&amp;src=GD_JOB_AD&amp;t=SRFJ&amp;extid=4&amp;exst=OL&amp;ist=&amp;ast=OL&amp;vt=w&amp;slr=true&amp;rtp=0&amp;aa=1&amp;ea=1&amp;cs=1_2bbc3d16&amp;cb=1528325842896&amp;jobListingId=2779041606</t>
  </si>
  <si>
    <t xml:space="preserve"> Maven </t>
  </si>
  <si>
    <t>Software Engineer – High Frequency Trading</t>
  </si>
  <si>
    <t>http://www.glassdoor.com/partner/jobListing.htm?pos=1402&amp;ao=342033&amp;s=149&amp;guid=00000163d751a3eb8ff44e04123a9147&amp;src=GD_JOB_AD&amp;t=SRFJ&amp;extid=4&amp;exst=OL&amp;ist=&amp;ast=OL&amp;vt=w&amp;slr=true&amp;rtp=0&amp;aa=1&amp;ea=1&amp;cs=1_b9ff5e59&amp;cb=1528325842898&amp;jobListingId=2769822371</t>
  </si>
  <si>
    <t xml:space="preserve"> Catapult Recruiting </t>
  </si>
  <si>
    <t>.NET Web Developer (C#/ASP.NET)</t>
  </si>
  <si>
    <t>http://www.glassdoor.com/partner/jobListing.htm?pos=1403&amp;ao=347868&amp;s=149&amp;guid=00000163d751a3eb8ff44e04123a9147&amp;src=GD_JOB_AD&amp;t=SRFJ&amp;extid=4&amp;exst=OL&amp;ist=&amp;ast=OL&amp;vt=w&amp;slr=true&amp;rtp=0&amp;aa=1&amp;ea=1&amp;cs=1_1516b255&amp;cb=1528325842899&amp;jobListingId=2767341940</t>
  </si>
  <si>
    <t>http://www.glassdoor.com/partner/jobListing.htm?pos=1404&amp;ao=349180&amp;s=149&amp;guid=00000163d751a3eb8ff44e04123a9147&amp;src=GD_JOB_AD&amp;t=SRFJ&amp;extid=4&amp;exst=OL&amp;ist=&amp;ast=OL&amp;vt=w&amp;slr=true&amp;rtp=0&amp;aa=1&amp;ea=1&amp;cs=1_8428eefa&amp;cb=1528325842900&amp;jobListingId=2774379116</t>
  </si>
  <si>
    <t xml:space="preserve"> Gantec </t>
  </si>
  <si>
    <t>Sr. Hadoop Developer</t>
  </si>
  <si>
    <t>http://www.glassdoor.com/partner/jobListing.htm?pos=1405&amp;ao=348898&amp;s=149&amp;guid=00000163d751a3eb8ff44e04123a9147&amp;src=GD_JOB_AD&amp;t=SRFJ&amp;extid=4&amp;exst=OL&amp;ist=&amp;ast=OL&amp;vt=w&amp;slr=true&amp;rtp=0&amp;aa=1&amp;ea=1&amp;cs=1_5051cf61&amp;cb=1528325842902&amp;jobListingId=2721323269</t>
  </si>
  <si>
    <t xml:space="preserve"> Onshore Technology Services, Inc </t>
  </si>
  <si>
    <t>Perform scheduled tasks based on requirementsProfessionally communicate with supervisor and clientMaintain existing documentationAbility to update and maintain computer programs/applications.Ability to analyze business requirements and develop technical solutions.Ability to determine the accuracy of various mathematical calculations and functions.Knowledge of general operating principles, capabilities, and limitations of information technology systems.Knowledge of various programming languages (e.g. JAVA, C#, VB, COBOL, .NET)Knowledge of client/organizational principles and procedures of computer programming/application development.Knowledge of debugging/troubleshooting tools and techniques used to assess problems within a computer program/application.Knowledge of general computer architecture (CPU, memory allocation, peripheral devices, I/O, etc.) in order to perform basic computer functions.Knowledge of basic mathematical and algebraic principles to define equations and manipulate variables.Knowledge of Information Technology (IT) techniques for sorting, searching, and querying data (e.g., Structured Query Language).Detail oriented, have excellent writing &amp; verbal communication skills and possess client facing skillsAbility to work in various developmental environments (e.g. C#, Java, COBOL).Written and Verbal communication skills</t>
  </si>
  <si>
    <t xml:space="preserve"> Glennville, GA</t>
  </si>
  <si>
    <t>Experienced Software Developer</t>
  </si>
  <si>
    <t>http://www.glassdoor.com/partner/jobListing.htm?pos=1401&amp;ao=335264&amp;s=58&amp;guid=00000163d751a3eb8684a17bffa23a1d&amp;src=GD_JOB_AD&amp;t=SR&amp;extid=1&amp;exst=OL&amp;ist=&amp;ast=OL&amp;vt=w&amp;slr=true&amp;rtp=0&amp;cs=1_c6b7e3c3&amp;cb=1528325842903&amp;jobListingId=2771245274</t>
  </si>
  <si>
    <t xml:space="preserve"> Verisys </t>
  </si>
  <si>
    <t>Have fun writing great codeBuild awesome products for both internal and external customersWork as part of a modern agile development team with leading-edge technologiesWorking Senior knowledge of Software Development methodologies, tools, and processesStrong eye for details and ability to spot and document deviations/abnormalitiesUncompromising approach to meeting/exceeding requirements (or ability to work through steps to have the requirement changed)Strong written and verbal communication skillsGood communication and ability to work well in a team environmentAbility to adapt quickly to changing requirementsSelf-motivated, “can do” attitudeA minimum of 3 years Ruby on Rails coding experienceA minimum of 1-year experience with Restful API'SA minimum of 1 year of experience with at least one of the following: SQL Server, MySQL, PostgreSQL, MongoDBExperience with ElasticSearchExperience with HTML5, CSS3, JavaScript,Continuous IntegrationExperience with RSpec or MinitestCucumberHealthcare or Pharmaceutical BackgroundHealthcare or pharmaceutical knowledge/experience is a plusAmazing medical, dental, vision plans – with little or no cost to youGenerous Paid Time Off10 Company Paid Holidays per yearShort-Term and Long-term Disability &amp; company paid Life InsuranceFully Vested 401(k) Plan with Company MatchTuition Reimbursement Program</t>
  </si>
  <si>
    <t xml:space="preserve"> South Jordan, UT</t>
  </si>
  <si>
    <t>Ruby On Rails developer</t>
  </si>
  <si>
    <t>http://www.glassdoor.com/partner/jobListing.htm?pos=1402&amp;ao=74074&amp;s=58&amp;guid=00000163d751a3eb8684a17bffa23a1d&amp;src=GD_JOB_AD&amp;t=SR&amp;extid=1&amp;exst=OL&amp;ist=&amp;ast=OL&amp;vt=w&amp;slr=true&amp;rtp=0&amp;aa=1&amp;ea=1&amp;cs=1_9d3e61f2&amp;cb=1528325842905&amp;jobListingId=2803509616</t>
  </si>
  <si>
    <t>http://www.glassdoor.com/partner/jobListing.htm?pos=1403&amp;ao=281708&amp;s=58&amp;guid=00000163d751a3eb8684a17bffa23a1d&amp;src=GD_JOB_AD&amp;t=SR&amp;extid=1&amp;exst=OL&amp;ist=&amp;ast=OL&amp;vt=w&amp;slr=true&amp;rtp=0&amp;cs=1_09d2468d&amp;cb=1528325842906&amp;jobListingId=2731642095</t>
  </si>
  <si>
    <t xml:space="preserve"> SolutionStream </t>
  </si>
  <si>
    <t>A successful candidate will have 3+ years of experience building high-quality Android apps.A strong understanding of the full life cycle of app development using Google's Developer PortalPublished apps in the marketExperience designing, developing, debugging and deploying software for server-side development using Java/ Kotlin as the primary languageFamiliarity with the use of additional sensorsYou understand the nuances of Android SDK, different versions of Android, and how to effectively write code for a multitude of Android devicesExtensive knowledge of Android design principles and third-party librariesA solid foundation of modern Java data structures, algorithms, and software design and can consistently deliver testable, scalable, highly-readable code using OO best practices.Prior experience building RESTful API’s focusing on integration with back-end servicesExperience with cloud messaging API’s, offline storage, background processing, threading, and performance tuning, caching and performance optimization.Hands on experience with continuous integrationPassionate about Android and are always up to date with the latest industry trends concerning OS, devices, applications, web technologies and new user interactions as they are released.iOS development experience alsoExperience publishing Android apps to the Play Store</t>
  </si>
  <si>
    <t>Senior Android Developer</t>
  </si>
  <si>
    <t>http://www.glassdoor.com/partner/jobListing.htm?pos=1404&amp;ao=341024&amp;s=58&amp;guid=00000163d751a3eb8684a17bffa23a1d&amp;src=GD_JOB_AD&amp;t=SR&amp;extid=1&amp;exst=OL&amp;ist=&amp;ast=OL&amp;vt=w&amp;slr=true&amp;rtp=0&amp;aa=1&amp;ea=1&amp;cs=1_9365f78f&amp;cb=1528325842906&amp;jobListingId=2605291716</t>
  </si>
  <si>
    <t xml:space="preserve"> Spectra Logic </t>
  </si>
  <si>
    <t xml:space="preserve"> Boulder, CO</t>
  </si>
  <si>
    <t>Software Engineer- Client Developer</t>
  </si>
  <si>
    <t>http://www.glassdoor.com/partner/jobListing.htm?pos=1405&amp;ao=268003&amp;s=58&amp;guid=00000163d751a3eb8684a17bffa23a1d&amp;src=GD_JOB_AD&amp;t=SR&amp;extid=1&amp;exst=OL&amp;ist=&amp;ast=OL&amp;vt=w&amp;slr=true&amp;rtp=0&amp;cs=1_01d1a9a7&amp;cb=1528325842908&amp;jobListingId=2764155865</t>
  </si>
  <si>
    <t>Engage directly with the client to design and develop impactful, dynamic, and insightful business intelligence visualizations, dashboards, and other analytic toolsPresent results from large and/or complex data sets in a coherent and clear format, tailored for the audience as appropriate.Integrate Tableau (other similar data visualization tools) with other platforms to help customers better understand their dataServe as a technical resource and subject matter expert for visualization and computing platforms and act as a liaison between software engineering teams and business stakeholdersMentor junior developers and analystsAssist in configuring server hosting environments (as necessary)Perform other related duties as required and assignedBachelor’s or Master’s degree in Computer Science, Engineering, Analytics/Informatics, or a related field of studyProven ability to perform advanced data analysis and problem solvingDemonstrates knowledge of broader set of business economic, intelligence and analytic techniques4+ years of experience utilizing report writing software or Business Intelligence (BI) tools such as Tableau, Qlik, or Microsoft Power BI4+ years of experience with modern Web development using JavaScript, HTML5, or CSS34+ years of experience with data storage, retrieval, and analysis using various reporting tools and query languages, including SQL Server, or OracleKnowledge of MS Excel, Access and/or other data analysis applicationsExperience working in multi-developer teams and advanced knowledge of version control and source code control processesAbility to work independently or as part of a team on multiple tasks using Agile Scrum methodsStrong interpersonal communication skillsExperience with .NET developmentKnowledge of Javascript, ASP.NET, CSS, HTML5FAA experience</t>
  </si>
  <si>
    <t>Data Visualization Software Developer</t>
  </si>
  <si>
    <t>http://www.glassdoor.com/partner/jobListing.htm?pos=1406&amp;ao=187176&amp;s=58&amp;guid=00000163d751a3eb8684a17bffa23a1d&amp;src=GD_JOB_AD&amp;t=SR&amp;extid=1&amp;exst=OL&amp;ist=&amp;ast=OL&amp;vt=w&amp;slr=true&amp;rtp=0&amp;cs=1_0171cf7f&amp;cb=1528325842909&amp;jobListingId=2709709634</t>
  </si>
  <si>
    <t>.NET Developer</t>
  </si>
  <si>
    <t>http://www.glassdoor.com/partner/jobListing.htm?pos=1407&amp;ao=332855&amp;s=58&amp;guid=00000163d751a3eb8684a17bffa23a1d&amp;src=GD_JOB_AD&amp;t=SR&amp;extid=1&amp;exst=OL&amp;ist=&amp;ast=OL&amp;vt=w&amp;slr=true&amp;rtp=0&amp;aa=1&amp;ea=1&amp;cs=1_d4f1912f&amp;cb=1528325842911&amp;jobListingId=2755885796</t>
  </si>
  <si>
    <t>Must be a US Citizen with the ability to obtain government security clearanceMust have previous experience supporting DoD Federal, preferably USACE/USMCSolid technical foundation with experience in geographically dispersed enterprisesKnowledge of Cisco Unified Communications is highly desiredStrong Cisco Route/Switch expertise, experience with Enterprise architecturesSolid understanding of modern Data Center solutions to include: storage, power, server, &amp; virtualization - Cisco, Hitachi, Citrix, HP, EMC, NetApp, APC, VMware, etcSelf-driven, results focused, team player, business minded, and goal orientatedExcellent communication, interpersonal, presentation, and technical sales skillsOutstanding technical writing skills with ability to be concise, relevant, and consultative5 years of technical enterprise presales experience with a focus on solution salesAbility to travel as needed</t>
  </si>
  <si>
    <t>Consulting Systems Engineer</t>
  </si>
  <si>
    <t>http://www.glassdoor.com/partner/jobListing.htm?pos=1408&amp;ao=250222&amp;s=58&amp;guid=00000163d751a3eb8684a17bffa23a1d&amp;src=GD_JOB_AD&amp;t=SR&amp;extid=1&amp;exst=OL&amp;ist=&amp;ast=OL&amp;vt=w&amp;slr=true&amp;rtp=0&amp;cs=1_bcc159a3&amp;cb=1528325842912&amp;jobListingId=2796109334</t>
  </si>
  <si>
    <t xml:space="preserve"> Trianz </t>
  </si>
  <si>
    <t>Crystallize business impact from a top management point of viewHelp Clients achieve results from strategy-by making execution predictablethrough innovative execution techniquesCreate a positive, enriching partnership experience in everythingwe doInformation Management, Master Data &amp; Data WarehousingBusiness Intelligence &amp; AnalyticsBig Data &amp; Business InsightsCloud AnalyticsFull Stack Python DeveloperTest-driven developmentFull stack back-end web application developmentMust have experience with application architecture designRun proficient level SQL QueriesExperience with Apache, ApacheNiFI, Apache Kafka, spark etc..Hands-on experience in Linux environmentMaster of SQL 8/10, experience in HiveQLCloud (Google Cloud)Good Data Analysis and troubleshooting skills with eye towards producing quality data products.Tableau or OBIEE / SQP BOSome Data ScienceVoted significantly above other services firms by 90% + of clients for business impact, execution predictability and organizational commitment in the recent Trianz wide client satisfaction survey.Won the “Customer Obsession Award” from Amazon Web Services for our innovation and execution record in Cloud Infrastructure and Business Applications strategy and services.Won UNICOM awards for the #1 Digitization and #1 Analytics project over a wide array of competition.Featured by IDC in their Spotlight series under the theme of “Operationalizing Strategies through Execution Excellence: A New Paradigms in Technology Delivery”.Achieved 50%+ revenue and employee growth compared to prior year’s exit showing an increasing acceptance of our models and success from our differentiated methodologies in strategic execution.</t>
  </si>
  <si>
    <t>Python Full Stack Developer</t>
  </si>
  <si>
    <t>http://www.glassdoor.com/partner/jobListing.htm?pos=1409&amp;ao=307781&amp;s=58&amp;guid=00000163d751a3eb8684a17bffa23a1d&amp;src=GD_JOB_AD&amp;t=SR&amp;extid=1&amp;exst=OL&amp;ist=&amp;ast=OL&amp;vt=w&amp;slr=true&amp;rtp=0&amp;cs=1_610e4673&amp;cb=1528325842914&amp;jobListingId=2762090253</t>
  </si>
  <si>
    <t xml:space="preserve"> Creative Associates International </t>
  </si>
  <si>
    <t xml:space="preserve">Provide a high level of user satisfaction and adoption of applications.Enable the Applications Development team to produce higher volume of business applications.Streamline operations to improve efficiency and effectiveness of the Applications Development team and business units.In service of the business, develop high-quality, scalable, and dynamic applications in accordance with Applications Development policies, procedures, and standards;Provide accurate level of effort estimations and ensure on-time project delivery;Build daemon applications to facilitate systems integration, process automation, and data transformation using C# Console Applications and PowerShell;Develop enhancements to existing systems, including SharePoint Online, Dynamics 365, and custom ASP.NET applications according to documented business requirements;Construct and maintain internal Web API 2 API and class libraries to facilitate re-use of code across applications, process automation, and end-user data reporting;Update and maintain Microsoft SQL databases including conducting performance enhancements, implementing programmability (stored procedures and/or functions, and triggers), and schema updates;Perform scripted data clean-up and normalization against SQL database to ensure data quality and reduce duplication; andDebug all developed applications and maintain documentation and code comments, particularly surrounding system quirks and issues which may impact end-user experience.Bachelor’s Degree in Business Information Systems, Computer Science, or related field;2-5 years of experience working as an enterprise application developer, software developer, or related role;Microsoft SQL Server (Azure SQL Database), T-SQL, database normalization, stored procedures;C#, ASP.NET MVC/Web API, PowerShell;Microsoft Azure cloud services: Azure App Service, Azure AD (Enterprise Applications, groups, and users), CDN, and Azure Functions;SharePoint development – Client-Side Object Model (CSOM) in C#;Dynamics CRM or Dynamics 365 development – Dynamics 365 SDK experience a plusRobust experience executing code against first and third-party APIs, including knowledge of REST, WCF/SOAP, OData, OAuth 2;Git/GitHub version control system;Experience with the Software Development Lifecycle, specifically Waterfall and Agile methodologies;Excellent oral and written communication skills;Ability to multi-task in an environment with dynamic priorities;Willingness and ability to learn new and emerging technologies; andDemonstrated critical thinking and analytical ability.Experience with client-side development - JavaScript/HTML/CSSEqual Opportunity Employer/Protected Veterans/Individuals with Disabilities.Please view Equal Employment Opportunity Posters provided by OFCCP  here.The contractor will not discharge or in any other manner discriminate against employees or applicants because they have inquired about, discussed, or disclosed their own pay or the pay of another employee or applicant. However, employees who have access  to the compensation information of other employees or applicants as a part of their essential job functions cannot disclose the pay of other employees or applicants to individuals who do not otherwise have access to compensation information, unless the disclosure  is (a) in response to a formal complaint or charge, (b) in furtherance of an investigation, proceeding, hearing, or action, including an investigation conducted by the employer, or (c) consistent with the contractor's legal duty to furnish information. 41  CFR 60-1.35(c)MultimediaPublicationsOne PagersVimeoYouTubeBlogFacebookTwitterLinkedInWhere We WorkCurrent ProjectsPast ProjectsAvailable JobsWhy CreativeFAQsNewsFeature StoriesSpecial ReportsPress ReleasesDirectionsPrivacy StatementFraud &amp; MisconductFiscal ResponsibilityEmailExtranetOffice Status966.5804  © 2014 Creative Associates International. </t>
  </si>
  <si>
    <t>http://www.glassdoor.com/partner/jobListing.htm?pos=1410&amp;ao=322645&amp;s=58&amp;guid=00000163d751a3eb8684a17bffa23a1d&amp;src=GD_JOB_AD&amp;t=SR&amp;extid=1&amp;exst=OL&amp;ist=&amp;ast=OL&amp;vt=w&amp;slr=true&amp;rtp=0&amp;cs=1_3946acbb&amp;cb=1528325842915&amp;jobListingId=2796376432</t>
  </si>
  <si>
    <t>Database administration and development in SQL including backups, restore, new database creation, and writing SQL queries and stored procedures.Windows desktop and web application development using Visual Studio, C, C# JAVA, .NET version 4.0Experience in developing Web Page UIsExperience working with JavaScript and PHPExperience gathering requirements from customer and translating those requirements into technical implementations.Experience working with Network Administrators on server maintenance questions and deployment schedules.Basic knowledge of setting up and maintaining active directory for development environment.Experience with working in a virtual test environment and assisting with the maintenance of the virtual environment.Experience working with Configuration Management tools and Team Foundation ServerAt least 5-7 yrs. of software development experience with a Bachelor’s degree or equivalent experience.Experience with C#/.net, DevExpress, Visual Studio 2012, Windows desktop application developmentSecurity Requirements: U.S. Citizenship and an active Secret clearance required</t>
  </si>
  <si>
    <t>Software Developer, Senior</t>
  </si>
  <si>
    <t>http://www.glassdoor.com/partner/jobListing.htm?pos=1411&amp;ao=257553&amp;s=58&amp;guid=00000163d751a3eb8684a17bffa23a1d&amp;src=GD_JOB_AD&amp;t=SR&amp;extid=1&amp;exst=OL&amp;ist=&amp;ast=OL&amp;vt=w&amp;slr=true&amp;rtp=0&amp;cs=1_2f0599b8&amp;cb=1528325842917&amp;jobListingId=2707821045</t>
  </si>
  <si>
    <t xml:space="preserve"> Quotient, Inc. </t>
  </si>
  <si>
    <t>Applicant MUST have two solid years of Django application development.Applicant MUST have solid knowledge of Python.Solid knowledge of the principles of class-based object-oriented programming.Solid knowledge of standard web technology (HTTP, HTTPS, HTML5, client/server model)Two years of issue management via a ticketing system (JIRA, Trac, etc.).Two years use of software control management.Solid communication skills.Experience with git and the Gitflow workflow.Experience reading SQL.Experience using RDMS.Experience with continuous integration/continuous deployment environment.Experience with automated testing.JavaScript development beyond jQuery.</t>
  </si>
  <si>
    <t xml:space="preserve"> Bethesda, MD</t>
  </si>
  <si>
    <t>http://www.glassdoor.com/partner/jobListing.htm?pos=1412&amp;ao=296532&amp;s=58&amp;guid=00000163d751a3eb8684a17bffa23a1d&amp;src=GD_JOB_AD&amp;t=SR&amp;extid=1&amp;exst=OL&amp;ist=&amp;ast=OL&amp;vt=w&amp;slr=true&amp;rtp=0&amp;aa=1&amp;ea=1&amp;cs=1_a751567a&amp;cb=1528325842918&amp;jobListingId=2768695275</t>
  </si>
  <si>
    <t>http://www.glassdoor.com/partner/jobListing.htm?pos=1413&amp;ao=188949&amp;s=58&amp;guid=00000163d751a3eb8684a17bffa23a1d&amp;src=GD_JOB_AD&amp;t=SR&amp;extid=1&amp;exst=OL&amp;ist=&amp;ast=OL&amp;vt=w&amp;slr=true&amp;rtp=0&amp;cs=1_842cf89f&amp;cb=1528325842918&amp;jobListingId=2456727037</t>
  </si>
  <si>
    <t xml:space="preserve"> Los Alamos National Laboratory </t>
  </si>
  <si>
    <t>Deliver progress reports to project leaders, sponsors, and help define project plans and milestones.Develop SQL and PL/SQL to support custom built and COTS applications.Provide software enhancement and support using the Oracle development tool suite.Contribute to the designing, developing, modifying, testing, debugging, and evaluating of software to meet customer requirements.Collaborate with customers and colleagues.Adhere to all policies and procedures as outlined by Software Configuration Management Plan.Lead the designing, developing, modifying, testing, debugging, and evaluating of software to meet customer requirements.Lead the upgrading, supporting, extending, and enhancing Commercial off the Shelf Products (COTS) and or custom built applications.Assess the impact of software upgrades and other environment changes.Set the direction of goals for project tasks and establish associated scope, schedule, and budgets.Work independently and/or serve as Technical Lead on Projects and coordinate technical activities of project personnel.Provide knowledge transfer to Technical staff.On-call responsibilities for Production Applications.Experience designing, developing, modifying, testing, and debugging software to meet customer requirements.Experience using Oracle Databases (12c).Experience writing SQL Queries and PL/SQL packages.Experience providing software enhancement and support using the Oracle development tool suite.Ability to partner with customers.Experience with software configuration management; software quality assurance methodologies.Ability to assess the impact of software upgrades and other environment changes.Knowledge of secure coding practices.Experience with relational data modeling.Experience in complex, large scale, true web application development.Experience supporting Oracle EBS 12.*Experience using and or developing Web Services.Experience working with XML files.Experience with JQuery and JavaScript libraries.Experience with JQuery mobile development.Experience using Apex 5.*, Apex collections, and leveraging Apex API’s.Experience upgrading, supporting, extending, and enhancing Commercial of the Shelf Products (COTS).Extensive experience analyzing and defining business requirements and preparing technical designs.Experience using a Software Version Control System.Ability to work independently and/or serve as Technical Lead on Projects and coordinate technical activities of project personnel.Experience designing, developing, modifying, testing, debugging, and evaluating software to meet customer requirements.Experience with software configuration management; software quality assurance methodologies.Extensive experience using Oracle DB 12c.Extensive experience writing SQL Queries and PL/SQL packages.Experience working with XML files.Experience upgrading, supporting, extending, and enhancing Commercial of the Shelf Products (COTS).Experience providing software enhancement and support using the Oracle development tool suite.Ability to enhance technical and professional expertise of other staff through active mentoring and training.Demonstrated effective interpersonal skills for communicating technical information and building relationships with customers and colleagues.Extensive experience in developing Oracle Apex applications.Experience developing and enhancing Mobile applications.Experience using and or developing Web Services.Experience developing and enhancing MRP and MES modules.Experience providing on-call support.</t>
  </si>
  <si>
    <t xml:space="preserve"> Los Alamos, NM</t>
  </si>
  <si>
    <t>Software Developer 3/4</t>
  </si>
  <si>
    <t>http://www.glassdoor.com/partner/jobListing.htm?pos=1414&amp;ao=249925&amp;s=58&amp;guid=00000163d751a3eb8684a17bffa23a1d&amp;src=GD_JOB_AD&amp;t=SR&amp;extid=1&amp;exst=OL&amp;ist=&amp;ast=OL&amp;vt=w&amp;slr=true&amp;rtp=0&amp;cs=1_d41ea724&amp;cb=1528325842920&amp;jobListingId=2757084566</t>
  </si>
  <si>
    <t>Design, develop, and test software solutions for advanced cyber operations applications. Automate key activities in the software development lifecycle, including integration, testing, deployment, and issue monitoring. Develop, review, and present system architectures. Perform analysis of alternatives in support of architecture development. (50%)Analyze software for government and military systems to understand system functionality and identify potential defects, vulnerabilities, and inefficiencies. (30%)Plan and track work as a senior team member or technical lead. Work closely with systems engineers, developers, end users, and sponsors to understand system needs and develop overall solutions that will meet these needs in the operational environment. (10%)Mentor software teams and other staff members regarding software development best practices and advanced techniques. (10%)</t>
  </si>
  <si>
    <t>Senior Software Engineer/Developer</t>
  </si>
  <si>
    <t>http://www.glassdoor.com/partner/jobListing.htm?pos=1415&amp;ao=282163&amp;s=58&amp;guid=00000163d751a3eb8684a17bffa23a1d&amp;src=GD_JOB_AD&amp;t=SR&amp;extid=1&amp;exst=OL&amp;ist=&amp;ast=OL&amp;vt=w&amp;slr=true&amp;rtp=0&amp;cs=1_666818c2&amp;cb=1528325842921&amp;jobListingId=2553472213</t>
  </si>
  <si>
    <t xml:space="preserve"> Tivity Health </t>
  </si>
  <si>
    <t>2+ years of experience in web based front-end development (JavaScript, jQuery, Angular, HTML5, CSS3)5+ years of experience in C# .NET and MVC Web ApplicationsAdvanced level proficiency implementing web services with a REST and Web API architectureExpert in object-oriented design and implementationSolid understanding of formal architecture, design patterns, and best practices3+ years of experience in Test-Driven DevelopmentSolid experience implementing large-scale/high-performance multi-tier web applications across multiple technology domains2+ years of experience in relational databases like Microsoft Sql ServerExpert in Agile/Scrum Software Development methodologyUnderstanding of development tools and processes, including source code control, versioning, branching, defect tracking and release managementExperience with continuous integration tools such as Team City and Octopus DeployOutstanding analytical &amp; problem-solving skillsExcellent oral and written communications skillsStrong interpersonal skillsMaster’s or Bachelor’s degree in Computer Sciences or closely related field1+ years of experience in mobile-first developmentUp-to-date knowledge of new cutting-edge technologies including Single Sign-On, DevOps, Software Architecture, .NET Core, ASP.NET Core based development experienceExperience with Microservices, especially SOA and Restful Web ServicesGood understanding of various cloud offerings - SaaS, PaaS, and IaaS</t>
  </si>
  <si>
    <t xml:space="preserve"> Chandler, AZ</t>
  </si>
  <si>
    <t>http://www.glassdoor.com/partner/jobListing.htm?pos=1416&amp;ao=320004&amp;s=58&amp;guid=00000163d751a3eb8684a17bffa23a1d&amp;src=GD_JOB_AD&amp;t=SR&amp;extid=1&amp;exst=OL&amp;ist=&amp;ast=OL&amp;vt=w&amp;slr=true&amp;rtp=0&amp;cs=1_57f623bd&amp;cb=1528325842923&amp;jobListingId=2675306805</t>
  </si>
  <si>
    <t xml:space="preserve"> IDx LLC </t>
  </si>
  <si>
    <t>analyze software requirements.define and design software components.communicate about software design and overall strategy/architecture.produce well-documented, high quality code that is easily maintained.contribute to design/code reviews.be extremely detail oriented, as our company is bounded by government regulation.Software application development:We move fast, and business priorities constantly change as we move into new markets. We are focused on minimizing wasted work, and therefore, need someone who can execute and produce high quality maintainable code.Medical device software development/release process automation:Were constantly working to increase engineering resource agility/flexibility, development efficiency, overall product quality, and work environment. The medical device industry is unique, and were pushing regulatory boundaries by introducing cutting edge technology to new markets. Developing skill sets in this area will truly distinguish you from other technologists.Software development project management. If interested, the software developer will have the opportunity to spend part of their time directing project/product development, and work toward becoming the nexus of our business; sitting between our engineering, marketing, and legal teams to move our company forward.2+ years object-oriented development experience or an exceptional new grad with a proven track record of successStrong grasp of:Object-oriented programing conceptsWeb APIMVC patternApplicants must not now or in the future need IDx to sponsor an immigration case for employment (for example, H-1B or other employment-based immigration cases).GUI developmentScripting experience (python, etc.)Working knowledge of Microsoft development tools, specifically Visual Studio and Team Foundation ServerKnowledge of or interest in the medical device software development industryAbility to analyze, optimize, (re-)implement, and document complex code and/or existing prototype softwareDatabase knowledgeWork with world-renowned doctors who are pushing the limits of machine learning in medicine.Build upon research and distribution partnerships with IBMs Watson Health team to revolutionize health tech.Tackle complex problems/projects with the highest levels of quality and execution for audiences that include top technologists, the FDA, and world-leading healthcare providers.Push the accessibility and quality of healthcare to new heights to improve the lives of millions of people.Microsoft Visual Studio with MSDN and Microsoft Team Foundation ServerInedo Otter infrastructure as codeC# / Ninject / NSubstitute / NCrunch / NlogNVIDIA CUDARabbitMQMySQLWindows Server with IIS webservices based on ASP.NET Web APIA number of open source libraries to which we have contributed when appropriateRelocation stipend available.IDx team members are encouraged to participate in local technical events. Our team members have contributed to hackathons, entrepreneurial competitions, technology panels, and much more.IDx is located in Iowa City, IA. Our office has free parking and our average commute is less than 10 minutes.</t>
  </si>
  <si>
    <t xml:space="preserve"> Iowa City, IA</t>
  </si>
  <si>
    <t>http://www.glassdoor.com/partner/jobListing.htm?pos=1417&amp;ao=4341&amp;s=58&amp;guid=00000163d751a3eb8684a17bffa23a1d&amp;src=GD_JOB_AD&amp;t=SR&amp;extid=1&amp;exst=OL&amp;ist=&amp;ast=OL&amp;vt=w&amp;slr=true&amp;rtp=0&amp;aa=1&amp;ea=1&amp;cs=1_ca7cded2&amp;cb=1528325842924&amp;jobListingId=2634139261</t>
  </si>
  <si>
    <t xml:space="preserve"> Software Engineering Institute </t>
  </si>
  <si>
    <t>BS in Computer Science or related discipline with ten (10) years of experience in hands-on software development; OR MS in the same fields with eight (8) years of experience; OR PhD with five (5) years of experienceFlexible to travel to other SEI offices in Pittsburgh and Washington, DC, sponsor sites, conferences, and offsite meetings on occasion. Moderate (25%) travel outside of your home location.You will be subject to a background investigation and must be eligible to obtain and maintain a Department of Defense security clearance.Buildanddemonstrate. You'll design and develop software solutions that provide needed capabilities to the government, building on state-of-the-art research in data analytics, information architectures, machine learning, artificial intelligence, software architectures, and human-machine interaction. You'll support software development infrastructure and assist in building and configuring computing systems and resources. You'll build and demonstrate interactive prototypes.Testandevaluate. You'll conduct rapid software prototyping to demonstrate and evaluate technologies in relevant environments. You'll evaluate systems for performance and security. You'll test software capabilities using novel testing and analysis techniques.Collaborate. You'll actively participate on teams of developers, researchers, designers, and technical leads. You'll collaborate with researchers and our government customers to understand challenges, needs, and possible solutions. You'll contribute to improving the overall technical capabilities of the Center by mentoring and teaching others, participating in design (software and otherwise) sessions, and sharing insights and wisdom across the SEI Emerging Technology Center team.CommunicationandCollaboration: You have strong written and verbal communication skills and can interact collaboratively and diplomatically with customers and colleagues. You grasp the big picture, direction, and goals of an effort while focusing great attention to detail. You can present complex ideas to people who may not have a deep understanding of the subject area.Dedication: You can meet deadlines while multi-tasking–sometimes under pressure and with shifting priorities.CreativityandInnovation: You are creative and curious, and you are inspired by the prospect of collaborating with premier researchers at Carnegie Mellon University and other universities and organizations. You quickly learn new procedures, techniques, and approaches.KnowledgeandLearning: You possess broad technical experience and interest in computer science and applied technology such as human-computer interaction, data analytics and machine learning, advanced computing, and autonomy and adaptive systems.Technical Leadership: You have experience building, leading, managing, and participating on high-technology teams for a variety of projects.Project management: You have demonstrated your ability to establish and maintain relationships with customers, develop proposals, track work, manage risks, plan project staffing, and maintain a budget.Knowledge of Department of Defense and Intelligence Community: You are familiar with DoD or Intelligence Community software needs, challenges, and practices.</t>
  </si>
  <si>
    <t>http://www.glassdoor.com/partner/jobListing.htm?pos=1418&amp;ao=132053&amp;s=58&amp;guid=00000163d751a3eb8684a17bffa23a1d&amp;src=GD_JOB_AD&amp;t=SR&amp;extid=1&amp;exst=OL&amp;ist=&amp;ast=OL&amp;vt=w&amp;slr=true&amp;rtp=0&amp;cs=1_4a64e752&amp;cb=1528325842926&amp;jobListingId=2531871672</t>
  </si>
  <si>
    <t xml:space="preserve"> Crown Equipment </t>
  </si>
  <si>
    <t>Develop End User training materials, such as course outlines, conceptual presentations, business process procedures, simulations, student exercises and competency tests.Develop End User support materials, such as quick reference guides and job aides.As required, update the training materials, working with the GBS project process team.Act as a backup facilitator for classes as needed.Bachelor degree or equivalent education/experience in software training or instructional design is required.Prior experience in SAP training development, designing software training for web delivery and using SAP's Workforce Performance Builder training content development tool, Captivate, Articulate or similar solutions is preferred.Experience in end user application software training development and leading media training from conceptual to development state is a plus.</t>
  </si>
  <si>
    <t xml:space="preserve"> New Bremen, OH</t>
  </si>
  <si>
    <t>Training Content Developer</t>
  </si>
  <si>
    <t>http://www.glassdoor.com/partner/jobListing.htm?pos=1419&amp;ao=344548&amp;s=58&amp;guid=00000163d751a3eb8684a17bffa23a1d&amp;src=GD_JOB_AD&amp;t=SR&amp;extid=1&amp;exst=OL&amp;ist=&amp;ast=OL&amp;vt=w&amp;slr=true&amp;rtp=0&amp;cs=1_c3b7473c&amp;cb=1528325842928&amp;jobListingId=2689204611</t>
  </si>
  <si>
    <t>http://www.glassdoor.com/partner/jobListing.htm?pos=1420&amp;ao=337790&amp;s=58&amp;guid=00000163d751a3eb8684a17bffa23a1d&amp;src=GD_JOB_AD&amp;t=SR&amp;extid=1&amp;exst=OL&amp;ist=&amp;ast=OL&amp;vt=w&amp;slr=true&amp;rtp=0&amp;aa=1&amp;ea=1&amp;cs=1_17b46960&amp;cb=1528325842928&amp;jobListingId=2735271352</t>
  </si>
  <si>
    <t xml:space="preserve"> Verity Professionals </t>
  </si>
  <si>
    <t>Strong, deep Xstore (Micros) Software Development experienceExperience with multiple Xstore clientsExperience in multiple Xstore implementationsAbility to travel to Boston and work on-site Monday thru Thursday about 50%Good written and verbal communication skillsAbility to work for any employer in the US.50% remote (from home) work will be availableInitial 6 month engagement, but multiple extensions availableLarge Project, High profile client, great exposure, will look great on your resume</t>
  </si>
  <si>
    <t>Xstore (Micros) Sr. Software Developer</t>
  </si>
  <si>
    <t>http://www.glassdoor.com/partner/jobListing.htm?pos=1421&amp;ao=356631&amp;s=58&amp;guid=00000163d751a3eb8684a17bffa23a1d&amp;src=GD_JOB_AD&amp;t=SR&amp;extid=1&amp;exst=OL&amp;ist=&amp;ast=OL&amp;vt=w&amp;slr=true&amp;rtp=0&amp;aa=1&amp;ea=1&amp;cs=1_9f7b5088&amp;cb=1528325842929&amp;jobListingId=2801793319</t>
  </si>
  <si>
    <t xml:space="preserve"> Deardorff Communications </t>
  </si>
  <si>
    <t>5-7 years of experience building web based applications using C#, ASP.NET, MVC and SQL ServerExperience with Object Oriented Software design using SOLID principlesExperience with modern JavaScript frameworks – Angular JS preferredBroad experience with the .NET framework in developing web based applicationsStrong experience with MVC (4.0, 4.5 and/or 5.0), HTML, CSSSQL Server (2014, 2016, +) experience (writing and maintaining T-SQL queries, stored procedures and views)Extensive experience with Amazon Web Services (AWS) including serving hosted web applications on EC2 instances, Application Load balancers, Elasticsearch Service, ElastiCache using REDIS, Cognito (User Pools) for authentication and to secure API Gateway access, Lambda functions written in c# (.net- core), Java8, PythonExperience with GIT for source control and TeamCity by JetBrains for deploymentStrong communication skillsExperience with micro-services a plusFamiliarity with Inversion of Control containers a plus, speciecally StructureMap, Ninject and AutofacSome Dev-ops experience a plusMaintain code for existing web applicationsDevelop new web applications and products as the need arisesManage all aspects of developing, deploying and maintaining highly-available, moderately trafcked web propertiesDevelop and maintain queries used by the Account Services team to deliver timely reports of data collected via the web properties to Deardorff’s clientsParticipate in high-level design meetings and discussions with management and clients, offering technical guidance and expertise to deliver an eloquent and robust solutions that meet or exceed the client’s expectation while maintaining overall platform security and consistency</t>
  </si>
  <si>
    <t>Senior Full Stack Software Engineer</t>
  </si>
  <si>
    <t>http://www.glassdoor.com/partner/jobListing.htm?pos=1422&amp;ao=348122&amp;s=58&amp;guid=00000163d751a3eb8684a17bffa23a1d&amp;src=GD_JOB_AD&amp;t=SR&amp;extid=1&amp;exst=OL&amp;ist=&amp;ast=OL&amp;vt=w&amp;slr=true&amp;rtp=0&amp;aa=1&amp;ea=1&amp;cs=1_7004bd90&amp;cb=1528325842930&amp;jobListingId=2768533775</t>
  </si>
  <si>
    <t>http://www.glassdoor.com/partner/jobListing.htm?pos=1423&amp;ao=336660&amp;s=58&amp;guid=00000163d751a3eb8684a17bffa23a1d&amp;src=GD_JOB_AD&amp;t=SR&amp;extid=1&amp;exst=OL&amp;ist=&amp;ast=OL&amp;vt=w&amp;slr=true&amp;rtp=0&amp;aa=1&amp;ea=1&amp;cs=1_b90232b9&amp;cb=1528325842931&amp;jobListingId=2728143710</t>
  </si>
  <si>
    <t>Leads and performs the design, coding, modification, testing, debugging, integration and documentation of applications from specifications dealing with the overall system including cloud, GPU computation and/or external web interfaces.Builds/modifies interfaces using Java/J2EE Web services (SOAP and RESTful) using JSON and XML formats and produce reusable superior technical components.Participates efficiently and effectively in Quality Assurance methodologies and solutions in support of business needs.Participates in on-call rotation.Provides technical support and guidance directly to end users.Performs system and application testing, ensuring delivery meets business needs.Prepares appropriate documentation from which systems and solutions are supported and maintained.Works closely with project, product management and QA teams using strong collaboration, communication and technical leadership skills. Gathers, determines and gains understanding of system requirements working with business units and stakeholders.Bachelor's Degree in Computer Science, Applied Mathematics, or another technical discipline from a top universityHPC, Cloud or other technical and agile certificationsStrong numerical programming skillsExperience with scientific computing, algorithm development, or pattern recognitionA background or interest in building large-scale, real-time, and distributed applications is desiredExperience developing high-performance, multi-threaded applications using several programming languages including Python or C++. Expertise in Java, SQL, Open Source Frameworks.Strong relational database skills in MySQL/Oracle or PostgreSQLUnderstanding of service-oriented architecture (SOA) deployments with ability to design applicationsExperience using Scrum, Agile modeling and adaptive software development lifecycleExperience in JavaScript and HTML5, CSS3Using JSDoc/JavaDoc style commentingAutomation and knowledge of secure coding techniquesParticipate in a Scrum Development TeamCollaborative Developer, capable innovator.Continuous integration and build process and deployment experience and SONAR for code quality analysis are desiredExperience with Git, Maven, Jira and/or Hudson/Jenkins are a plusTest driven development (Junit, SoapUI) and experience with unit and e2e testingTeam player and ability to mentor/lead developers on application development best practicesGood hands-on, documentation and clean coding practicesExperience in developing applications for AWS (Amazon Web Services) Cloud using EC2, API Gateway, Lambda services are a plusStrong analytical and problem solving skills</t>
  </si>
  <si>
    <t>HPC Web Developer</t>
  </si>
  <si>
    <t>http://www.glassdoor.com/partner/jobListing.htm?pos=1424&amp;ao=231916&amp;s=58&amp;guid=00000163d751a3eb8684a17bffa23a1d&amp;src=GD_JOB_AD&amp;t=SR&amp;extid=1&amp;exst=OL&amp;ist=&amp;ast=OL&amp;vt=w&amp;slr=true&amp;rtp=0&amp;cs=1_c6a7e9c4&amp;cb=1528325842932&amp;jobListingId=2721521090</t>
  </si>
  <si>
    <t>http://www.glassdoor.com/partner/jobListing.htm?pos=1425&amp;ao=349182&amp;s=58&amp;guid=00000163d751a3eb8684a17bffa23a1d&amp;src=GD_JOB_AD&amp;t=SR&amp;extid=1&amp;exst=OL&amp;ist=&amp;ast=OL&amp;vt=w&amp;slr=true&amp;rtp=0&amp;aa=1&amp;ea=1&amp;cs=1_8698875e&amp;cb=1528325842933&amp;jobListingId=2774377873</t>
  </si>
  <si>
    <t>http://www.glassdoor.com/partner/jobListing.htm?pos=1426&amp;ao=85058&amp;s=58&amp;guid=00000163d751a3eb8684a17bffa23a1d&amp;src=GD_JOB_AD&amp;t=SR&amp;extid=1&amp;exst=OL&amp;ist=&amp;ast=OL&amp;vt=w&amp;slr=true&amp;rtp=0&amp;cs=1_f3e2e23a&amp;cb=1528325842940&amp;jobListingId=2787927024</t>
  </si>
  <si>
    <t xml:space="preserve"> Sparkart Group </t>
  </si>
  <si>
    <t>Support and hands-on development of new websites and updates to those existingCollaborate with Sparkart's engineering team on points of integration with our subscriptions platform, UniverseCollaborate with our hosting provider's team on regular WordPress and related infrastructure upgradesAssist with DNS, SSL, and domain-related updatesMonitor resource utilization across our servers and guide infrastructure changes as necessary for scaleCode review and general education for other developers to ensure our caching strategies are not compromisedCurate and maintain WordPress plugins and other third-party dependenciesDevise and execute strategies for code reuse as appropriate for evident and emerging patterns in the business2+ years of operational experience maintaining one or more high traffic WordPress sitesProficient frontend developer with plenty of experience building websitesIntermediate or stronger command of PHP, JavaScript, and SQLStrong working knowledge of and experience with Linux; both locally and in hosting environmentsGo-to strategies for local WordPress development, especially using Docker and/or VagrantNginx and ApacheEagerness to help fix things when they breakExcellent verbal and written communication skillsSelf-motivated and strive to exceed expectations on a daily basisPositive, can-do spiritEcommerce, especially using ShopifyTwig and TimberExperience operating a multi-site networkOne or more WordPress plugins under your beltWP CLIWP REST APIOther APIs, such as those for Facebook, ShopifyExperience with headless CMS services such as Contentful and Prismic.ioComposerUse of any AWS service, but especially S3, EC2, RDSUse of CI systems such as CircleCI, Travis, and JenkinsPassion for music</t>
  </si>
  <si>
    <t xml:space="preserve"> Oakland, CA</t>
  </si>
  <si>
    <t>Senior Software Engineer (WordPress)</t>
  </si>
  <si>
    <t>http://www.glassdoor.com/partner/jobListing.htm?pos=1427&amp;ao=293904&amp;s=58&amp;guid=00000163d751a3eb8684a17bffa23a1d&amp;src=GD_JOB_AD&amp;t=SR&amp;extid=1&amp;exst=OL&amp;ist=&amp;ast=OL&amp;vt=w&amp;slr=true&amp;rtp=0&amp;cs=1_17f36499&amp;cb=1528325842942&amp;jobListingId=2686667081</t>
  </si>
  <si>
    <t xml:space="preserve"> Akamai </t>
  </si>
  <si>
    <t>Component and framework designs supporting the virtualization and orchestration of Akamai computing infrastructure, from conception and design through testing and deployment.Working on projects that make our network more efficient while sustaining service and component stability, performance and secure.Working to understand, explain and improve/adaptive complex/stable and legacy software component deployment/integration frameworks.Working with our development QA and system QA teams to come up with regression tests and operational monitoring that cover new changes to our software.Working with our cross business unit engineering teams to support migration designs and critical network rollouts.8 years of relevant experience and a Bachelor’s degree in computer science/engineering or its equivalent or5 years of relevant experience and a Master’s degree in computer science/engineering orrelevant experience and a PhD in computer science/engineering5+ years of experience with Python4+ years of experience developing on LinuxExperience in IaaS adoption in a non-virtualized legacy environmentLinux host system hypervisors including KVMLXC based frameworksExperience working with upstream Open Source projectsLinux kernel development and/or performance tuningSQL experienceExperience with Content Distribution NetworksData center utilization monitoring and COGs modelingDesigning, implementing and deploying continuous build/deployment frameworksSite reliability engineering and/or work related including service performanceExperience building scalable servers or distributed systems.Proven track record of delivering large amounts of high quality, complex code.Highly responsible, self-disciplined, self-managed, self-motivated, able to work with little or no supervision.Extensive experience working on multiple projects at a time in a fast paced, results oriented environment.Excellent written and verbal communications skills.</t>
  </si>
  <si>
    <t>Senior Python Developer</t>
  </si>
  <si>
    <t>http://www.glassdoor.com/partner/jobListing.htm?pos=1428&amp;ao=52327&amp;s=58&amp;guid=00000163d751a3eb8684a17bffa23a1d&amp;src=GD_JOB_AD&amp;t=SR&amp;extid=1&amp;exst=OL&amp;ist=&amp;ast=OL&amp;vt=w&amp;slr=true&amp;rtp=0&amp;cs=1_9dfab53c&amp;cb=1528325842944&amp;jobListingId=2802975151</t>
  </si>
  <si>
    <t xml:space="preserve"> Compuware </t>
  </si>
  <si>
    <t>You will setup the test automation standards, and review existing test practices to ensure code qualityLead/collaborate on improving developer and engineering team's test coverage, release velocity and production healthWork closely with development teams in instrumenting their workflow to build a comprehensive picture of velocity, coverage and qualityDesign, develop and execute test automation frameworks and test automation suitesEvaluate and maintain existing manual and automated test cases &amp; proceduresPerform load and stress tests using enterprise level test automation toolsAct as key point of contact for other test engineers with automation needsBA/BS degree in Computer Science or related technical field or equivalent practical experience3 years minimum of relevant test automation experience and deep knowledge of test methodologies, writing test plans and creating test casesExceptional troubleshooting skills for test failure analysisExperience with tools like Jenkins, Jira, Git, BitBucket, SonarSource, etc.Strong communication skills and ability to work collaborative across an organizationExperienced with one or more of the following: Unit test tools such as Junit, integration tools such as Postman, UI test tools such as RCPTT, Selenium, and TestCafe, Zephyr for Jira</t>
  </si>
  <si>
    <t>Software Test Engineer</t>
  </si>
  <si>
    <t>http://www.glassdoor.com/partner/jobListing.htm?pos=1429&amp;ao=323674&amp;s=58&amp;guid=00000163d751a3eb8684a17bffa23a1d&amp;src=GD_JOB_AD&amp;t=SR&amp;extid=1&amp;exst=OL&amp;ist=&amp;ast=OL&amp;vt=w&amp;slr=true&amp;rtp=0&amp;cs=1_0f70273b&amp;cb=1528325842944&amp;jobListingId=2764146387</t>
  </si>
  <si>
    <t>http://www.glassdoor.com/partner/jobListing.htm?pos=1501&amp;ao=341024&amp;s=149&amp;guid=00000163d75257d786143b78a2a56e19&amp;src=GD_JOB_AD&amp;t=SRFJ&amp;extid=4&amp;exst=OL&amp;ist=&amp;ast=OL&amp;vt=w&amp;slr=true&amp;rtp=0&amp;aa=1&amp;ea=1&amp;cs=1_d91cbd6f&amp;cb=1528325889156&amp;jobListingId=2605291716</t>
  </si>
  <si>
    <t>http://www.glassdoor.com/partner/jobListing.htm?pos=1502&amp;ao=353695&amp;s=149&amp;guid=00000163d75257d786143b78a2a56e19&amp;src=GD_JOB_AD&amp;t=SRFJ&amp;extid=4&amp;exst=OL&amp;ist=&amp;ast=OL&amp;vt=w&amp;slr=true&amp;rtp=0&amp;cs=1_4de6010f&amp;cb=1528325889157&amp;jobListingId=2791489568</t>
  </si>
  <si>
    <t xml:space="preserve"> Professional Benefits Administrators, Inc. </t>
  </si>
  <si>
    <t xml:space="preserve"> Oak Brook, IL</t>
  </si>
  <si>
    <t>Application Developer Team Lead</t>
  </si>
  <si>
    <t>http://www.glassdoor.com/partner/jobListing.htm?pos=1503&amp;ao=351132&amp;s=149&amp;guid=00000163d75257d786143b78a2a56e19&amp;src=GD_JOB_AD&amp;t=SRFJ&amp;extid=4&amp;exst=OL&amp;ist=&amp;ast=OL&amp;vt=w&amp;slr=true&amp;rtp=0&amp;aa=1&amp;ea=1&amp;cs=1_c6f295d3&amp;cb=1528325889160&amp;jobListingId=2781730036</t>
  </si>
  <si>
    <t xml:space="preserve"> Alaniz Marketing </t>
  </si>
  <si>
    <t xml:space="preserve"> Novato, CA</t>
  </si>
  <si>
    <t>Front End Website Developer (Wordpress)</t>
  </si>
  <si>
    <t>http://www.glassdoor.com/partner/jobListing.htm?pos=1504&amp;ao=341362&amp;s=149&amp;guid=00000163d75257d786143b78a2a56e19&amp;src=GD_JOB_AD&amp;t=SRFJ&amp;extid=4&amp;exst=OL&amp;ist=&amp;ast=OL&amp;vt=w&amp;slr=true&amp;rtp=0&amp;aa=1&amp;ea=1&amp;cs=1_a52b2833&amp;cb=1528325889162&amp;jobListingId=2744427987</t>
  </si>
  <si>
    <t xml:space="preserve"> STEVENS CAPITAL MANAGEMENT </t>
  </si>
  <si>
    <t>Develop and support multi-threaded applications with a strong emphasis on high performance.Optimize our trading strategy implementation and performance analysis platform using network and systems programming.Create tools to process, store and analyze quote, order and financial data.Work closely with our quantitative research analysts, engineers and other groups to provide software solutions.Professional-level C++ programming experience in a Linux environment.A Computer Science or Mathematics degree.Outstanding problem solving skills.Knowledge of shell scripts and other languages including Perl, Bash or CSH is a plus.Experience with relational databases including Sybase, SQL Server and Oracle is a plus.Experience with GUI design is a plus.</t>
  </si>
  <si>
    <t>Implementation Developer</t>
  </si>
  <si>
    <t>http://www.glassdoor.com/partner/jobListing.htm?pos=1505&amp;ao=219765&amp;s=149&amp;guid=00000163d75257d786143b78a2a56e19&amp;src=GD_JOB_AD&amp;t=SRFJ&amp;extid=4&amp;exst=OL&amp;ist=&amp;ast=OL&amp;vt=w&amp;slr=true&amp;rtp=0&amp;cs=1_315b57e2&amp;cb=1528325889164&amp;jobListingId=2767023093</t>
  </si>
  <si>
    <t xml:space="preserve"> Vitals </t>
  </si>
  <si>
    <t>Building new features and scaling newer Rails appsMaintaining legacy PHP APIsAdding your input to decisions about everything from architecture to product directionInterfacing with external stakeholders and, occasionally, clientsParticipating actively in discussions about how to improve our process and workflowOwning new features, from clarifying requirements through implementation and verificationCoding collaboratively: pairing, mobbing, pull request review. We meet our goals as a team!Have 1+ years experience developing web applications using modern frameworks like Rails, Django, or the MEAN stackWant to grow as a professional and a developer</t>
  </si>
  <si>
    <t xml:space="preserve"> Lyndhurst, NJ</t>
  </si>
  <si>
    <t>http://www.glassdoor.com/partner/jobListing.htm?pos=1501&amp;ao=294200&amp;s=58&amp;guid=00000163d75257d791cb7491e4854cd8&amp;src=GD_JOB_AD&amp;t=SR&amp;extid=1&amp;exst=OL&amp;ist=&amp;ast=OL&amp;vt=w&amp;slr=true&amp;rtp=0&amp;cs=1_d7a528cb&amp;cb=1528325889166&amp;jobListingId=2767656347</t>
  </si>
  <si>
    <t xml:space="preserve"> ROI Revolution </t>
  </si>
  <si>
    <t>Bachelor’s degree in Computer Science or a bachelor’s degree in Math, Physics, Electrical Engineering or related major, plus a minor in Computer Science.Mastery of the English language demonstrated by clear and concise verbal, written, and electronic communication skills.</t>
  </si>
  <si>
    <t xml:space="preserve"> Raleigh, NC</t>
  </si>
  <si>
    <t>http://www.glassdoor.com/partner/jobListing.htm?pos=1502&amp;ao=295492&amp;s=58&amp;guid=00000163d75257d791cb7491e4854cd8&amp;src=GD_JOB_AD&amp;t=SR&amp;extid=1&amp;exst=OL&amp;ist=&amp;ast=OL&amp;vt=w&amp;slr=true&amp;rtp=0&amp;cs=1_0076179e&amp;cb=1528325889169&amp;jobListingId=2618064549</t>
  </si>
  <si>
    <t xml:space="preserve"> BKD </t>
  </si>
  <si>
    <t>Design, code, test and analyze software programs and applications in accordance with user needs and architectural standards.Research, design, document and modify software specifications throughout the production lifecycle.Analyze and amend software errors in a timely and accurate fashion and provide status reports where required.Partner with application architects, server engineers, business analysts, quality assurance analysts, as well as end-users, in order to develop and deliver effective applications and interfaces.Serve as a hands-on developer with experience and responsibilities for leading and supervising other developers.Evaluate coding and the work product of other developers.Bachelor’s Degree in Computer Science, Information Technology, Mathematics, or related field is required.Candidate should have 3-5 years of professional web development, a proven track record developing public-facing web sites and a general passion for web-development.Microsoft certifications are a plus3-5 years of professional web development in a high-traffic, public-facing web environmentExperience developing data driven web applications in ASP.net (WPF,Web Forms, MVC 5) in a Services Oriented Architecture (SOA)Experience in mobile web technologies including responsive design for various size devicesUnderstanding of object-oriented design and software development principles and best practicesUnderstanding of web-based architecture (web servers, load balancing, caching, databases, replication, etc.) and Microsoft technologiesExperience with databases (SQL Server).Experience with JavaScript and other web technologies (CSS, HTML5, AJAX, JQuery, XHTML, Json, etc.).Understanding of version control techniques (TFS 2015).Familiar with Web APIsAbility to contribute to a culture of communication, collaboration and creativity.Familiarity with the public accounting industry is a plusFamiliarity with waterfall and agile software development methodologiesExperience with coding best practices and software design principlesFlexible and adaptable in regards to learning and understanding new technologiesStrong written and oral communication skillsStrong interpersonal skillsAbility to conduct research into software-related issues and productsHighly self-motivated and directedKeen attention to detailAnalytical and problem-solving abilitiesAbility to effectively prioritize and execute tasks in a high-pressure environmentAbility to work both independently and in a team-oriented, collaborative environment</t>
  </si>
  <si>
    <t>http://www.glassdoor.com/partner/jobListing.htm?pos=1503&amp;ao=176807&amp;s=58&amp;guid=00000163d75257d791cb7491e4854cd8&amp;src=GD_JOB_AD&amp;t=SR&amp;extid=1&amp;exst=OL&amp;ist=&amp;ast=OL&amp;vt=w&amp;slr=true&amp;rtp=0&amp;cs=1_69748d3d&amp;cb=1528325889176&amp;jobListingId=2558743441</t>
  </si>
  <si>
    <t xml:space="preserve"> United Airlines </t>
  </si>
  <si>
    <t>Design, develop and modify software applications/systems according to specificationsConsults with Business Analysts and business partners on potential software solutions for business specificationsProvides support to the software development leads (Senior Developer) during the design portion of the SDLCWorks on one or more projects; may work as a project leaderWorks on moderate to complex projectsSupport and troubleshoot software systems as required, optimizing performance, resolving problems, and providing follow-up on all issues and solutionsDevelop appropriate software documentation as outlined in IDFComplete comprehensive unit testing on all developed/enhanced softwareProvides direction tools, technical and process support to less senior developersBS/BA, preferably in a technical or scientific field or equivalent experience, education or training2 or more years of experience in application design, development, installation and modification of softwareDemonstrate advance knowledge of SDLC processes, inputs/outputs , standards and best practicesDemonstrate advance knowledge of development methodologies, software design and design patterns, integration standards as well as its applicability at coding and testing cyclesDemonstrate advance knowledge of software engineering best practices such as: versioning and versioning control, software packaging and software release managementDemonstrate advance knowledge of the application of development domain areas and specific technologies and tool setCreativity &amp; InnovationPersuasionEffective Communication (verbal + written)Knowledgeable of Technology &amp; SystemsTechnical writerProblem solverAttention to detailWorking knowledge of businessExcel at coding and on time delivery of quality components and or applicationsExcel at component and unit testing of following standard practices and methodologiesExcel utilizing the technologies and domain knowledge with the delivery of developed components or integrated componentsExcel at working problems of moderate scope where analysis of situations or data requires review of a variety of factorsExcel at triage or analysis of situations for production supportProficient with on time delivery with minimal supervisionEffective participant of requirements gathering, requirement analysisProficient at applications and component design following a prescribed architecture and technology footprintMust be legally authorized to work in the United States for any employer without sponsorshipSuccessful completion of interview required to meet job qualificationsReliable, punctual attendance is an essential function of the positionChef/Ansible, Configuration toolsDev Ops ExperienceInfrastructure knowledgeWindows Server 2012Cloud technologies Azure, AWSUI Analytics (Google Analytics)Exposure to APPD &amp; DynatraceContinuous Integration &amp; Continuous DeploymentMobile TechnologiesExposure to Couchbase NoSQL DBAgile MethodologiesNet, C, C++, C#, JavaHTML, Java Script (Angular 2.0, JS), CSSSQL, Oracle Experience, Relational DB ExperienceCode Repositories like TFSMicrosoft Office tools, Power point, Excel</t>
  </si>
  <si>
    <t>Developer - Information Technology</t>
  </si>
  <si>
    <t>http://www.glassdoor.com/partner/jobListing.htm?pos=1504&amp;ao=55904&amp;s=58&amp;guid=00000163d75257d791cb7491e4854cd8&amp;src=GD_JOB_AD&amp;t=SR&amp;extid=1&amp;exst=OL&amp;ist=&amp;ast=OL&amp;vt=w&amp;slr=true&amp;rtp=0&amp;cs=1_5b1aa162&amp;cb=1528325889178&amp;jobListingId=2788260681</t>
  </si>
  <si>
    <t xml:space="preserve"> Standard Insurance Company </t>
  </si>
  <si>
    <t>Partner with a small agile team to support a varied suite of applications while also transforming our landscape to modernize and enhance business capabilitiesDesign and build analytical data stores on Microsoft SQL Server using your extensive background with data analysis and dimensional modeling, Transact-SQL expertise, and strong understanding of how to deliver the right model to nimbly solve business problemsDesign and build software solutions using Java microservices with Angular and HTML5 responsive designWork with internal customers and other IT disciplines to understand requirements – the data and insight needed to power operational performance, customer experience and competitive advantage, to iteratively deliver effective solutions across the enterpriseDesign and develop robust ETL processes using tools like SQL Server Integration Services (SSIS)Design and create semantic models (e.g., Multidimensional, Tabular) using SQL Server Analysis Services (SSAS), and develop reports and analytics/visualization using your experience with tools like Power BI, SQL Server Reporting Services (SSRS), MDX and DAX, and understanding of how to effectively present dataWork with the BI Team to drive data quality and security standards and practices, using your data lifecycle and classification experience to deliver safe and credible informationExperience implementing BI solutions on the MSBI stack, including: SQL Server, SSIS, SSAS and SSRS; and, Visual Studio (SSDT), Team Foundation and SQL Server Management Studio. Ideally you have an MCSE in Business Intelligence or individual Microsoft certifications in the areas of SQL Server 2012 and implementing a Data Warehouse as well as experience with T-SQL, stored procedures, functions, views, DML, DDL, indexing, partitioning, and SQL performance tuningExperience with Java – including development of Services and/or Micro-Services utilizing Angular and HTML5 with Responsive DesignWorking knowledge of Git, Jira, Jenkins, Maven, Junit, Jmeter, Selenium, Jprobe and XLDeploy/ReleaseExperience or comfort operating in a distributed, non-homogeneous technology environmentAn analytical and collaborative mindset that allows you to delve into technical issues both as an individual contributor and as part of a team, to understand not only how something works but why it works and how it can be improvedExcellent communication skills with the ability to switch contexts between highly technical and business-focused topicsA demonstrable understanding of common data security threats and mitigation strategiesExperience working in highly-iterative and collaborative development processesA Bachelor’s degree in Computer Science or similar technical field of study</t>
  </si>
  <si>
    <t>http://www.glassdoor.com/partner/jobListing.htm?pos=1505&amp;ao=177555&amp;s=58&amp;guid=00000163d75257d791cb7491e4854cd8&amp;src=GD_JOB_AD&amp;t=SR&amp;extid=1&amp;exst=OL&amp;ist=&amp;ast=OL&amp;vt=w&amp;slr=true&amp;rtp=0&amp;cs=1_d854efc0&amp;cb=1528325889179&amp;jobListingId=2766687330</t>
  </si>
  <si>
    <t xml:space="preserve"> Extra Space </t>
  </si>
  <si>
    <t>3+ years of relevant experienceBachelor’s degree in related field or equivalent work experienceRequired skills: ASP.NET, C#, Object-Oriented Programming, Web Services, SQL ServerDesired skills: ASP.NET WebAPI, Entity Framework, OAuth 2.0, Unit Testing, SSRS, AngularExperience with Service-Oriented ArchitectureEffective communicator, positive attitude, dedicated, team playerWell defined career pathsQualify for Medical, Dental, and Vision benefits on Day 1Health Savings Account (HSA) or Flexible Spending (FSA)Company paid Life, AD&amp;D, and Short &amp; Long Term Disability401K with company match after 90 days of serviceHoliday pay and paid time offExtensive Wellness Program and various Employee Discount ProgramsPersonal Health AdvocateOnsite Fitness CenterFree soda, coffee, and drinks all day every day and much, much more!</t>
  </si>
  <si>
    <t>http://www.glassdoor.com/partner/jobListing.htm?pos=1506&amp;ao=273706&amp;s=58&amp;guid=00000163d75257d791cb7491e4854cd8&amp;src=GD_JOB_AD&amp;t=SR&amp;extid=1&amp;exst=OL&amp;ist=&amp;ast=OL&amp;vt=w&amp;slr=true&amp;rtp=0&amp;cs=1_82a668ea&amp;cb=1528325889180&amp;jobListingId=2769231434</t>
  </si>
  <si>
    <t>http://www.glassdoor.com/partner/jobListing.htm?pos=1507&amp;ao=322645&amp;s=58&amp;guid=00000163d75257d791cb7491e4854cd8&amp;src=GD_JOB_AD&amp;t=SR&amp;extid=1&amp;exst=OL&amp;ist=&amp;ast=OL&amp;vt=w&amp;slr=true&amp;rtp=0&amp;cs=1_ecd6cb4f&amp;cb=1528325889182&amp;jobListingId=2796376432</t>
  </si>
  <si>
    <t xml:space="preserve"> EBSCO Industries </t>
  </si>
  <si>
    <t>Develop, maintain, extend software components and ensure reliable deployment of new features for a wide range of EBSCO products, especially focused on ECM and eBook products.Develop software as part of an Agile team in a Scaled Agile (SAFe) environment, working in two-week iterations.Work with product owner, other members of the Agile team, as well as Program Team on the ART to understand business requirements and priorities.Author well-engineered solutions using test-first/test-driven methodologies.Deliver tested, demonstrable, and deployable software within an iteration.Deliver software that is enabled for CI/CD.Help the team make and deliver on its commitments.Contribute to the architecture and design decisions for the product(s).Automate unit and integration tests to achieve high automated test coverage.Assess and incorporate new tools to aid with the development and testing process.Contribute to the continuous improvement of the team.Contribute to the definition and inspection of quality gates within the build and deployment pipeline.Applies critical thinking and structured problem solving to address root causes.Works effectively with team members and other teams to accomplish individual, team and organization goals.Lives up to verbal and written agreements, regardless of personal cost.Learns quickly. Demonstrates ability to quickly and proficiently understand and absorb new information.Focuses on desired results. Sets and achieves challenging goals.Focuses on quality throughout the development process.Adjusts quickly to changing priorities and conditions. Copes effectively with complexity and change.Implements solutions and enhancements quickly and efficiently following EBSCO software development lifecycle processes and practices.Demonstrates knowledge of software design patterns, algorithms, data structures and modern programming techniques.Focuses on continuous improvement and shows willingness to learn new technologies and processes.Excellent verbal and written communication skills.Bachelor’s Degree in Computer Science, MIS, Computer Engineering or other Information Technology related degree or equivalent experience.1+ years of professional development experience using C# or Java.1+ years of professional web development experience using .NET Application Servers.1+ years of experience in large systems software design and development with hands on experience in RESTful Web Services, HTML, XML/JSON, HTTP, SSL.1+ years’ experience of Automated Unit Testing with JUnit, NUnit, etc.1+ years of experience with DevOps and CI/CD practices.Experience working on an agile team preferred.Familiarity with one or more JavaScript frameworks (React, AngularJS, Backbone.js) and JavaScript libraries.Some experience with Web Services lifecycle (design, build, test, deploy), API versioning and design approaches, tools, inter-operability, and SOA concepts.Familiarity with Microservices and microservice design patterns.Working knowledge of performance testing strategies and techniques.DrivePositive AttitudeGood JudgementOpen CommunicationCollaborationDesire to Make an ImpactEager to UnderstandAccountableDecisiveTeam Player </t>
  </si>
  <si>
    <t xml:space="preserve"> Birmingham, AL</t>
  </si>
  <si>
    <t>http://www.glassdoor.com/partner/jobListing.htm?pos=1508&amp;ao=89675&amp;s=58&amp;guid=00000163d75257d791cb7491e4854cd8&amp;src=GD_JOB_AD&amp;t=SR&amp;extid=1&amp;exst=OL&amp;ist=&amp;ast=OL&amp;vt=w&amp;slr=true&amp;rtp=0&amp;cs=1_82e1ee30&amp;cb=1528325889185&amp;jobListingId=2784016401</t>
  </si>
  <si>
    <t xml:space="preserve"> Tensley Consulting </t>
  </si>
  <si>
    <t>Full Stack Web Developer</t>
  </si>
  <si>
    <t>http://www.glassdoor.com/partner/jobListing.htm?pos=1509&amp;ao=349083&amp;s=58&amp;guid=00000163d75257d791cb7491e4854cd8&amp;src=GD_JOB_AD&amp;t=SR&amp;extid=1&amp;exst=OL&amp;ist=&amp;ast=OL&amp;vt=w&amp;slr=true&amp;rtp=0&amp;aa=1&amp;ea=1&amp;cs=1_5a2de309&amp;cb=1528325889187&amp;jobListingId=2786442166</t>
  </si>
  <si>
    <t>http://www.glassdoor.com/partner/jobListing.htm?pos=1510&amp;ao=323674&amp;s=58&amp;guid=00000163d75257d791cb7491e4854cd8&amp;src=GD_JOB_AD&amp;t=SR&amp;extid=1&amp;exst=OL&amp;ist=&amp;ast=OL&amp;vt=w&amp;slr=true&amp;rtp=0&amp;cs=1_4d15d16a&amp;cb=1528325889190&amp;jobListingId=2764146387</t>
  </si>
  <si>
    <t xml:space="preserve"> D.A. Davidson Companies </t>
  </si>
  <si>
    <t>Bachelor’s degree or equivalent experience (special consideration given to relevant industry certifications)Preference towards candidates with prior experience supporting CRM or other business applicationsFamiliarity with MS SQL language and data managementFamiliarity with ETL tools like SSIS/ScribePrior experience customizing web and desktop application using .NET or other scripting technologies.Familiarity with reporting/BI frameworks, such as Tableau, SSRS, or Crystal ReportA professional, business-focused attitude with strong customer service orientationAbility to decompose and solve problems in a structured and repeatable wayUnderstanding of the sales, financial and operational aspects of business are a definite plusAbility to follow and understand IT standard and procedures, such change management, QA/UAT testing, and data governance controlsStrong written and verbal communication skillsKnowledge of Microsoft operating systems Duties:Ability to engage with business professionals to scope requests and enhancementsWork with Microsoft SQL to support data reporting and analytics applicationsAbility to perform and support application modifications and customizations through software developmentAbility to follow Agile based development methodologiesAbility to work with Software Release and QA/UAT groups to test and release application changes and releasesProfessionally and courteously work with users and other IT Specialists to support user issues and development requestsEnsure implementation of IT Standards and Best PracticesIndividual must be able to perform with minimal supervision of routine duties; must demonstrate ability to solve problems and deal with a variety of variables in situations where only limited standardization exists; interpret instructions furnished in written, oral, diagram, or schedule formats; and be able to handle multiple tasks simultaneously</t>
  </si>
  <si>
    <t xml:space="preserve"> Great Falls, MT</t>
  </si>
  <si>
    <t>Intermediate Software &amp; Application Developer</t>
  </si>
  <si>
    <t>http://www.glassdoor.com/partner/jobListing.htm?pos=1511&amp;ao=330516&amp;s=58&amp;guid=00000163d75257d791cb7491e4854cd8&amp;src=GD_JOB_AD&amp;t=SR&amp;extid=1&amp;exst=OL&amp;ist=&amp;ast=OL&amp;vt=w&amp;slr=true&amp;rtp=0&amp;cs=1_50fc8819&amp;cb=1528325889191&amp;jobListingId=2792021806</t>
  </si>
  <si>
    <t xml:space="preserve"> UPS </t>
  </si>
  <si>
    <t>Creates and maintains optimal data pipeline architecture and ETL processesAssembles, cleans, and transforms large complex datasets that meets business requirementsIdentifies, designs, and implements internal data process improvements via the automation of manual processes, optimizing process performance, and optimizing data delivery in a continuous and iterative mannerBuilds overall infrastructure required for optimal extraction, transformation, and loading of data from a wide variety of data sources utilizing multiple formatsBuilds analytical tools that utilize the data pipeline in order to provide actionable insights into key areas such as customer acquisition and operational efficiencyCollaborates closely with Business Users, Subject Matter Experts, and IT on data sources, data formats, and business rules needed to support Trans. Analytics &amp; OR initiatives and projectsCreates innovative data tools for Data Science and Analytics team members in an effort to assist with building and optimizing solutionsCollaborates closely with data analytics experts in order to derive maximum value from our dataAdaptable to shifting priorities in an agile development environmentAbility to collaborate with peers on technical matters to determine optimal solutions, including close engagement with business users on business rules and issues with the end goal of developing a production quality implementationAbility to work with project teams to establish creation and automation of data QA procedures for optimization and ETL processesExhibits passion for problem-solving and persistence to continually pursue a problem until a resolution is reachedExpert knowledge with relational database design, data normalization, and best practicesStrong T-SQL development skills involving the writing of moderate to complex stored procedures, user-defined functions, triggers, views, and common table expressions (CTE’s) (expertise with PL/SQL will be considered in lieu of less than expert knowledge with T-SQL)Expert knowledge with SSIS (experience with other ETL tools such as Informatica will be considered in lieu of less than expert knowledge with SSIS)Expert ability to optimize ETL processes for timely completion and minimization of server resourcesExpert ability to implement the logging of tasks inside an ETL process for the purpose of progress monitoring and QAAbility to create detailed documentation regarding data elements, database schema, and ETL processesExperience developing applications using PythonExperience using an object-oriented programming language (e.g., C#, Java, or C++)Experience using Apache SparkMinimum of 5 years’ experience in a Data Engineer role - PreferredExperience with data pipeline and workflow management tools (e.g., Azkaban, Luigi, or Airflow) - PreferredExperience using other Big Data tools such as Hadoop and Kafka - PreferredExperience with NoSQL databases (e.g., Couchbase) - PreferredExperience with SSRS (SQL Server Reporting Services) - PreferredExperience with Microsoft SQL Server OLAP services - PreferredBachelor’s Degree in Computer Science, Computer Engineering, MIS, or related field - Preferred</t>
  </si>
  <si>
    <t>Database Developer Analyst</t>
  </si>
  <si>
    <t>http://www.glassdoor.com/partner/jobListing.htm?pos=1512&amp;ao=85404&amp;s=58&amp;guid=00000163d75257d791cb7491e4854cd8&amp;src=GD_JOB_AD&amp;t=SR&amp;extid=1&amp;exst=OL&amp;ist=&amp;ast=OL&amp;vt=w&amp;slr=true&amp;rtp=0&amp;cs=1_f28b01b8&amp;cb=1528325889193&amp;jobListingId=2794756787</t>
  </si>
  <si>
    <t xml:space="preserve"> Technology Navigators </t>
  </si>
  <si>
    <t>Further your hands-on knowledge of industry-leading tools and technologiesPlay a key role in developing web-based Python applications in an fast-paced environmentCollaborate with experienced teams of high performing software engineers, product managers, data scientists and more to deliver quality educational productsStrong track record of Python software development experienceHands-on experience creating web-based softwarePrevious experience with one (or more!) Python frameworksBonus points: if you have experience with NodeJS, you’re one step ahead of the competition!</t>
  </si>
  <si>
    <t>Software Developer - Python</t>
  </si>
  <si>
    <t>http://www.glassdoor.com/partner/jobListing.htm?pos=1513&amp;ao=242876&amp;s=58&amp;guid=00000163d75257d791cb7491e4854cd8&amp;src=GD_JOB_AD&amp;t=SR&amp;extid=1&amp;exst=OL&amp;ist=&amp;ast=OL&amp;vt=w&amp;slr=true&amp;rtp=0&amp;aa=1&amp;ea=1&amp;cs=1_fd0517b1&amp;cb=1528325889196&amp;jobListingId=2721972430</t>
  </si>
  <si>
    <t>http://www.glassdoor.com/partner/jobListing.htm?pos=1514&amp;ao=307781&amp;s=58&amp;guid=00000163d75257d791cb7491e4854cd8&amp;src=GD_JOB_AD&amp;t=SR&amp;extid=1&amp;exst=OL&amp;ist=&amp;ast=OL&amp;vt=w&amp;slr=true&amp;rtp=0&amp;cs=1_ca999a07&amp;cb=1528325889198&amp;jobListingId=2762090253</t>
  </si>
  <si>
    <t>http://www.glassdoor.com/partner/jobListing.htm?pos=1515&amp;ao=268003&amp;s=58&amp;guid=00000163d75257d791cb7491e4854cd8&amp;src=GD_JOB_AD&amp;t=SR&amp;extid=1&amp;exst=OL&amp;ist=&amp;ast=OL&amp;vt=w&amp;slr=true&amp;rtp=0&amp;cs=1_69e0bd37&amp;cb=1528325889200&amp;jobListingId=2764155865</t>
  </si>
  <si>
    <t xml:space="preserve"> ASRC Federal Holding Company </t>
  </si>
  <si>
    <t>Design, develop, test, and integrate mission critical software for the United States Army using the latest software tools and techniques such as Java, OSGi, JavaScript, Angular, and other languages and frameworks.Work as part of an active member of an Agile Sprint development team.Assignment includes developing software designs from requirements, implementing these designs in code, developing unit test cases, and supporting integrated software code with the team for builds/integration tests.Support creation and updating of all relevant specifications for design, development, and testing.Develop maintainable code that matches requirements specifications.Participate in Design Reviews, Sprint Planning, estimating, Release Planning, demonstrations and retrospectives.Perform unit testing of code, including manipulation of data for analysis of system requirements. Other duties as required.Medical, dental, prescription, and vision coverageHealth AdvocateShort-term and long-term disability, life &amp; accidental death &amp; dismembermentFlexible Spending Accounts401(k) retirement plan with matching contributionsTuition reimbursementEmployee Assistance ProgramPaid time off and holidays</t>
  </si>
  <si>
    <t xml:space="preserve"> Abingdon, MD</t>
  </si>
  <si>
    <t>Software Engineer / Software Developer</t>
  </si>
  <si>
    <t>http://www.glassdoor.com/partner/jobListing.htm?pos=1516&amp;ao=78232&amp;s=58&amp;guid=00000163d75257d791cb7491e4854cd8&amp;src=GD_JOB_AD&amp;t=SR&amp;extid=1&amp;exst=OL&amp;ist=&amp;ast=OL&amp;vt=w&amp;slr=true&amp;rtp=0&amp;cs=1_c32d6422&amp;cb=1528325889202&amp;jobListingId=2738428624</t>
  </si>
  <si>
    <t>http://www.glassdoor.com/partner/jobListing.htm?pos=1517&amp;ao=344548&amp;s=58&amp;guid=00000163d75257d791cb7491e4854cd8&amp;src=GD_JOB_AD&amp;t=SR&amp;extid=1&amp;exst=OL&amp;ist=&amp;ast=OL&amp;vt=w&amp;slr=true&amp;rtp=0&amp;cs=1_70f22014&amp;cb=1528325889204&amp;jobListingId=2689204611</t>
  </si>
  <si>
    <t>Contribute code that is clean, idiomatic, tested and thoroughly documentedConsistently meet deadlines, anticipate delays, and understand the need to raise issues appropriatelyActively solve problems without being askedSeek better and more efficient ways to solve problems and hone your skillsProvide considered, accurate estimation of time and effort around projectsFeel comfortable providing and receiving feedback from team membersReal-life experience with Objective-C and/or SwiftTop-notch software engineering skillsDeep understanding and appreciation of quality code and architecturePublished AppsGitHub account with real activityAlong with your resume submission, please include your GitHub account if you have one, as well as any relevant application or code samples.</t>
  </si>
  <si>
    <t>Swift Developer</t>
  </si>
  <si>
    <t>http://www.glassdoor.com/partner/jobListing.htm?pos=1518&amp;ao=322095&amp;s=58&amp;guid=00000163d75257d791cb7491e4854cd8&amp;src=GD_JOB_AD&amp;t=SR&amp;extid=1&amp;exst=OL&amp;ist=&amp;ast=OL&amp;vt=w&amp;slr=true&amp;rtp=0&amp;cs=1_b749fcd9&amp;cb=1528325889206&amp;jobListingId=1554008326</t>
  </si>
  <si>
    <t xml:space="preserve"> Lumos Networks </t>
  </si>
  <si>
    <t>Can be filled in Charlotte NC or Roanoke VAExamples: VCP (VMware Certified Professional), Microsoft MCSE, MCSA or MCITP, Cisco CCNA, CompTia A+ and/or Security+, Red Hat RHCSA or RHCEWindows Server installation, support and troubleshooting in various deployments   - Manage corporate e-mail with Exchange 2010+ and collaboration with Skype for Business  - Administration of Microsoft utilities including Active Directory, Group Policy, DNS, DHCP, and LDAP configurationServer Patching and Upgrade Maintenance Servers – ability to manage Cisco UCS and Dell servers  - Storage – ability to support workloads using both SAN and NAS technologies from NetApp, EMC, and others.  - Configuration of switches, routers , firewalls, and VPN solutionsExperience architecting, implementing, and supporting Citrix XenServer, XenApp, and XenDesktop environments.   - Experience managing VMware vSphere including the following: ESXi, vCenter, vMotion, DRS, HA, Clustering, Update Manager, and vROps  - Experience implementing and maintaining a VDI (Virtual Desktop Infrastructure) environment using Horizon View.  - Experience with Business Continuity\Disaster Recovery planning across multiple data centers  - Administration of backup and point-in-time recovery technologies like Vembu, CommVault, Veeam, or Backup Exec  - Experience with replication and recovery technologies like Zerto, VMware vSphere Replication and Site Recovery ManagerExperience with scripting and automation languages such as PowerShell, PowerCLI, Python and/or Bash strongly desired Requirements Strong problem isolation and troubleshooting skills Ability to communicate clearly with coworkers, customers and vendors Adaptable and willing to learn new technologies   - Ability to work 2nd shiftFlexibility to provide “on-call” support off shift</t>
  </si>
  <si>
    <t xml:space="preserve"> Charlotte, NC</t>
  </si>
  <si>
    <t>SYSTEMS ENGINEER</t>
  </si>
  <si>
    <t>http://www.glassdoor.com/partner/jobListing.htm?pos=1519&amp;ao=272563&amp;s=58&amp;guid=00000163d75257d791cb7491e4854cd8&amp;src=GD_JOB_AD&amp;t=SR&amp;extid=1&amp;exst=OL&amp;ist=&amp;ast=OL&amp;vt=w&amp;slr=true&amp;rtp=0&amp;cs=1_fbd0ea7b&amp;cb=1528325889207&amp;jobListingId=2780856118</t>
  </si>
  <si>
    <t>http://www.glassdoor.com/partner/jobListing.htm?pos=1520&amp;ao=250222&amp;s=58&amp;guid=00000163d75257d791cb7491e4854cd8&amp;src=GD_JOB_AD&amp;t=SR&amp;extid=1&amp;exst=OL&amp;ist=&amp;ast=OL&amp;vt=w&amp;slr=true&amp;rtp=0&amp;cs=1_6bda64cd&amp;cb=1528325889209&amp;jobListingId=2796109334</t>
  </si>
  <si>
    <t>http://www.glassdoor.com/partner/jobListing.htm?pos=1521&amp;ao=320004&amp;s=58&amp;guid=00000163d75257d791cb7491e4854cd8&amp;src=GD_JOB_AD&amp;t=SR&amp;extid=1&amp;exst=OL&amp;ist=&amp;ast=OL&amp;vt=w&amp;slr=true&amp;rtp=0&amp;cs=1_6b946e6c&amp;cb=1528325889211&amp;jobListingId=2675306805</t>
  </si>
  <si>
    <t xml:space="preserve"> LifeOmic </t>
  </si>
  <si>
    <t>Builder who can implement solutions across diverse tech stacks and fit into a team who has embraced continuous delivery.Strong development experience with Node.js.Experience building service-oriented APIs and cloud services.Demonstrable experience with a cloud infrastructure provider (preferably AWS) building services.Fully understands the concepts of "infrastructure as code".Able to communicate complex concepts clearly and accurately.Able to iterate with new technologies and approaches as their respective open source communities push them forward.Experience maintaining a complex system after it's deployed to production.Experience with relational, NoSQL and/or graph database and data modeling.Experience with security technologies such as identity and access, data protection, encryption and key management, event correlation and incident analysis.Understanding of secure software development lifecycle including open source security analysis, static/dynamic application security testing.Bachelor’s degree3+ years of demonstrable experience</t>
  </si>
  <si>
    <t>http://www.glassdoor.com/partner/jobListing.htm?pos=1522&amp;ao=330722&amp;s=58&amp;guid=00000163d75257d791cb7491e4854cd8&amp;src=GD_JOB_AD&amp;t=SR&amp;extid=1&amp;exst=OL&amp;ist=&amp;ast=OL&amp;vt=w&amp;slr=true&amp;rtp=0&amp;aa=1&amp;ea=1&amp;cs=1_b323ab76&amp;cb=1528325889214&amp;jobListingId=2704877889</t>
  </si>
  <si>
    <t>Work with senior management and peers to develop practices which lead to the highest quality products and drive transformation change within the cloudEvaluate technology being used in the environment and work with architect teams to ensure the best tools for the job are being usedProvide technical leadership, guidance, and coaching of fellow engineers and staffCollaborate closely with Product Management to define and architect Pega capabilities, architecture, tools, processes and features to deliver on this visionMotivate, oversee, coach and grow the scrum teams as appropriateProvide direct, honest, and constructive developmental feedback to achieve high performance and career growthEnsure a high level of quality through adequate test coverage for teams, ensure teams have mechanisms in place to catch problems (e.g., code reviews, running smoke tests), and closely monitor team bug levelsA rapidly growing yet well-established businessThe world’s most innovative organizations as reference-able clientsAnalyst acclaimed technology leadership in a massive emerging marketCompetitive pay + bonus incentive, employee equity in the company, 3 weeks paid vacation plus 10 company holidays, 2 community service days, medical/eye/dental coverage, and even pet insurance!10+ years of related software engineering experience with at least 3 having been in a management capacityProven experience directly managing a growing team of software engineers within with an Agile environmentHands-on experience with Docker or AnsibleProficient knowledge with public cloud services – AWS preferredA familiarity with LinuxThe ability to secure commitment and steer direction through influence, negotiation, and inspirationExperience with Kubernetes or OpenShift is preferred</t>
  </si>
  <si>
    <t>Director, Cloud Software Engineering</t>
  </si>
  <si>
    <t>http://www.glassdoor.com/partner/jobListing.htm?pos=1523&amp;ao=335885&amp;s=58&amp;guid=00000163d75257d791cb7491e4854cd8&amp;src=GD_JOB_AD&amp;t=SR&amp;extid=1&amp;exst=OL&amp;ist=&amp;ast=OL&amp;vt=w&amp;slr=true&amp;rtp=0&amp;cs=1_baa759b0&amp;cb=1528325889215&amp;jobListingId=2765880610</t>
  </si>
  <si>
    <t>http://www.glassdoor.com/partner/jobListing.htm?pos=1524&amp;ao=336660&amp;s=58&amp;guid=00000163d75257d791cb7491e4854cd8&amp;src=GD_JOB_AD&amp;t=SR&amp;extid=1&amp;exst=OL&amp;ist=&amp;ast=OL&amp;vt=w&amp;slr=true&amp;rtp=0&amp;aa=1&amp;ea=1&amp;cs=1_5c3622f4&amp;cb=1528325889217&amp;jobListingId=2728143710</t>
  </si>
  <si>
    <t>http://www.glassdoor.com/partner/jobListing.htm?pos=1525&amp;ao=231916&amp;s=58&amp;guid=00000163d75257d791cb7491e4854cd8&amp;src=GD_JOB_AD&amp;t=SR&amp;extid=1&amp;exst=OL&amp;ist=&amp;ast=OL&amp;vt=w&amp;slr=true&amp;rtp=0&amp;cs=1_e09c45d3&amp;cb=1528325889218&amp;jobListingId=2721521090</t>
  </si>
  <si>
    <t xml:space="preserve"> Avanade </t>
  </si>
  <si>
    <t>Collaborate with and oversee the work of others in the design, development and implementation of client solutionsPlan, analyze, design, build and test all phases of Avanade projects, occasionally leading more junior team membersDefine technical, operational and user requirements, create conceptual architecture and solution-design materials, and develop the solution against the designDevelop and implement appropriate quality-control and testing proceduresCoordinate with and leverages offshore resourcesContribute in a limited fashion to project management activities.Excellence in communicating and presenting complex information to technical and non-technical stakeholders, both orally and in written formAbility to work with global teams and interact with external clients in a professional growth marketAdvanced skills in analyzing, designing, developing, implementing and maintaining application code in a variety of contextsDevelopment of client-based and web-based software solutionsDemonstrated experience in application development, complex code development, application-testing and component design.</t>
  </si>
  <si>
    <t xml:space="preserve"> Seattle, WA</t>
  </si>
  <si>
    <t>.NET / Azure Software Developer</t>
  </si>
  <si>
    <t>http://www.glassdoor.com/partner/jobListing.htm?pos=1526&amp;ao=216122&amp;s=58&amp;guid=00000163d75257d791cb7491e4854cd8&amp;src=GD_JOB_AD&amp;t=SR&amp;extid=1&amp;exst=OL&amp;ist=&amp;ast=OL&amp;vt=w&amp;slr=true&amp;rtp=0&amp;cs=1_53c6e9bd&amp;cb=1528325889220&amp;jobListingId=2705760122</t>
  </si>
  <si>
    <t xml:space="preserve"> Tek Doors </t>
  </si>
  <si>
    <t>Senior Java Developer</t>
  </si>
  <si>
    <t>http://www.glassdoor.com/partner/jobListing.htm?pos=1527&amp;ao=356718&amp;s=58&amp;guid=00000163d75257d791cb7491e4854cd8&amp;src=GD_JOB_AD&amp;t=SR&amp;extid=1&amp;exst=OL&amp;ist=&amp;ast=OL&amp;vt=w&amp;slr=true&amp;rtp=0&amp;aa=1&amp;ea=1&amp;cs=1_167d5ee1&amp;cb=1528325889223&amp;jobListingId=2801964356</t>
  </si>
  <si>
    <t>have 5+ years development experience, with strong Ruby/Rails and/or React skillsare familiar with a range of modern data stores (Postgres, Redis, ElasticSearch)write clear, self-documenting code, and seek out best practicesare aware of performance trade-offs and write efficient, scalable codeare serious (but pragmatic) about TDD, and refactor aggressivelycan work as a full-stack developer, though you may prefer frontend/backendmake independent decisions for routine tasks and collaborate with and mentor junior engineersarent afraid of some dev-ops work as needed (were fully on AWS)have a CS or equivalent degree (preferred)strive daily to transform the fashion industry, from working with existing top brands to creating our own private label collections from the ground upare a Sequoia Capital-backed, growth-stage startup co-founded by two womenhave styled countless amazing women across the country in the past three yearsthey are at the core of everything that we dofoster a culture of autonomy and accountabilityyour contributions make a big differencehave an office that is buzzing with excitementwe are genuinely happy to be at work each daycelebrate each others individuality and unique skill setscreate good karma by aiming to surprise and delight at every touchpointcompetitive salaries, flexible vacation policy and top quality medical, dental, and vision plansa leadership team that embraces technology, creativity, and initiativegreat snacks, Bagel Wednesdays, office happy hours and a fun office environment!located in Hudson Square (the heart of Tribeca, SoHo and West Village) or in LA (Culver City WeWork)</t>
  </si>
  <si>
    <t>http://www.glassdoor.com/partner/jobListing.htm?pos=1528&amp;ao=321461&amp;s=58&amp;guid=00000163d75257d791cb7491e4854cd8&amp;src=GD_JOB_AD&amp;t=SR&amp;extid=1&amp;exst=OL&amp;ist=&amp;ast=OL&amp;vt=w&amp;slr=true&amp;rtp=0&amp;aa=1&amp;ea=1&amp;cs=1_f216ecdc&amp;cb=1528325889225&amp;jobListingId=1871161848</t>
  </si>
  <si>
    <t>http://www.glassdoor.com/partner/jobListing.htm?pos=1529&amp;ao=356631&amp;s=58&amp;guid=00000163d75257d791cb7491e4854cd8&amp;src=GD_JOB_AD&amp;t=SR&amp;extid=1&amp;exst=OL&amp;ist=&amp;ast=OL&amp;vt=w&amp;slr=true&amp;rtp=0&amp;aa=1&amp;ea=1&amp;cs=1_bbcba605&amp;cb=1528325889231&amp;jobListingId=2801793319</t>
  </si>
  <si>
    <t xml:space="preserve"> Spot Inc </t>
  </si>
  <si>
    <t>Adaptability: Adapts plans and goalsAttention to Detail: Recognizes obvious informationCharacter and Integrity: Acts in fair and ethical manner towards othersCoachability: Demonstrates the ability to receive feedback and apply it.Decision Making: Makes decisions based solely on guidelines and policiesInitiative and Motivation: Identifies immediate action needed and is motivated to improve and reach goals.Managing Conflicts: Addresses difficult interpersonal situationsProblem Solving: Solves standard problems independently.Resilience: Adapts to ongoing, or regular strenuous work demandsTeamwork: Proactively assists and involves othersManaging Project Execution: Demonstrates solid knowledge and ability, and can apply the competency, with minimal or no guidance, in the full range of typical situations. Would require guidance to handle novel or more complex situations.System Design: Demonstrates advanced knowledge and ability, and can apply the competency in new or complex situations. Guides other professionals.Using Information Technology: Serves as an IT expert in the organization.Expertise in the following languages is required: C#, JavaScript, and SQLFamiliarity with JavaScript libraries/Frameworks such as Node.js, Knockout.js, Backbone.js, or AngularJS5+ years of proven experience developing web and client server solutions is preferred; 2-3 years is requiredExperience with client side libraries application frameworks like Bootstrap, AngularJS, BackboneJS, jQuery, jQuery UI etc.Technical lead experience including the ability to coordinate the development efforts of a small teamExperience with development tools like Bower and GruntExperience with Agile/Scrum development and open source projects is preferredExperience with the following platforms is highly preferred: ASP.NET MVC, WebAPI, VB RESTful API, SQL Server (or other relational database platforms), and WCF (or other SOA implementations)Working knowledge of reporting tools like Telerik reporting/SSRSExperience with Telerik MVC/Kendo UI (preferred)Experience with developing solutions using EDI (preferred)Working knowledge of Github (preferred)Modern, downtown officeCasual dress codeUnlimited coffeeSpot swagDowntown parking stipendRegular team building activitiesHuge growth potentialAwesome coworkersPaid time offPaid holidays: New Year's Day, Memorial Day, 4th of July, Labor Day, Thanksgiving, and ChristmasFull-time employees: comprehensive medical, dental, and vision insurance (eligible after 60 days)Full-time employees: 401k with employer match (eligible after 90 days)</t>
  </si>
  <si>
    <t xml:space="preserve"> Indianapolis, IN</t>
  </si>
  <si>
    <t>http://www.glassdoor.com/partner/jobListing.htm?pos=1601&amp;ao=294306&amp;s=58&amp;guid=00000163d7530012bbdc8ebc449823ed&amp;src=GD_JOB_AD&amp;t=SR&amp;extid=1&amp;exst=OL&amp;ist=&amp;ast=OL&amp;vt=w&amp;slr=true&amp;rtp=0&amp;cs=1_4b8b0904&amp;cb=1528325932226&amp;jobListingId=2764964726</t>
  </si>
  <si>
    <t>http://www.glassdoor.com/partner/jobListing.htm?pos=1602&amp;ao=118619&amp;s=58&amp;guid=00000163d7530012bbdc8ebc449823ed&amp;src=GD_JOB_AD&amp;t=SR&amp;extid=1&amp;exst=OL&amp;ist=&amp;ast=OL&amp;vt=w&amp;slr=true&amp;rtp=0&amp;cs=1_02d57454&amp;cb=1528325932227&amp;jobListingId=2673786930</t>
  </si>
  <si>
    <t xml:space="preserve"> AccessData </t>
  </si>
  <si>
    <t xml:space="preserve"> Lindon, UT</t>
  </si>
  <si>
    <t>Senior Software Architect/Developer</t>
  </si>
  <si>
    <t>http://www.glassdoor.com/partner/jobListing.htm?pos=1603&amp;ao=356271&amp;s=58&amp;guid=00000163d7530012bbdc8ebc449823ed&amp;src=GD_JOB_AD&amp;t=SR&amp;extid=1&amp;exst=OL&amp;ist=&amp;ast=OL&amp;vt=w&amp;slr=true&amp;rtp=0&amp;cs=1_403de8da&amp;cb=1528325932228&amp;jobListingId=2798425851</t>
  </si>
  <si>
    <t>Work with development team and QA analysts to design, and develop, and enhance automated regressions and performance test suites for multiple applicationsExecute and report results of automated functional and regression testingResearch and document issues following agreed-upon processes immediately upon discovery of a quality problem.Estimate effort and resources needed for automated testing activitiesDesign frameworks and provide technical expertise for automated testing that incorporate industry standard techniques, strategies and processesAssist and support QA analysts in understanding technical aspects of the supported applicationsProvide thorough and on-going evaluation of testing tools and assist with their design and implementationWork with multiple application development teams to identify, diagnose, and report on application performance issuesPerform the setup, upgrade, testing and administration of tools used by the testing teamUndergraduate degree in Computer Science, MIS or related technical field or equivalent experience/trainingPreferred 1-2 years of experience with test automation of applications using Windows-based testing tools (e.g. TFS, VS Coded UI, SQL, GIT)Preferred 1-2 years of experience with QA and/or application developmentExcellent analytical thinking and problem-solving abilitiesExtensive knowledge/experience applying automation techniques and toolsExperience in adapting/building an automated testing framework based on re-usable componentsAbility to work in a collaborative environment using source control and other development toolsetsExperience creating, enhancing and/or implementing guidelines and best practices for test automation developmentFull SDL experience; Agile and DevOps experience preferredExperience or good knowledge of at least one object-oriented programming language (e.g. C#, C++, Java)Experience or good knowledge of at least one scripting language (e.g. Perl, PowerShell), and fluency in regular expressionsExperience in development and utilizing web services in .NET and experience with development utilities like Fiddler, SoapUI etc.Good knowledge of Service Oriented Architecture and object-oriented programming methodologiesExcellent knowledge of software development best practices, including coding standards, code reviews, source control management, build processes, testing, and operationsStrong knowledge of relational databases (SQL Server, Oracle)Experienced in Windows environmentsExcellent prioritization, time management/multi-tasking skillsFlexibility and adaptable to changing environmentsStrong verbal and written communication skillsStrong focus on customer service and teamworkExperienced user of Microsoft Office ToolsBusiness knowledge of the Sabre reservation systems and other airport operational applications is a plusSelf-motivated and able to work independently and as a team member</t>
  </si>
  <si>
    <t xml:space="preserve"> Phoenix, AZ</t>
  </si>
  <si>
    <t>Associate Developer/Developer, IT Applications</t>
  </si>
  <si>
    <t>http://www.glassdoor.com/partner/jobListing.htm?pos=1604&amp;ao=197342&amp;s=58&amp;guid=00000163d7530012bbdc8ebc449823ed&amp;src=GD_JOB_AD&amp;t=SR&amp;extid=1&amp;exst=OL&amp;ist=&amp;ast=OL&amp;vt=w&amp;slr=true&amp;rtp=0&amp;cs=1_61b6c2c3&amp;cb=1528325932230&amp;jobListingId=2695019504</t>
  </si>
  <si>
    <t xml:space="preserve"> Burkhart </t>
  </si>
  <si>
    <t>Participate in a collaborative team environment.Design and implement robust enterprise business applications.Participate in business driven solution design.Contribute to team continuous improvement.Create an awareness of emerging technology trends.Contribute to Burkharts long-term success.You consistently demonstrate professionalism, punctuality and a friendly Burkhart demeanor to clients and Burkhart team members.You consistently participate in the success of the team by making sure that the team meets its commitments as evidenced by closure of all active work items committed to a sprint.You provide value collaborating with team members in code reviews and provide useful feedback that increases the quality and robustness of the applications we build.You strive for continuous improvement and offer ideas to the team about how we might improve our processes or better our understanding or technical skills.Bachelors degree in Computer Science or closely related field, or significant, equivalent experience.3 years experience in application design and development.Front end development skills, including skills in (X)HTML, DHTML, CSS, templating languages such as HAML, PUG and SASS, JavaScript and familiarity with frameworks such as JQuery, Angular, Vue.js and/or React.Development skills including WCF, XML, JSON, WebAPI, C#Backend development skills including SOLR, SQL, SSIS and other technologies.Competitive Benefits We provide a comprehensive benefits package that includes Medical, Dental, &amp; Vision, a 401k savings plan, profit sharing, &amp; more.We offer 15+ days of PTO, paid sick leave, 8 paid holidays, &amp; an anniversary day as well.</t>
  </si>
  <si>
    <t>http://www.glassdoor.com/partner/jobListing.htm?pos=1605&amp;ao=283177&amp;s=58&amp;guid=00000163d7530012bbdc8ebc449823ed&amp;src=GD_JOB_AD&amp;t=SR&amp;extid=1&amp;exst=OL&amp;ist=&amp;ast=OL&amp;vt=w&amp;slr=true&amp;rtp=0&amp;aa=1&amp;ea=1&amp;cs=1_907d3e99&amp;cb=1528325932231&amp;jobListingId=2754704365</t>
  </si>
  <si>
    <t xml:space="preserve"> accesso </t>
  </si>
  <si>
    <t>At least 2 years of dedicated software development experience in Java. You will also have:Written unit tests for Java applicationsExperience with relational databases, like MySQL, including writing complex SQL queriesFamiliarity with XML and JSONThrive in a highly collaborative and team-oriented environmentYou enjoy solving challenging problems on a global scaleTake pride in the code that you write – quality first!You are passionate about your work… because we are about our productCan play a mean game of ping pong… and are not opposed to getting hit by a rogue Nerf gun dartPrevious eCommerce and/or ticketing industry experiencePrevious experience in Spring frameworkPrevious experience working with AWSYou’re comfortable in a Linux environmentIf you are familiar with a RESTful architectureKnowledge of advanced deployment mechanisms and continuous integration modelsYou’ve scaled applications on a global levelCompetitive salary based on experienceThe opportunity to earn an annual company discretionary bonus with the potential for stock options.A flexible work schedule around our core business hoursGenerous PTO planHealth insurance plans, including employer-contributed HSA, as well as employer paid disability and life insurance.Matching 401KYou’ll be reporting to a Software Development Manager.We are an E-Verify organization. Eligible candidates must be authorized to work in the US without requiring visa sponsorship.accesso is a drug free and smoke free company, meaning employees may not smoke or use illegal drugs while at work or away from work.This is a full-time position. No contractors please.You must be able to work onsite alongside your other Passport® team members in Lake Mary, Florida</t>
  </si>
  <si>
    <t>http://www.glassdoor.com/partner/jobListing.htm?pos=1606&amp;ao=283452&amp;s=58&amp;guid=00000163d7530012bbdc8ebc449823ed&amp;src=GD_JOB_AD&amp;t=SR&amp;extid=1&amp;exst=OL&amp;ist=&amp;ast=OL&amp;vt=w&amp;slr=true&amp;rtp=0&amp;aa=1&amp;ea=1&amp;cs=1_ac6c4d78&amp;cb=1528325932232&amp;jobListingId=2674120154</t>
  </si>
  <si>
    <t>Web Developer</t>
  </si>
  <si>
    <t>http://www.glassdoor.com/partner/jobListing.htm?pos=1607&amp;ao=255784&amp;s=58&amp;guid=00000163d7530012bbdc8ebc449823ed&amp;src=GD_JOB_AD&amp;t=SR&amp;extid=1&amp;exst=OL&amp;ist=&amp;ast=OL&amp;vt=w&amp;slr=true&amp;rtp=0&amp;cs=1_5c93b214&amp;cb=1528325932233&amp;jobListingId=2764568853</t>
  </si>
  <si>
    <t xml:space="preserve"> CSRA </t>
  </si>
  <si>
    <t xml:space="preserve"> Falls Church, VA</t>
  </si>
  <si>
    <t>http://www.glassdoor.com/partner/jobListing.htm?pos=1608&amp;ao=132618&amp;s=58&amp;guid=00000163d7530012bbdc8ebc449823ed&amp;src=GD_JOB_AD&amp;t=SR&amp;extid=1&amp;exst=OL&amp;ist=&amp;ast=OL&amp;vt=w&amp;slr=true&amp;rtp=0&amp;cs=1_9e751d24&amp;cb=1528325932234&amp;jobListingId=2752915101</t>
  </si>
  <si>
    <t xml:space="preserve"> Xevo </t>
  </si>
  <si>
    <t>BS in Computer Science or Software EngineeringTechnical expert using Unity 3D targeting mobile platformsA depth of knowledge of the mathematical and theoretical underpinnings of 3D graphicsC# scripting experienceExperience in development on Windows platformsFamiliarity with DirectX (or strong in OpenGL)Custom Shader developmentFamiliarity with 3D authoring tools like Maya, 3ds MaxStrong software design aptitudeExperience working in collaboration with other developers and source control systems like GIT, TFS or SVNDesign code that is elegant, efficient, modular, reusable, testable, maintainable, and follows good software design practicesCreativity, capacity and a conviction to innovate and deliver best-in-class solutionsStrong collaboration skills, works well with ambiguity, works well across roles and groupsAbility and willingness to take the initiative to facilitate teamwork and serve the client needs firstInterest in learning new technologies, creative, open-minded and a great team playerAdept at task switching to handle varying workload, while meeting tight deadlines</t>
  </si>
  <si>
    <t>Software Development Engineer - Unity</t>
  </si>
  <si>
    <t>http://www.glassdoor.com/partner/jobListing.htm?pos=1609&amp;ao=267314&amp;s=58&amp;guid=00000163d7530012bbdc8ebc449823ed&amp;src=GD_JOB_AD&amp;t=SR&amp;extid=1&amp;exst=OL&amp;ist=&amp;ast=OL&amp;vt=w&amp;slr=true&amp;rtp=0&amp;aa=1&amp;ea=1&amp;cs=1_31324774&amp;cb=1528325932236&amp;jobListingId=2728571318</t>
  </si>
  <si>
    <t>http://www.glassdoor.com/partner/jobListing.htm?pos=1610&amp;ao=332851&amp;s=58&amp;guid=00000163d7530012bbdc8ebc449823ed&amp;src=GD_JOB_AD&amp;t=SR&amp;extid=1&amp;exst=OL&amp;ist=&amp;ast=OL&amp;vt=w&amp;slr=true&amp;rtp=0&amp;aa=1&amp;ea=1&amp;cs=1_eae9c37c&amp;cb=1528325932237&amp;jobListingId=2755884109</t>
  </si>
  <si>
    <t xml:space="preserve"> Netpace </t>
  </si>
  <si>
    <t>http://www.glassdoor.com/partner/jobListing.htm?pos=1611&amp;ao=4120&amp;s=58&amp;guid=00000163d7530012bbdc8ebc449823ed&amp;src=GD_JOB_AD&amp;t=SR&amp;extid=1&amp;exst=OL&amp;ist=&amp;ast=OL&amp;vt=w&amp;slr=true&amp;rtp=0&amp;aa=1&amp;ea=1&amp;cs=1_7aeb2241&amp;cb=1528325932238&amp;jobListingId=2617041217</t>
  </si>
  <si>
    <t xml:space="preserve"> Methodist Healthcare Ministries of South Texas </t>
  </si>
  <si>
    <t>Supports and encourages others to support the Mission, Core, Values and Goals of Methodist Healthcare MinistriesResearch, retrieve, design and deliver organized analytics and reporting of healthcare and related dataAnalyze benchmarking data, reports, processes, and measurements for key managed care indicators.Forecast costs and utilization trends using healthcare data.Conduct statistical analysis to drive insights and strategic. recommendations on a wide range of enterprise data and topics.Develop models and metrics to track key engagement measures.Analyze health care services data and external data sets to create predictive methodologies to gain insights.Use statistical techniques on large datasets to analyze patient behavior, engagement, retention, and impact of special studies and pilots.Communicate findings to business partners.Utilize and adapt data to other BI tools for visualization, analytics, and presentationDevelop/document business, analysis and reporting requirementsEvaluate and prioritize data changes and enhancementsAssist in making decisions of considerable impact and consequences involving healthcare expense trendsIndependently interpret data, facts and/or trendsResponsible for tasks associated with being a SQL Server Developer, and Reporting Services developer as needed.Develops data visualizations using Tableau SoftwareDevelops SQL stored procedures and functions, SSIS ETL packages, Reporting Services Web Reports and other packages to accomplish complex tasks as needed.Performs MS SQL Server 2005/2008 database development, support, and administration tasks as needed.Designs, develops and documents databases in SQL Server 2008/2012, along with the ETL applications required to build them as needed.Responsible for logical &amp; physical design of the database, creation of tables, views, procedures, functions, SSIS packages and other database objects as needed.Designs and reviews logical and physical databases relative to how data is stored in terms of physical characteristics such as location, amount of space, and access method when applicable.Tests and corrects errors, and refines changes to database.Writes database documentation including data standards, procedures and definitions for the data dictionary as needed.Contributes to the technical design of databases including schema and stored procedures as needed.Employs best database development knowledge to address performance, scalability and efficiency issues with large data warehouse databases as needed.Responds to and solves technical problems.Works with system application developers to create and update database components.Works closely with MHM team members and external partners as needed to display continuous service and suppor.Maintains high data quality and data integrity.Performance tuning and Capacity Monitoring of production Databases when applicable.Responsible for Reporting Services management and security when applicable.Assess existing operational processes and make recommendation for improving efficiency of the processes.Train junior developers to get up-to-speed with SQL query writing and SSIS package creation when applicable.Create Technical documents for the newly created processes for the team’s knowledgebaseDevelop innovative approaches to achieve deliverablesAd Hoc analysisPerforms other duties as assigned.</t>
  </si>
  <si>
    <t xml:space="preserve"> San Antonio, TX</t>
  </si>
  <si>
    <t>Business Intelligence Developer</t>
  </si>
  <si>
    <t>http://www.glassdoor.com/partner/jobListing.htm?pos=1612&amp;ao=311685&amp;s=58&amp;guid=00000163d7530012bbdc8ebc449823ed&amp;src=GD_JOB_AD&amp;t=SR&amp;extid=1&amp;exst=OL&amp;ist=&amp;ast=OL&amp;vt=w&amp;slr=true&amp;rtp=0&amp;cs=1_30f9ea3f&amp;cb=1528325932239&amp;jobListingId=2763865765</t>
  </si>
  <si>
    <t>http://www.glassdoor.com/partner/jobListing.htm?pos=1613&amp;ao=295077&amp;s=58&amp;guid=00000163d7530012bbdc8ebc449823ed&amp;src=GD_JOB_AD&amp;t=SR&amp;extid=1&amp;exst=OL&amp;ist=&amp;ast=OL&amp;vt=w&amp;slr=true&amp;rtp=0&amp;cs=1_9c7c110d&amp;cb=1528325932240&amp;jobListingId=2799419298</t>
  </si>
  <si>
    <t xml:space="preserve"> Mozilla </t>
  </si>
  <si>
    <t>Design, write, maintain, and debug software for large &amp; complex mobile applicationsUphold standards for quality by performing code reviews, fixing bugs, creating tests, and profiling codeBecome proficient with our code base and multiple languages (Kotlin, Java, JavaScript)Collaborate with a geographically distributed development teamWork in the open as part of the Mozilla open source project, and engage with Mozillas global communityMust have graduated in the past 0-2 years, or be currently enrolled in university and graduating in 2018You have excellent written and verbal communication skills in EnglishYou have strong coding skills in at least one of the following: Java, Kotlin, or C/C++You have experience building and shipping native mobile applicationsYou have an understanding of web technologies (JS, CSS, DOM, HTML)You have the ability to learn and be effective with a large code baseWorking knowledge of Android build and test processesExperience with mobile product analytics</t>
  </si>
  <si>
    <t>Android Mobile Engineer</t>
  </si>
  <si>
    <t>http://www.glassdoor.com/partner/jobListing.htm?pos=1614&amp;ao=266911&amp;s=58&amp;guid=00000163d7530012bbdc8ebc449823ed&amp;src=GD_JOB_AD&amp;t=SR&amp;extid=1&amp;exst=OL&amp;ist=&amp;ast=OL&amp;vt=w&amp;slr=true&amp;rtp=0&amp;cs=1_5d516a03&amp;cb=1528325932242&amp;jobListingId=2735271182</t>
  </si>
  <si>
    <t>Actively engaged as an employee advocate and fully committed to supporting our strategic vision to be and become known as the BEST in our industry(s)Possess familiarity with or demonstrate the ability to learn the C Spire business processes and technical environment. This includes environments, tools, policies and procedures.Development: Demonstrated ability and solid work ethic to perform technical tasks including analysis, design, coding, debugging, and implementation of software applications. Write new programs or create modifications to existing applications as necessary based on project requirements. Follow established standards for the design, coding, and testing of software.Testing: Assist in performing unit and integration testing, present final test results, and obtain agreement and approval. Work with users to validate system testing and conformity with functional requirements.Implementation and Support: Follow appropriate change management and implementation procedures. Research, propose, and implement solutions to production issues and trouble tickets as assigned by Systems Analyst and/or Manager.Prepare program and/or process documentation.Perform additional duties as assigned by Systems Analyst and/or Manager.Critical thinking skills and knowledge of commonly used concepts within the software development field is required.Entry level position, however, experience in service-oriented technologies and Java, Spring, Scala, Swift, Objective-C, JSON, REST, XML, SOAP, and SQL experience preferred. UNIX, Mac, and Windows operating system experience preferred.Working knowledge of standard web languages (i.e. HTML, CSS, JavaScript, AngularJS, XML and server-side languages such as Java or ASP.net) preferred.Experience developing web services preferred.Experience in Android/IOS application development preferred.Excellent verbal and written communications skills are required.Knowledge of commonly used concepts, practices, and procedures within the software development field is required.Software development experience and ability to effectively troubleshoot system problems are required.Experience in service-oriented technologies and Java, Spring, Scala, Swift, Objective-C, JSON, REST, XML, SOAP, and SQL experience expected. UNIX, Mac, and Windows operating system experience expected.Working knowledge of standard web languages (i.e. HTML, CSS, JavaScript, AngularJS, XML and server-side languages such as Java or ASP.net) expected.Several years’ experience developing web services required.Experience in Android/IOS application development preferred.Excellent verbal and written communications skills are required.</t>
  </si>
  <si>
    <t>Software Developer,Brand Services</t>
  </si>
  <si>
    <t>http://www.glassdoor.com/partner/jobListing.htm?pos=1615&amp;ao=327444&amp;s=58&amp;guid=00000163d7530012bbdc8ebc449823ed&amp;src=GD_JOB_AD&amp;t=SR&amp;extid=1&amp;exst=OL&amp;ist=&amp;ast=OL&amp;vt=w&amp;slr=true&amp;rtp=0&amp;cs=1_29155487&amp;cb=1528325932243&amp;jobListingId=2643272044</t>
  </si>
  <si>
    <t xml:space="preserve"> Turnberry Solutions </t>
  </si>
  <si>
    <t>http://www.glassdoor.com/partner/jobListing.htm?pos=1616&amp;ao=272576&amp;s=58&amp;guid=00000163d7530012bbdc8ebc449823ed&amp;src=GD_JOB_AD&amp;t=SR&amp;extid=1&amp;exst=OL&amp;ist=&amp;ast=OL&amp;vt=w&amp;slr=true&amp;rtp=0&amp;cs=1_2b7dc2ab&amp;cb=1528325932245&amp;jobListingId=2745460446</t>
  </si>
  <si>
    <t xml:space="preserve"> New Directions Behavioral Health </t>
  </si>
  <si>
    <t xml:space="preserve"> Kansas City, MO</t>
  </si>
  <si>
    <t>SR Application Developer</t>
  </si>
  <si>
    <t>http://www.glassdoor.com/partner/jobListing.htm?pos=1617&amp;ao=320184&amp;s=58&amp;guid=00000163d7530012bbdc8ebc449823ed&amp;src=GD_JOB_AD&amp;t=SR&amp;extid=1&amp;exst=OL&amp;ist=&amp;ast=OL&amp;vt=w&amp;slr=true&amp;rtp=0&amp;cs=1_f4555861&amp;cb=1528325932246&amp;jobListingId=2798234526</t>
  </si>
  <si>
    <t xml:space="preserve"> Jack Henry </t>
  </si>
  <si>
    <t>Minimum 3 years of experience developing with C# or any procedural programming language.Bachelor’s Degree in Computer Science or Information Systems.Willing to work with HTML, JavaScript, TypeScript and AngularJS.Previous experience with C# or .NET programming a big plus.Experience in design of client/server applications.Completes product technical design and prototyping, software development, bug verification, and resolution.Performs system analysis and programming activities which may require research.Provides technical/engineering support for new and existing applications from code delivery until the retirement of the application.Provides reasonable task and project effort estimates.Ensures timely, effective, and quality delivery of software into production.Develops and tests applications based on business requirements and industry best practices.Creates required technical documentation.Adheres to documented departmental and corporate standards.Collaboratively works with QA team to ensure timely delivery of high-quality products.Collaboratively works with customer support team to resolve or diagnose defects.</t>
  </si>
  <si>
    <t xml:space="preserve"> Springfield, MO</t>
  </si>
  <si>
    <t>.NET Software Engineer</t>
  </si>
  <si>
    <t>http://www.glassdoor.com/partner/jobListing.htm?pos=1618&amp;ao=215444&amp;s=58&amp;guid=00000163d7530012bbdc8ebc449823ed&amp;src=GD_JOB_AD&amp;t=SR&amp;extid=1&amp;exst=OL&amp;ist=&amp;ast=OL&amp;vt=w&amp;slr=true&amp;rtp=0&amp;cs=1_193c6ac7&amp;cb=1528325932247&amp;jobListingId=2748092644</t>
  </si>
  <si>
    <t>Write automated tests with Ruby, JavaScript, and Selenium.Own your projects' automated testing systems (aka Builds) by fixing and improving them.Manually test new changes as necessary.By any means necessary, make sure the product is high quality and does what it's meant to do.3+ years of development or test automation experience.Technical degree.Excellent communication and analytical skills.Competitive salary, equity, and 401kEmployee stock purchase plan100% paid medical, dental, disability, and life insuranceHSA program, vision, voluntary life, and AD&amp;DTuition reimbursementPaid time off, 9 paid holidays, and flexible work schedulesGym club reimbursements and rewards-based fitness trackingLatest software and tools with top of the line equipmentFood, lots of food.</t>
  </si>
  <si>
    <t>SDET (Developer in QA)</t>
  </si>
  <si>
    <t>http://www.glassdoor.com/partner/jobListing.htm?pos=1619&amp;ao=268261&amp;s=58&amp;guid=00000163d7530012bbdc8ebc449823ed&amp;src=GD_JOB_AD&amp;t=SR&amp;extid=1&amp;exst=OL&amp;ist=&amp;ast=OL&amp;vt=w&amp;slr=true&amp;rtp=0&amp;cs=1_7e362706&amp;cb=1528325932249&amp;jobListingId=2764003877</t>
  </si>
  <si>
    <t>C++ C# Security and cryptographyWindows CE (6.0)Source code control (TFS and / or Git)</t>
  </si>
  <si>
    <t xml:space="preserve"> Shoreview, MN</t>
  </si>
  <si>
    <t>Software Developer x 2</t>
  </si>
  <si>
    <t>http://www.glassdoor.com/partner/jobListing.htm?pos=1620&amp;ao=328854&amp;s=58&amp;guid=00000163d7530012bbdc8ebc449823ed&amp;src=GD_JOB_AD&amp;t=SR&amp;extid=1&amp;exst=OL&amp;ist=&amp;ast=OL&amp;vt=w&amp;slr=true&amp;rtp=0&amp;cs=1_b7644c6f&amp;cb=1528325932249&amp;jobListingId=2802027475</t>
  </si>
  <si>
    <t>Work with developer teams to design, build, enhance Company cloud solutions for shipping.Work with customers, partners, services, support and other constituencies to understand/clarify needs, requirements, and validate ideas for new solutions and technologies.Design creative processes, algorithms, user interfaces, and other processes as part of Company cloud computing solutions.Design well-formed database and application structures for efficient, high-speed, and scale-able application performance.Design and enhance Company ERP integration technologies for cloud-to-cloud and cloud-to-on-premise integration with ERP systems from SAP, Infor, NetSuite, Plex, Intacct, Fishbowl, and other providers.Collaborate, lead, follow with Cloud development team to leverage Windows-based platform technologies running on Amazon EC2Develop, test, and release new software modules in collaboration with Company quality assurance and other team members.Train and assist support and services to provision customers, deploy integration adapters, andBachelors in computer science, computer engineering, or similar.Proven experience in software design, development, and maintenance in .NET, C#, Javascript.Front end development a plus (not mandatory)API experience a plus (not mandatory)Integration experience with ERP and other complex systems a plus but not mandatory.Experience using, developing, improving API’s including those provided  by major vendors such as Microsoft, SAP, NetSuite, and others.</t>
  </si>
  <si>
    <t xml:space="preserve"> Columbus, OH</t>
  </si>
  <si>
    <t>.NET Software Developer</t>
  </si>
  <si>
    <t>http://www.glassdoor.com/partner/jobListing.htm?pos=1621&amp;ao=206161&amp;s=58&amp;guid=00000163d7530012bbdc8ebc449823ed&amp;src=GD_JOB_AD&amp;t=SR&amp;extid=1&amp;exst=OL&amp;ist=&amp;ast=OL&amp;vt=w&amp;slr=true&amp;rtp=0&amp;cs=1_c2f753ec&amp;cb=1528325932250&amp;jobListingId=2705828518</t>
  </si>
  <si>
    <t xml:space="preserve"> National Renewable Energy Lab </t>
  </si>
  <si>
    <t xml:space="preserve"> Golden, CO</t>
  </si>
  <si>
    <t>Energy System Engineer and Software Developer</t>
  </si>
  <si>
    <t>http://www.glassdoor.com/partner/jobListing.htm?pos=1622&amp;ao=189868&amp;s=58&amp;guid=00000163d7530012bbdc8ebc449823ed&amp;src=GD_JOB_AD&amp;t=SR&amp;extid=1&amp;exst=OL&amp;ist=&amp;ast=OL&amp;vt=w&amp;slr=true&amp;rtp=0&amp;cs=1_a5603085&amp;cb=1528325932251&amp;jobListingId=2630086292</t>
  </si>
  <si>
    <t>http://www.glassdoor.com/partner/jobListing.htm?pos=1623&amp;ao=52327&amp;s=58&amp;guid=00000163d7530012bbdc8ebc449823ed&amp;src=GD_JOB_AD&amp;t=SR&amp;extid=1&amp;exst=OL&amp;ist=&amp;ast=OL&amp;vt=w&amp;slr=true&amp;rtp=0&amp;cs=1_f079f6cd&amp;cb=1528325932253&amp;jobListingId=2802975151</t>
  </si>
  <si>
    <t xml:space="preserve"> TIBCO Software </t>
  </si>
  <si>
    <t>The role will not involve coding all day long but requires enough expertise to be able to write code that maps to different use cases and will generate a lot of interest among the prospects.Engaging the broader community of developers requires working with a diverse group of folks like field marketing, campaign architects who have the expertise in bringing folks with a common interest together.translate the product and technology to a business function.Required to understand how the other players in the market function to effectively position the competitive landscape.Publishing blog posts, HOW-TO’s that highlight the best practices and offer a fresh perspective to developersBeing passionate about leveraging social networks, video platforms like Youtube , various MarTech (built in-house and external) to get the word out.Be a champion internally by providing valuable feedback to the product and engineering teams to help create a product that everyone will love.Attend and possibly speak at various meetups and conferences serving as an advocate for TIBCO. Essentially, be a cheerleader for TIBCO.</t>
  </si>
  <si>
    <t>Developer Advocate</t>
  </si>
  <si>
    <t>http://www.glassdoor.com/partner/jobListing.htm?pos=1624&amp;ao=186555&amp;s=58&amp;guid=00000163d7530012bbdc8ebc449823ed&amp;src=GD_JOB_AD&amp;t=SR&amp;extid=1&amp;exst=OL&amp;ist=&amp;ast=OL&amp;vt=w&amp;slr=true&amp;rtp=0&amp;cs=1_e152e841&amp;cb=1528325932254&amp;jobListingId=2759641898</t>
  </si>
  <si>
    <t xml:space="preserve"> Business Promotion </t>
  </si>
  <si>
    <t>HTML5 / CSS3Advanced JavaScript (with and without jQuery or Angular or other Frameworks)AJAX, JSON, SOAP, RestFULPHPObject Oriented ProgrammingRelational DatabasesVersion ControlMVCSelf motivatedGood Communication SkillsBS in computer ScienceC++, C#,Rest, Soap, ODBCJquery, AngularJSJava,Ruby, Phython, PerlNodeJSMongoDBActionScript / Flex.NETJavaMedical, Dental, and Vision (after 60 days)Access to corporate golf and ski passes10 Days of Vacation Time (paid after first year)10 Days of Sick Time (paid after first year)Matching 401(k) (after first year)Monthly Company lunches6 paid holidays a yearSignificant opportunities for growth and advancement</t>
  </si>
  <si>
    <t xml:space="preserve"> American Fork, UT</t>
  </si>
  <si>
    <t>Senior Developer</t>
  </si>
  <si>
    <t>http://www.glassdoor.com/partner/jobListing.htm?pos=1625&amp;ao=341404&amp;s=58&amp;guid=00000163d7530012bbdc8ebc449823ed&amp;src=GD_JOB_AD&amp;t=SR&amp;extid=1&amp;exst=OL&amp;ist=&amp;ast=OL&amp;vt=w&amp;slr=true&amp;rtp=0&amp;cs=1_948ff4de&amp;cb=1528325932255&amp;jobListingId=2744589042</t>
  </si>
  <si>
    <t xml:space="preserve"> The PonyApp </t>
  </si>
  <si>
    <t>http://www.glassdoor.com/partner/jobListing.htm?pos=1626&amp;ao=349599&amp;s=58&amp;guid=00000163d7530012bbdc8ebc449823ed&amp;src=GD_JOB_AD&amp;t=SR&amp;extid=1&amp;exst=OL&amp;ist=&amp;ast=OL&amp;vt=w&amp;slr=true&amp;rtp=0&amp;aa=1&amp;ea=1&amp;cs=1_5a7e1ef7&amp;cb=1528325932257&amp;jobListingId=2775296991</t>
  </si>
  <si>
    <t xml:space="preserve"> Applied Imagination </t>
  </si>
  <si>
    <t>Expert level in at least one core language (PHP preferred) and familiarity with other languages.Several years of experience with SQLExperience with all phases of the product development lifecycle (defining requirements, system architecture, technical design, development, and testing)Familiarity with of servers and server networking.Client-facing experience.Great communication skills.Ability to write documentation.Deep experience with web and mobile application technologies and development10+ years development experience</t>
  </si>
  <si>
    <t>Senior Software Developer (F/T)</t>
  </si>
  <si>
    <t>http://www.glassdoor.com/partner/jobListing.htm?pos=1627&amp;ao=350221&amp;s=58&amp;guid=00000163d7530012bbdc8ebc449823ed&amp;src=GD_JOB_AD&amp;t=SR&amp;extid=1&amp;exst=OL&amp;ist=&amp;ast=OL&amp;vt=w&amp;slr=true&amp;rtp=0&amp;aa=1&amp;ea=1&amp;cs=1_15fbff7d&amp;cb=1528325932258&amp;jobListingId=1985392151</t>
  </si>
  <si>
    <t xml:space="preserve"> Acumen </t>
  </si>
  <si>
    <t>Software Development Life Cycle (SDLC);Designing, creating, and updating relational databases;Windows and web application development and security;Multi-tiered service-oriented applications;.NET Framework and Database engines interaction; andBootstrap, VB, ASP.NET, WCF, SharePoint, Windows Service, AJAX, LINQ, XML, HTML, JavaScript, and CSS.</t>
  </si>
  <si>
    <t>Senior Software Developer (9MYTBK)</t>
  </si>
  <si>
    <t>http://www.glassdoor.com/partner/jobListing.htm?pos=1628&amp;ao=282412&amp;s=58&amp;guid=00000163d7530012bbdc8ebc449823ed&amp;src=GD_JOB_AD&amp;t=SR&amp;extid=1&amp;exst=OL&amp;ist=&amp;ast=OL&amp;vt=w&amp;slr=true&amp;rtp=0&amp;cs=1_c1e26b1e&amp;cb=1528325932259&amp;jobListingId=2794771602</t>
  </si>
  <si>
    <t>BS or MS degree in Computer Science/Computer Engineering or other related fields with a minimum of 3-5+ years of experience in software engineeringiOS: Swift, XCUITestFunctional Test Automation: Cucumber and AppiumExperience using RESTful APIs to integrate mobile applications to server side systems.Passion for Continuous Integration / Continuous DeliveryDemonstrated ability to meet deadlines and commitments in an environment that requires multitasking among concurrent projects.Ability to provide thought leadership on mobile excellence and best practicesStrong interpersonal and facilitation skills along with effective communicationDemonstrate strong leadership qualities: mentor, collaborate, enable and inspireProven ability to work and have fun in a team environment.Experience with other technologies like Android software development (Java, Kotlin, Espresso and Gradle) a plus. Any experience with mobile Javascript technologies like React Native, Node, ES6 and related technologies is a plus.Be a major contributor in developing next generation mobile payment and banking applications, write solid code following best development practices.Influence product direction in mobile payments and banking domains.Work as a part of scrum team executing the products requirements working with UX, Product Management and other teams in an agile manner.Drive projects to completion by collaborating with peers to overcome blockersCommit to TDDExecute POCs for visionary initiatives</t>
  </si>
  <si>
    <t>Senior Software Engineer, Mobile</t>
  </si>
  <si>
    <t>http://www.glassdoor.com/partner/jobListing.htm?pos=1629&amp;ao=346031&amp;s=58&amp;guid=00000163d7530012bbdc8ebc449823ed&amp;src=GD_JOB_AD&amp;t=SR&amp;extid=1&amp;exst=OL&amp;ist=&amp;ast=OL&amp;vt=w&amp;slr=true&amp;rtp=0&amp;cs=1_d5044b36&amp;cb=1528325932261&amp;jobListingId=2796619313</t>
  </si>
  <si>
    <t>A passion for engineering - You are an experienced server-side developer with a proven track record of delivering great software.Experience in Java, JEE, Spring frameworks, Spring-boot, Tomcat, Hibernate, multi-threading, and caching techniquesExperience with designing, implementing, building, and deploying secure &amp; scalable API (Rest/GraphQL)TDD - You write code that is tested and testable and you take responsibility for the quality of the code you produce.Nice to have: experience with semantic HTML and HTML5, CSS3, Sass and/or LESSNice to have: Micro-services using container solution like Docker and CI/CD using Docker Swam/kubernetesHave a positive energy and enthusiasm - cultural fit is a big deal for us, we're looking for smart people who are excited about solving big problems and are self-motivated to get things done.Big technical problems to solve - You'll have the chance to push boundaries and learn from an excellent team.The opportunity to work for one of the coolest hyper-growth companies in technology.Be part of our award-winning working Software Development environments in York, Paris and San Francisco.A long list of incredible benefits worthy of a leading Silicon Valley tech firm. We offer highly competitive packages - were serious about attracting the best technologists in the industry.A rewarding career with a company that values diversity and invests in you. Youll be working with super smart people who are pushing Java to its limits.</t>
  </si>
  <si>
    <t>http://www.glassdoor.com/partner/jobListing.htm?pos=1701&amp;ao=293857&amp;s=58&amp;guid=00000163d753a60eb8a4ce34437e7159&amp;src=GD_JOB_AD&amp;t=SR&amp;extid=1&amp;exst=OL&amp;ist=&amp;ast=OL&amp;vt=w&amp;slr=true&amp;rtp=0&amp;cs=1_5b944dc7&amp;cb=1528325974728&amp;jobListingId=2729710406</t>
  </si>
  <si>
    <t xml:space="preserve"> InsureMyTrip </t>
  </si>
  <si>
    <t xml:space="preserve"> Home About Employment Web Applications Developer5+ years experience as a member of a Software Development team(front-end) Strong HTML / CSS / JS knowledge(front-end) Experience implementing User Experience focused designs(back-end) Web service development experience in Python (using Flask is a plus)(back-end) Relational and NoSQL Database Experience (at the moment, we use MySQL, Redis and Memcache)A security and scalability-oriented mindsetWorking knowledge of source control (we use Git &amp; Gitlab)Familiarity with the software development life-cycle and project managementPassion for quality software architecture &amp; designStrong communication abilitiesPersistent desire to learn new skills and technologieseCommerce experienceFamiliarity with the LAMP stack (Linux, Apache, MySQL, PHP)Experience with Continuous IntegrationGenerous paid time off (PTO) days to be used at employee’s discretion – 16 days during the first year of employment.Employer provided retirement account contributions.Health and dental insurance, vision plan, long-term disability and life insurance.Opportunities for advancement in a successful and growing organization.Flexible work schedules.Free coffee and tea.Dress in casual attire and work in a modern, comfortable office with free parking.</t>
  </si>
  <si>
    <t xml:space="preserve"> Warwick, RI</t>
  </si>
  <si>
    <t>http://www.glassdoor.com/partner/jobListing.htm?pos=1702&amp;ao=297188&amp;s=58&amp;guid=00000163d753a60eb8a4ce34437e7159&amp;src=GD_JOB_AD&amp;t=SR&amp;extid=1&amp;exst=OL&amp;ist=&amp;ast=OL&amp;vt=w&amp;slr=true&amp;rtp=0&amp;aa=1&amp;ea=1&amp;cs=1_d2fea2a4&amp;cb=1528325974730&amp;jobListingId=2625285327</t>
  </si>
  <si>
    <t xml:space="preserve"> Dun &amp; Bradstreet </t>
  </si>
  <si>
    <t>You solve problems: You spot issues and inefficiencies from a mile away and aren’t afraid to suggest solutions and then dive in to implement them. You know when to go looking for input from others, and are constantly looking for ways to improve our code, processes, and people.You pay attention to detail: Missed details erode accountability, and that hurts when customers are trusting us to manage and invest their hard-earned savings. You actively pull in other team members to review your code, and understand the value of testing when necessary.You’re curious and love to learn: Whether it’s the latest technology, how the Foolish business operates, or investing; you have an insatiable appetite for knowledge. And you love to share with your fellow Fools – dropping links in Slack is like breathing for you.You take pride in your work: The thought of unstable code keeps you up at night. When the build breaks it brings a tear to your eye. You want to ensure that the code you deliver adheres to the technology standards instead of reinventing the wheelJava/Web developmentUnderstanding of REST principalsCSS, HTML, Javascript, JQuery, nice to have experience with javascript frameworks like AngularJS or ReactJSOO Design ConceptsUnderstanding of Agile conceptsCollege diploma, university degree in the field of computer science, related field, or equivalent work experienceWillingness to learn new technologiesExceptional written and oral communicationsExceptional interpersonal skills, with a focus on listening and questioning skillsAbility to absorb and retain information quicklyKeen attention to detailProven analytical and problem-solving skillsExperience working in a team-oriented, collaborative environment</t>
  </si>
  <si>
    <t>Entry Level Software Developer</t>
  </si>
  <si>
    <t>http://www.glassdoor.com/partner/jobListing.htm?pos=1703&amp;ao=195548&amp;s=58&amp;guid=00000163d753a60eb8a4ce34437e7159&amp;src=GD_JOB_AD&amp;t=SR&amp;extid=1&amp;exst=OL&amp;ist=&amp;ast=OL&amp;vt=w&amp;slr=true&amp;rtp=0&amp;cs=1_f3e5e066&amp;cb=1528325974731&amp;jobListingId=2770718897</t>
  </si>
  <si>
    <t xml:space="preserve"> Sageworks </t>
  </si>
  <si>
    <t>Build, enhance, and maintain world-class web applications.Develop product specifications, build prototypes, and write test plans.Take ownership of your work, and provide feedback in a fast-paced, iterative development cycle.Quickly find solutions to technical challenges, ranging from building super smooth UIs to efficiently performing complex calculations to designing data structures to represent complex systems.Make mistakes, fail fast, and grow quickly.Bachelor’s degree in Computer Science or related field.Experience in web development and Object-Oriented Design preferred.Experience with the traditional front-end web stack (HTML, CSS, JavaScript).Experience with the following web technologies is preferred: AngularJS, Knockout, nHibernate, C#, Java, ASP.NET, SQL.Experience in delivering commercial strength software products used by thousands of users preferred.Excellent communication skills.Strong attention to detail.</t>
  </si>
  <si>
    <t>http://www.glassdoor.com/partner/jobListing.htm?pos=1704&amp;ao=263108&amp;s=58&amp;guid=00000163d753a60eb8a4ce34437e7159&amp;src=GD_JOB_AD&amp;t=SR&amp;extid=1&amp;exst=OL&amp;ist=&amp;ast=OL&amp;vt=w&amp;slr=true&amp;rtp=0&amp;cs=1_fa6c03cb&amp;cb=1528325974732&amp;jobListingId=1555888286</t>
  </si>
  <si>
    <t xml:space="preserve"> Radio Systems Corporation </t>
  </si>
  <si>
    <t>Plans, designs, and develops new feature functionality for our software applications per customer or internal specificationsWrites software applications that contain logical and mathematical solutions to business problems or questionsIdentifies, troubleshoots and debugs defects in designated application codeWorks with business users, the ERP Team, and other software engineers to design, develop and document enterprise level solutionsAccountable for meeting delivery dates on assigned projects and tasksEnhances team accomplishments and competence by productively working with other members of the teamAdheres and contributes to development policies, procedures, and standardBS in Computer Science or equivalent experienceAt least five years of development experienceExperience building applications using advanced programming frameworksExperience developing MVC, MVP, or MVVM applicationsSolid understanding of Oracle eBusiness SuiteExperience with enhancing and customizing Oracle Objects (Java, JSP, PL/SQL, OAF, ADF, etc.)Strong programming skills in an enterprise language such as Java or .NETStrong experience with web services, both consumption and authoringHands-on knowledge of database design, application and documentationAbility to work independently and as a team memberOutstanding verbal and written communications skills, including the ability to communicate with all levels of management, staff and customers</t>
  </si>
  <si>
    <t xml:space="preserve"> Knoxville, TN</t>
  </si>
  <si>
    <t>http://www.glassdoor.com/partner/jobListing.htm?pos=1705&amp;ao=267017&amp;s=58&amp;guid=00000163d753a60eb8a4ce34437e7159&amp;src=GD_JOB_AD&amp;t=SR&amp;extid=1&amp;exst=OL&amp;ist=&amp;ast=OL&amp;vt=w&amp;slr=true&amp;rtp=0&amp;cs=1_c1162a8b&amp;cb=1528325974734&amp;jobListingId=2766442292</t>
  </si>
  <si>
    <t xml:space="preserve"> OnShift </t>
  </si>
  <si>
    <t xml:space="preserve"> Cleveland, OH</t>
  </si>
  <si>
    <t>http://www.glassdoor.com/partner/jobListing.htm?pos=1706&amp;ao=4348&amp;s=58&amp;guid=00000163d753a60eb8a4ce34437e7159&amp;src=GD_JOB_AD&amp;t=SR&amp;extid=1&amp;exst=OL&amp;ist=&amp;ast=OL&amp;vt=w&amp;slr=true&amp;rtp=0&amp;cs=1_8a5a8dbb&amp;cb=1528325974735&amp;jobListingId=2618257596</t>
  </si>
  <si>
    <t xml:space="preserve"> Ue.co </t>
  </si>
  <si>
    <t>You have strong coding and analytical skills, including an understanding of optimization, performance needs, object oriented design and product quality in SaaS/Cloud Applications.Demonstrated ability to collaborate with other engineers, product owners and designers to solve challenging problems and evaluate technical feasibilityAbility to work independently but also able to communicate cross-functionally to seek out information when requireStrong sense of ownership, urgency, and driveYou care about quality and know what it means to ship high quality code3+ years of experience working in a modern web development environment and producing quality interface.Experience building both frontend and backend services, along with integration of its dependenciesStrong understanding of Linux, Apache/Nginx, MySQL, PHPProficient in CSS, HTML5, JQuery, AngularJS, React, Node.jsAbility to work with JS build/task runners like Webpack, Gulp, Grunt and NPM run scriptsStrong understanding of SQL databases, NoSQL, Queuing, and Caching systems as they relate to application integrationExperience with MVC frameworks (Symfony2 is a plus)Experience building scalable infrastructure software, distributed systems or microservicesDevelopment experience integrating, developing and maintaining REST APIsExperience with Amazon Web Services (AWS) including S3, CloudFront, SQS, API Gateway and LambdaThorough understanding of GITThorough understanding of Agile Software DevelopmentFlexibility in adapting to rapidly changing requirementsStrong verbal and written communication skills, as well as excellent technical, analytical, debugging and problem-solving skillsBS in Computer Science, or equivalent combination of technical education and work experienceMedical, dental &amp; vision coverage401k matchingPaid Time OffProfessional Development ReimbursementStock optionsFlexible work arrangementsGourmet coffee bar with nitro cold brew on tapFully stocked bar with micro brew draftsBilliards and ping pongPet-friendly office</t>
  </si>
  <si>
    <t>http://www.glassdoor.com/partner/jobListing.htm?pos=1707&amp;ao=306029&amp;s=58&amp;guid=00000163d753a60eb8a4ce34437e7159&amp;src=GD_JOB_AD&amp;t=SR&amp;extid=1&amp;exst=OL&amp;ist=&amp;ast=OL&amp;vt=w&amp;slr=true&amp;rtp=0&amp;aa=1&amp;ea=1&amp;cs=1_7c1eda5e&amp;cb=1528325974737&amp;jobListingId=2786905243</t>
  </si>
  <si>
    <t>Participates in defining and developing technical specifications to meet systems requirementsAssesses detailed designs and documentation to ensure alignment with business requirementsDefines interfaces among systems components to ensure interoperabilityEvaluates vendor technologies to recommend potential products for useLeads peer reviews to ensure requirement are metAnalyzes, designs, codes, tests, corrects and documents moderate to highly complex programs to ensure optimal performance and complianceReviews and understands specifications to achieve coding tasksReviews, analyzes and refines requirements and specifications to ensure qualityRecords and updates defect log to ensure thorough and accurate documentationCreates testable and reusable code using Typescript and C#Follows business requirements and industry/team best practicesWorks with QA to resolve bugs that may ariseDevelops and maintains system documentation to ensure accuracy and consistencyCreates unit test plans and reviews documented results to ensure requirements are metCreates technical documentation in compliance with UPS Software Development Life cycle to communicate and update project teams and stakeholdersDefines and produces integration builds to create applicationsPerforms build processes to produce software and to prepare application for deliveryProduces integration test specifications to conduct test, record failures and conduct fault diagnosesMonitors the industry to gain knowledge and understanding of emerging technologiesIdentifies new and emerging hardware and software technologies and products to maintain industry competitivenessAssists in determining relevance and potential value of new technologies to support business objectives and strategyUpdates items in Sprint Kanban board dailyGuides the development of applications to ensure goals and objectives of projects are met utilizing the SDLC; participates in the architecture definition process; translates requirements of designs for large and highly complex applications; identifies and designs non-functional requirements; designs and develops system interfaces; applies multiple testing techniques to minimize defects and deliver quality code for large and highly complex applications softwareParticipates in evaluation of emerging industry technologies and understands technologies impact on current IT architectures and infrastructuresDemonstrates knowledge of various types of system tools and utilities available on the market; demonstrates understanding of the role of system tools, utilities, and related processes in optimizing systems and applications development, accessibility, administration and managementDevelops and executes project management plans for basic projects of short duration requiring limited coordination and resources; supports initiatives with well-defined project needs and cross-functional roles/responsibilities throughout the project life cycle; manages minimal organizational resistance to cross-functional project demands; employs project management tools and technology (e.g., Microsoft Project, Program Management Group website, etc.) appropriatelyExperience with Angular 2 and .Net C# developmentExperience with CSS/SCSS, HTML5, Web Development Architecture &amp; Design, Object Oriented Analysis &amp; DesignKnowledge in SQL Relational DatabasesStrong communication skills, both written and verbalStrong interpersonal skills with ability to work well within a teamHighly motivated and stays current with technology, adheres to standards and focuses on strategic direction for the organizationExperience in responsive designs - PreferredBachelor’s Degree (or internationally degree) in Computer Engineering, Computer Science, Information Systems, or related discipline - Preferred</t>
  </si>
  <si>
    <t xml:space="preserve"> Torrance, CA</t>
  </si>
  <si>
    <t>UPSC Senior Applications Developer</t>
  </si>
  <si>
    <t>http://www.glassdoor.com/partner/jobListing.htm?pos=1708&amp;ao=85404&amp;s=58&amp;guid=00000163d753a60eb8a4ce34437e7159&amp;src=GD_JOB_AD&amp;t=SR&amp;extid=1&amp;exst=OL&amp;ist=&amp;ast=OL&amp;vt=w&amp;slr=true&amp;rtp=0&amp;cs=1_daa13e83&amp;cb=1528325974738&amp;jobListingId=2797786203</t>
  </si>
  <si>
    <t xml:space="preserve"> MITRE </t>
  </si>
  <si>
    <t>Systems engineering principlesSoftware engineering principles, current industry best practices, and agile software development processesEffective communication across organizational boundariesInteracting with senior government personnelUnderstanding of cybersecurity principles, preferably in the area of resiliency and/or risk managementExperience with distributed real-time technologiesBallistic Missile Defense experienceExperience with major sensor and/or weapon system acquisitions</t>
  </si>
  <si>
    <t>http://www.glassdoor.com/partner/jobListing.htm?pos=1709&amp;ao=296643&amp;s=58&amp;guid=00000163d753a60eb8a4ce34437e7159&amp;src=GD_JOB_AD&amp;t=SR&amp;extid=1&amp;exst=OL&amp;ist=&amp;ast=OL&amp;vt=w&amp;slr=true&amp;rtp=0&amp;cs=1_48a061be&amp;cb=1528325974740&amp;jobListingId=2781897517</t>
  </si>
  <si>
    <t>Build and maintain code related to our core product.Identify and establish expertise in an area of the codebase that provides value to the team—team members are encouraged to specialize and take ownership.Collaborate with team members to arrive at processes and standards that adhere to industry best practices.Assist with the support of the application.Leverage your experience in helping us improve the product.Expertise in JavaScript: e.g. knowledge of ‘generators’, isomorphic JavaScript, SPA architectures.Experience with React, Node, Flux / mobx.2 - 5 years of contemporary experience building scale web applications in a managed language—preferably in .NET. Familiarity with ‘Gang of Four’ patterns.Experience working with relational databases like SQL Server and knowledge of NoSQL technologies: e.g. Cassandra, Redis, Hadoop, or MongoDB.Knowledge of Publisher / Subscriber architectures: NServiceBus or Rebus.Experience with mobile web development.Familiarity with MSMQ or RabbitMQ.Experience with BDD or TDD. Familiarity with Moq, NUnit, Autofac, Mocha, Sinon, etc.Experience (and comfort) with Git.Developer level operations proficiency. Ability to set up a machine, knowledge of networking, familiarity with load balancers, hypervisors, CDNs, etc.Comfortable working in an environment that uses programmable infrastructure—experience with Ruby and / or PowerShell a strong plus.Experience with tooling: WinDBG, Perfmon, SysInternals, Fiddler, Chrome Developer Tools, Reflector, JetBrain’s suite, SQL Profiler, etc.Experience working with the Atlassian tools: Jenkins, Confluence, BitBucket, etc.Practical knowledge and real world experience building secure applications—e.g. 201 CMR 17.00, ISO 27001, etc.Ecommerce experience at scale is a big plus. Knowledge of accounting would also be helpful.</t>
  </si>
  <si>
    <t>http://www.glassdoor.com/partner/jobListing.htm?pos=1710&amp;ao=188953&amp;s=58&amp;guid=00000163d753a60eb8a4ce34437e7159&amp;src=GD_JOB_AD&amp;t=SR&amp;extid=1&amp;exst=OL&amp;ist=&amp;ast=OL&amp;vt=w&amp;slr=true&amp;rtp=0&amp;cs=1_6621f08d&amp;cb=1528325974742&amp;jobListingId=2676574985</t>
  </si>
  <si>
    <t xml:space="preserve"> Mellanox Technologies </t>
  </si>
  <si>
    <t>Being part of a small team of engineers who share in “the big picture”, where consideration of the whole system and cross-functional work is essentialWorking in pre-silicon development mode as you design, debug, measure, and optimize performance, while utilizing the emerging software simulator and hardware emulatorsDelivering/owning major components of the system software stack including processor firmware, OS drivers, bootloaders, kernel stack support and maximum-performance user space librariesExecuting a complete engineering process, including design of data structures/algorithms, implementation, peer review, developer testing, and post GA supportBecoming an expert in your domain while continuing to learn new technologiesCollaborating productively with the open source community to develop and enhance industry-standard programming models and platform support as well as upstreaming our work into standard software distributionsBachelor's degree Computer Science/Engineering requiredA basic understanding of high-performance processor architecture, including CPU and cache concepts, memory, I/O, hardware acceleratorsExperience with hardware acceleration of I/O, including hardware support for packet classification, re-ordering, traffic management and statistics desiredWell-rounded engineering skills, including technical investigation, design, software engineering process (Agile), schedule development, productive implementation practicesExperience with parallel systems, including multi-core processors, SMP and NUMA architectures, or systems comprised of multiple processors and other computational components such as DSPs, FPGAs and ASICs desiredExcellent written and oral communication skills (English)Ability to handle ambiguityFluent in the C programming languageExperience with new board bring up a plusATF and or UEFI experience a plusA sense of humor</t>
  </si>
  <si>
    <t xml:space="preserve"> Westborough, MA</t>
  </si>
  <si>
    <t>Software Engineer Multicore Processors Team</t>
  </si>
  <si>
    <t>http://www.glassdoor.com/partner/jobListing.htm?pos=1711&amp;ao=315254&amp;s=58&amp;guid=00000163d753a60eb8a4ce34437e7159&amp;src=GD_JOB_AD&amp;t=SR&amp;extid=1&amp;exst=OL&amp;ist=&amp;ast=OL&amp;vt=w&amp;slr=true&amp;rtp=0&amp;cs=1_2231bd48&amp;cb=1528325974743&amp;jobListingId=2782865521</t>
  </si>
  <si>
    <t>Provide progress updates to team lead/project managerCreate/maintain data integration efforts within a Java Content Repository (JCR)Work with and extend existing components to implement client requirements.Design/Develop custom components.Assist with creation of interfaces to external data sourcesAssist in training of new staff.Provide technical support for clients.Performs other related duties as required and assigned by management.Must have the ability to follow verbal and written communications and; communicate effectively with public and coworkers in a professional and courteous manner.3+ years of development experience.Experience developing web-based applications using Java/J2EE.Experience using JavaScript frameworks such as jQuery.</t>
  </si>
  <si>
    <t>Software Engineer AEM</t>
  </si>
  <si>
    <t>http://www.glassdoor.com/partner/jobListing.htm?pos=1712&amp;ao=318578&amp;s=58&amp;guid=00000163d753a60eb8a4ce34437e7159&amp;src=GD_JOB_AD&amp;t=SR&amp;extid=1&amp;exst=OL&amp;ist=&amp;ast=OL&amp;vt=w&amp;slr=true&amp;rtp=0&amp;cs=1_8f0ad1d6&amp;cb=1528325974745&amp;jobListingId=2731707034</t>
  </si>
  <si>
    <t xml:space="preserve"> CHS Inc </t>
  </si>
  <si>
    <t>Formulate and define system scope and objectives through research and fact-finding to develop or modify simple to moderately complex information systems.Learn and work with ABAP objects, Classes, CDS views, AMDP Procedures, BRF+, ABAP suite on Eclipse, ABAP WebDynpro, ABAP Dictionary, Workflow, Agent determination, BAPIs, Enhancement framework, User Exits, Screen Exit, BDCs, BAPI, BADI, IDocs, Dialog Programming, BSPs Web services and similar core functionality to SAP.Learn and work with system processes and configurations with and around at several SAP modules: ACM, TM, GTM, SD, MM, QM, PP, PM, WM, FI/CO and HR.Collaborate with a wide variety of individuals to translate business requirements into solutionsDevise or modify code to solve simple to moderately complex problems considering system capacity and limitations, operating time and desired results.Prepare detailed specifications from which programs will be written as well as design, code, test, debug, document and maintain those programs.Receive and execute work direction, guidance, mentoring and training from more-experienced developers.Adhere to programming/development deadlines as determined by supervisor or more senior team member.Operate within CHS IT development standards and a standard system development life cycle.Cultivate and promote a strong safety culture and follow all safety policies, procedures and regulations. Identify and communicate workplace hazards and correct or seek assistance in correcting unsafe actions or conditions.Bachelor degree or equivalent experience in Object Oriented programmingWorking knowledge or development experience in SAPWorking knowledge or development experience on a major ERP platform.Experience with software development tools and best practicesDemonstrated ability to successfully collaborate with a wide variety of individualsBachelor Degree in Information Technology, Computer Science, or Management Information SystemsWorking knowledge or experience working within an Agile scrum team in collaborative fast paced environmentExperience with a large Enterprise SAP solution</t>
  </si>
  <si>
    <t xml:space="preserve"> Inver Grove Heights, MN</t>
  </si>
  <si>
    <t>IT SAP Developer</t>
  </si>
  <si>
    <t>http://www.glassdoor.com/partner/jobListing.htm?pos=1713&amp;ao=127509&amp;s=58&amp;guid=00000163d753a60eb8a4ce34437e7159&amp;src=GD_JOB_AD&amp;t=SR&amp;extid=1&amp;exst=OL&amp;ist=&amp;ast=OL&amp;vt=w&amp;slr=true&amp;rtp=0&amp;cs=1_94088a22&amp;cb=1528325974746&amp;jobListingId=2796329876</t>
  </si>
  <si>
    <t xml:space="preserve"> Lawrence Livermore National Laboratory </t>
  </si>
  <si>
    <t>Provide Web, REST API Single Sign-On authentication and authorization services by integrating with moderately complex Access Manager.Work with application developers to enable application agent for authentication and authentication services.Perform software engineering, using established development practices, tools, and processes for achieving robust software quality; including testing, configuration management, change management, and documentation.Monitor production services and respond to system problems and user issues.Contribute to the fulfillment of technical projects and organizational objectives functioning as an effective team member on multi-disciplinary teams.Perform other duties as assigned.Provide advanced technical assistance, training, and/or mentoring to others in the areas of authentication and authorization services.Participate in development of new processes and serve as a primary technical point of contact with sponsors and stakeholders.Exercise independent judgement to define, develop, and implement original solutions to complex problems of a broad and diverse scope at the team, directorate, or institutional level.Bachelor’s degree in Computer Science with security focus, or related field, or the equivalent combination of education and related experience.Broad knowledge in one or more of the following areas (LDAP, PKI X509 certificate, RSA SecurID, Cross domain Single Sign-On, SAML2 Federation).Proficient programming skills in Java, C++, Linux shell script and Perl. Demonstrated knowledge in HTTP, XML, REST.Experience in Linux OS and Windows Development environments.Knowledge of fundamental networking and distributed computing concepts,as well as security engineering, application security, and system security principles.Effective analytical and problem-solving skills to contribute to creative solutions to moderately complex problems on server side.Proficient verbal and written communication skills necessary to work effectively with application developers, system programmers, and other technical staff.Ability to occasionally travel.Master’s degree in Computer Science.Advanced knowledge in one or more of the following areas (LDAP, PKI X509 certificate, RSA SecurID, Cross domain Single Sign-On, SAML2 Federation).Advanced knowledge of encryption algorithms and security protocols (RSA, SSL, TLS), as well as security vulnerability.Knowledge of and experience withForgerock or Oracle Access Manager.Experience with one or more server SSL setups: Apache, Apache Tomcat, Web Logic, and IIS.Experience developing software in a team environment. Pre-Employment Drug Test: External applicant(s) selected for this position will be required to pass a post-offer, pre-employment drug test. Security Clearance: This position requires an active Department of Energy (DOE) Q-level clearance or active Top Secret clearance issued by another U.S. government agency at time of hire. Note: This is a Career Indefinite position. Lab employees and external candidates may be considered for this position. About Us Lawrence Livermore National Laboratory (LLNL), located in the San Francisco Bay Area (East Bay), is a premier applied science laboratory that is part of the National Nuclear Security Administration (NNSA) within the Department of Energy (DOE). LLNL's mission is strengthening national security by developing and applying cutting-edge science, technology, and engineering that respond with vision, quality, integrity, and technical excellence to scientific issues of national importance. The Laboratory has a current annual budget of about $1.8 billion, employing approximately 6,500 employees.  LLNL is an affirmative action/ equal opportunity employer. All qualified applicants will receive consideration for employment without regard to race, color, religion, marital status, national origin, ancestry, sex, sexual orientation, gender identity, disability, medical condition, protected veteran status, age, citizenship, or any other characteristic protected by law.</t>
  </si>
  <si>
    <t xml:space="preserve"> Livermore, CA</t>
  </si>
  <si>
    <t>System Security Software Developer</t>
  </si>
  <si>
    <t>http://www.glassdoor.com/partner/jobListing.htm?pos=1714&amp;ao=102506&amp;s=58&amp;guid=00000163d753a60eb8a4ce34437e7159&amp;src=GD_JOB_AD&amp;t=SR&amp;extid=1&amp;exst=OL&amp;ist=&amp;ast=OL&amp;vt=w&amp;slr=true&amp;rtp=0&amp;cs=1_748ef17d&amp;cb=1528325974748&amp;jobListingId=2732652760</t>
  </si>
  <si>
    <t>Build and enhance our proven security platformBlend innovation and speed in a constantly evolving cloud architectureAnalyze new threats and offer deep insight through data-driven intelCollaborate with customers to help solve their toughest security challengesDefining and implementing data ingest and real time predictive analytic platformRecommending and driving architecture around selected Iaas and Paas platformKeenly aware of performance implications of design and implementation choices and act as a champion on the team for reaching “I can’t believe it runs that fast” performanceWorking closely with Data Scientists to advise on implementation of models for predictive analyticsSeven to twelve years experience building cloud services, distributed systems, big data systemsProficiency in distributed computing principlesExperience in utilizing compute at scale platform, tools and languages, e.g. MapReduce, Stream Processing, In-Memory Computing, Lambda Architecture, Kappa Architecture, etc.Experience utilizing NoSqlExperience with ML Frameworks, e.g. Mahout, SparkML, etc.Great communication and collaboration skillsBS Degree in Computer Sciences (or related technical degree with industry experience)</t>
  </si>
  <si>
    <t xml:space="preserve"> Draper, UT</t>
  </si>
  <si>
    <t>http://www.glassdoor.com/partner/jobListing.htm?pos=1715&amp;ao=122782&amp;s=58&amp;guid=00000163d753a60eb8a4ce34437e7159&amp;src=GD_JOB_AD&amp;t=SR&amp;extid=1&amp;exst=OL&amp;ist=&amp;ast=OL&amp;vt=w&amp;slr=true&amp;rtp=0&amp;cs=1_71dff88f&amp;cb=1528325974750&amp;jobListingId=2230758964</t>
  </si>
  <si>
    <t>Full Stack .NET Developer</t>
  </si>
  <si>
    <t>http://www.glassdoor.com/partner/jobListing.htm?pos=1716&amp;ao=332855&amp;s=58&amp;guid=00000163d753a60eb8a4ce34437e7159&amp;src=GD_JOB_AD&amp;t=SR&amp;extid=1&amp;exst=OL&amp;ist=&amp;ast=OL&amp;vt=w&amp;slr=true&amp;rtp=0&amp;aa=1&amp;ea=1&amp;cs=1_7b31b182&amp;cb=1528325974751&amp;jobListingId=2755940138</t>
  </si>
  <si>
    <t>http://www.glassdoor.com/partner/jobListing.htm?pos=1717&amp;ao=344567&amp;s=58&amp;guid=00000163d753a60eb8a4ce34437e7159&amp;src=GD_JOB_AD&amp;t=SR&amp;extid=1&amp;exst=OL&amp;ist=&amp;ast=OL&amp;vt=w&amp;slr=true&amp;rtp=0&amp;cs=1_b7c46012&amp;cb=1528325974752&amp;jobListingId=2796311747</t>
  </si>
  <si>
    <t xml:space="preserve"> Lookout </t>
  </si>
  <si>
    <t>Develop new services and features for CD platformEvaluate new technologies and methodologies for integration into CD platformFully participate in the ownership of your services and components, including on-call dutiesImplement comprehensive functional and system test automationCreate documentation to enable self serviceInternal customer outreach, advocacy, and supportStrong software engineer with excellent object-oriented development skillsExperience designing, building and operating large-scale distributed systems in AWSProficient in Python, Java, Ruby or GoProficient in infrastructure configuration automation and orchestrationProficient in CI/CD tool chains and test driven developmentExcellent communication and collaboration skillsBS/MS in Computer Science or related field/degree, and/or equivalent work experienceAWS VPC networking experienceContainer orchestration</t>
  </si>
  <si>
    <t>Staff Software Engineer, Continuous Delivery</t>
  </si>
  <si>
    <t>http://www.glassdoor.com/partner/jobListing.htm?pos=1718&amp;ao=267857&amp;s=58&amp;guid=00000163d753a60eb8a4ce34437e7159&amp;src=GD_JOB_AD&amp;t=SR&amp;extid=1&amp;exst=OL&amp;ist=&amp;ast=OL&amp;vt=w&amp;slr=true&amp;rtp=0&amp;cs=1_e1da24e1&amp;cb=1528325974754&amp;jobListingId=2783025099</t>
  </si>
  <si>
    <t xml:space="preserve"> CIVCO Radiotherapy </t>
  </si>
  <si>
    <t xml:space="preserve"> Orange City, IA</t>
  </si>
  <si>
    <t>Quality Systems Engineer</t>
  </si>
  <si>
    <t>http://www.glassdoor.com/partner/jobListing.htm?pos=1719&amp;ao=325332&amp;s=58&amp;guid=00000163d753a60eb8a4ce34437e7159&amp;src=GD_JOB_AD&amp;t=SR&amp;extid=1&amp;exst=OL&amp;ist=&amp;ast=OL&amp;vt=w&amp;slr=true&amp;rtp=0&amp;cs=1_d6c8418b&amp;cb=1528325974755&amp;jobListingId=2766551442</t>
  </si>
  <si>
    <t xml:space="preserve"> Adwerx </t>
  </si>
  <si>
    <t>Design and implement high quality, elegant SaaS software for desktop, mobile web and mobile appsOptimize our database so the enormous amount of data we have remains fast and scalable.Work alongside system architects to design our future technology plansCollaborate directly with product management, marketing, design and engineering teams on new product features. Our developers are in tune with our customers and the business requirements, not just codeMentor and help develop the talent for everyone on the engineering teamBuild tools to make our internal processes better, faster, strongerHelp define the processes and frameworks to support a high-performing engineering organizationProvide your thoughts and perspective in every aspect of the company, not just technology. We encourage everyone to be plugged-in to the entire business and to chip in with ideas and action when they see opportunities to helpExpert experience designing and developing web applicationsMastery of at least one OO programming language, ideally RubyExperience working with common Internet technologies (e.g. JavaScript, jQuery, MySQL, CSS, HTML, AJAX, etc.)Strong belief in the importance of applying modern programming patterns in a Rails MVC environment. Experience in service-oriented API architecture a big plusHigh attention to detail and pride in producing high-quality softwarePassion for learning about and developing with new technologies, coupled with a pragmatism about using the right tool for the jobBig ideas and a tiny egoFlexibility to adapt quickly with our growing and ever-changing businessThrive in a fast-paced, Agile-esque development organizationA test-driven mindset and commitment to refactoring and tuningExperience with React and responsive frameworks like Bootstrap is a plusCompetitive salary and potential for equity.Comprehensive medical, dental, and vision plan options (100% of basic plan premiums paid by company)401(k) plan with a company match of up to 4%A brand new, state of the art office located at American Tobacco Campus in Durham, NC which includes a fully stocked snack, drinks, and coffee area, ping pong table, board games, paid parking, and office keg!The honor of wearing the exclusive Adwerx t-shirt!The opportunity to take possession of a plush aardvark for winning the Aartie Award, much like employee of the month only better because we do it every other week!A collaborative work environment where youll learn about and influence every aspect of the businessThe opportunity to work with and learn from some of the most talented leaders, developers, marketers and designers.The ability to help define the foundational technology that will power the growth of our businessAn environment that fosters transparency and the company vision through monthly company updates, happy hours and full disclosure employee discussions.</t>
  </si>
  <si>
    <t>http://www.glassdoor.com/partner/jobListing.htm?pos=1720&amp;ao=270789&amp;s=58&amp;guid=00000163d753a60eb8a4ce34437e7159&amp;src=GD_JOB_AD&amp;t=SR&amp;extid=1&amp;exst=OL&amp;ist=&amp;ast=OL&amp;vt=w&amp;slr=true&amp;rtp=0&amp;aa=1&amp;ea=1&amp;cs=1_96743641&amp;cb=1528325974757&amp;jobListingId=2795781489</t>
  </si>
  <si>
    <t>http://www.glassdoor.com/partner/jobListing.htm?pos=1721&amp;ao=351132&amp;s=58&amp;guid=00000163d753a60eb8a4ce34437e7159&amp;src=GD_JOB_AD&amp;t=SR&amp;extid=1&amp;exst=OL&amp;ist=&amp;ast=OL&amp;vt=w&amp;slr=true&amp;rtp=0&amp;aa=1&amp;ea=1&amp;cs=1_3957d039&amp;cb=1528325974758&amp;jobListingId=2781730036</t>
  </si>
  <si>
    <t>Performs technical triage on EASY system applications to diagnose root cause of issues and identify and / or implement resolutions within the Service Level Agreements (SLAs).Designs and develops interim program solutions that will support mass transaction functionality not currently programmed on the EASY system.Performs programming changes to existing EASY software applications to repair defects.Acts as a technical specialist and liaison between Application Support and EASY development teams to report software application defects and report severity / impact of defects.Collaborates with colleagues regarding development best practices and /or EASY application issues.Advises and works on strategic initiatives to mitigate and / or alleviate EASY application issues, including opportunities for process automation.Operates independently with some latitude for un-reviewed actions or decisions.Completes other duties as assigned.Bachelor’s degree in Computer Science, Mathematics, Information Systems or equivalent experienceMinimum two (2) years related financial systems or regulated industry systems experienceMinimum two (2) years PL/SQL or T/SQL experienceMinimum two (2) years Tier 1 production support experience for enterprise software systemCandidate must have excellent written and oral communication skillsCandidate must have demonstrable troubleshooting and problem solving skillsNormal Office Working ConditionsThis position may require occasional on-call and weekend support</t>
  </si>
  <si>
    <t>Systems Application Support Developer</t>
  </si>
  <si>
    <t>http://www.glassdoor.com/partner/jobListing.htm?pos=1722&amp;ao=231916&amp;s=58&amp;guid=00000163d753a60eb8a4ce34437e7159&amp;src=GD_JOB_AD&amp;t=SR&amp;extid=1&amp;exst=OL&amp;ist=&amp;ast=OL&amp;vt=w&amp;slr=true&amp;rtp=0&amp;cs=1_b720a6fe&amp;cb=1528325974760&amp;jobListingId=2706555225</t>
  </si>
  <si>
    <t xml:space="preserve"> Knowpia Foundation </t>
  </si>
  <si>
    <t>Design and develop software across the stack, from backend to frontend.Build robust, extensible APIs/services and client applications to enable a seamless user experience.Ideate, and then implement, novel architectures that improve the platform.Contribute to our product direction by translating customer requirements into functional, scalable code.Implement new features in a highly collaborative environment with product managers, UI/UX experts, and fellow engineers.Contribute to a future-ready, high quality, and performance code base with proper documentation.Hands-on experience building robust digital products at early-stage startups.Must have experience in C/C++, Solidity, Python, Docker, Go, familiar with writing smart contracts on Ethereum, Truffle, use of HyperLedgerExpertise in performant APIs and services, data processing/ETL, and best practices for rapid development and cloud deployment.Expertise in user-focused client apps including ES6/TypeScript, Node, React, Redux, etcKnowledge of the AWS ecosystem, with serverless architecturesExperience building data engines with testingDesign and develop mobile software across the stack, from backend to frontend.Build robust, extensible APIs/services and client applications to enable a seamless user experience.Ideate, and then implement, novel architectures that improve the platform.Contribute to our product direction by translating customer requirements into functional, scalable code.Implement new features in a highly collaborative environment with product managers, UI/UX experts, and fellow engineers.Contribute to a future-ready, high quality, and performance code base with proper documentation.Hands-on experience building robust digital products at early-stage startups.Must have 5 years of experience in React Native, Swift/Xcode iOS SDK, Objective C, Android Studio, Java, JSON, familiar with Restful API.Expertise in performant APIs and services, data processing/ETL, and best practices for rapid development and cloud deployment.Expertise in user-focused client apps including ES6/TypeScript, Node, React, Redux, etcKnowledge of the AWS ecosystem, with serverless architecturesExperience building data engines with testingPreferred but not required “smart contracting” and blockchain technologyDesign and develop great user experience and design.Ideate, and then implement, novel architectures that improve the platform.Contribute to our product direction by translating customer requirements into functional, scalable design.Implement new features in a highly collaborative environment with product managers, UI/UX experts, and fellow engineers.Contribute to a future-ready, high quality, and performance code base with proper documentation.Hands-on experience building robust digital products at early-stage startups.Must have 3 years of experience in QC, UX &amp; Usability testing, A/B testing.Must have 3 years of experience designing and architecting UI/UX features, interactions on mobile and web.Expertise Adobe Suite for design, Sketch.HTML/CSS knowledge including a familiarity of Frameworks, Grids, and Responsive Design.Experience using InvisionApp or other prototyping tools.Preferred but not required “smart contracting” and blockchain technology.Competitive pay, benefits, and ability to work in one of the most exciting technology fieldsCasual work environment, surrounded by good collaborative peopleWork with emerging technologies with possibilities for meaningful career growthOpportunity to learn a ton and to build upon your skills and marketability as a top-notch developer</t>
  </si>
  <si>
    <t xml:space="preserve"> Diamond Bar, CA</t>
  </si>
  <si>
    <t>Blockchain Engineer/ Senior Mobile Engineer/ Senior UX Designer</t>
  </si>
  <si>
    <t>http://www.glassdoor.com/partner/jobListing.htm?pos=1723&amp;ao=355087&amp;s=58&amp;guid=00000163d753a60eb8a4ce34437e7159&amp;src=GD_JOB_AD&amp;t=SR&amp;extid=1&amp;exst=OL&amp;ist=&amp;ast=OL&amp;vt=w&amp;slr=true&amp;rtp=0&amp;aa=1&amp;ea=1&amp;cs=1_ab2da52f&amp;cb=1528325974761&amp;jobListingId=2795776382</t>
  </si>
  <si>
    <t xml:space="preserve"> Reachlocal </t>
  </si>
  <si>
    <t>Support and customize Oracle EBS for Financial modules, Project Costing, iProcurement, Purchasing and Oracle Incentive Compensation.Work on Production support issues, troubleshoot and identify issues, perform root cause analysis, evaluate options and provide solution.Develop custom reports, interfaces, extensions, workflows, personalization etc. in accordance with coding standards and adhere to best practices and security guidelines.Prepare technical design documents, perform unit testing of custom solutions.Perform required setup related to development work or support activities.Support Discoverer, Apex reports and other Oracle reports.Work on enhancement requests and projects related to financial systems.Work with vendor on support issues related to database scripts or hosting.Work on SOX compliance tasks related to financial systems.Work on financial system audit requests.Support other financial applications such as Blackline, Hyperion.Bachelor's degree in Computer Science or Engineering programOver 5 years’ Oracle R12 EBS experience Oracle Applications support experience including in- depth knowledge on standard interfaces/API, Oracle SQL, PL/SQL, Oracle Forms, Reports, BI/XML Publisher, Oracle Application Framework (OAF), Oracle Workflow Builder and AMEExperience and working knowledge of Discoverer reports required.Knowledge of Apex reports and Unix shell scripting is preferred.Experience with OIC (Oracle Incentive Compensation) preferred.Oracle Business Intelligence and ETL tools, SOA experience an asset.Knowledge of responsibility setup in Oracle.Experience with SOX compliance procedures and tasks an assetProven track record of experience with supporting finance users in month end close process, day to day operations; familiar with opening Oracle SRs and able to analyze and resolve issues.Manage multiple tasks, prioritize tasks and able to meet tight deadlines.Good verbal and written communications skills are required.Independent, self-driven and willing to learn new skills.Other software skills- Excel, MS project, Data loader, Word.80" Technical and 20" Functional knowledge Career Site: http://careers.reachlocal.comBlog: http://blog.reachlocal.com/LinkedIn: https://www.linkedin.com/company/reachlocalTwitter: https://twitter.com/reachlocaljobsYoutube: https://www.youtube.com/user/reachlocalHear from our employees: http://blog.reachlocal.com/reachlocal-services-spotlight-meet-some-of-our-marketing-experts</t>
  </si>
  <si>
    <t xml:space="preserve"> Woodland Hills, CA</t>
  </si>
  <si>
    <t>Senior Oracle Applications Developer</t>
  </si>
  <si>
    <t>http://www.glassdoor.com/partner/jobListing.htm?pos=1724&amp;ao=304657&amp;s=58&amp;guid=00000163d753a60eb8a4ce34437e7159&amp;src=GD_JOB_AD&amp;t=SR&amp;extid=1&amp;exst=OL&amp;ist=&amp;ast=OL&amp;vt=w&amp;slr=true&amp;rtp=0&amp;cs=1_6c027627&amp;cb=1528325974762&amp;jobListingId=2787738600</t>
  </si>
  <si>
    <t>http://www.glassdoor.com/partner/jobListing.htm?pos=1725&amp;ao=297633&amp;s=58&amp;guid=00000163d753a60eb8a4ce34437e7159&amp;src=GD_JOB_AD&amp;t=SR&amp;extid=1&amp;exst=OL&amp;ist=&amp;ast=OL&amp;vt=w&amp;slr=true&amp;rtp=0&amp;cs=1_6914b557&amp;cb=1528325974764&amp;jobListingId=2592091975</t>
  </si>
  <si>
    <t>http://www.glassdoor.com/partner/jobListing.htm?pos=1726&amp;ao=171184&amp;s=58&amp;guid=00000163d753a60eb8a4ce34437e7159&amp;src=GD_JOB_AD&amp;t=SR&amp;extid=1&amp;exst=OL&amp;ist=&amp;ast=OL&amp;vt=w&amp;slr=true&amp;rtp=0&amp;cs=1_bf60c4d0&amp;cb=1528325974765&amp;jobListingId=2756292974</t>
  </si>
  <si>
    <t xml:space="preserve"> Patreon </t>
  </si>
  <si>
    <t>You'll help Patreon scale the foundation of a platform that helps creators pay rent and enables higher levels of creativity.You'll establish a standard of high availability and reliability for Patreon's production systems.You'll influence the direction of our technical roadmap.Create and administer infrastructure -- cloud services, hosts, monitoring tools -- for highly reliable and scalable web applications and data stores.Build automated tooling to configure and maintain our systems and services.Identify and solve issues in our stack.Work closely with your peers in security and engineering.Train and mentor your colleagues.Vet new technologies to support our operational needs and improve the working lives of your co-workers.Participate in an on-call rotation ~1 week per month.Stress test our stack to find cracks in the system and help us scale.Design an entirely new way to deploy Patreon’s code.Build tools that address engineering challenges and empower people throughout the organization.Guide the team in the best way to use configuration management to grow and administer our fleet.Introduce a cutting edge tool or service that pushes our core tech stack forward and improves the reliability and stability of our site.You have experience in DevOps, Site Reliability, or backend/infrastructure engineering for a company experiencing fast-paced growth.You are knowledgable in configuration management with a framework such as Ansible, Chef, or Puppet.You understand the ins and outs of AWS, Linux, and MySQL well enough to teach others how to use them, and can comfortably operate all of them from the CLI.You are proficient with a programming language like Python or Ruby, and with shell scripting.Your documentation and verbal communication skills are excellent, and you're able to collaborate and rally support with people on and off your team.You are inclined to automate, but can discern when automation isn't the best solution and present alternatives.You've worked with continuous integration and deployment systems, and have ideas about how to build and improve those systems.You strongly believe in the importance of security, and enjoy the idea of partnering with the security team to ensure the integrity of our customers' data.You have productive habits, healthy process awareness, and good teamwork skills and instincts.You'll join a fast-moving and thoughtful team, many of whom are often creators themselves, full of passion for our product, and pride in the work they do both inside and outside of Patreon.</t>
  </si>
  <si>
    <t>http://www.glassdoor.com/partner/jobListing.htm?pos=1727&amp;ao=270629&amp;s=58&amp;guid=00000163d753a60eb8a4ce34437e7159&amp;src=GD_JOB_AD&amp;t=SR&amp;extid=1&amp;exst=OL&amp;ist=&amp;ast=OL&amp;vt=w&amp;slr=true&amp;rtp=0&amp;cs=1_59bfbe28&amp;cb=1528325974767&amp;jobListingId=2576714738</t>
  </si>
  <si>
    <t>10+ years of hands-on development experience in JavaExperience of building REST based web services &amp; web applications using Java and Spring frameworkExperience writing unit and integration test casesSolid understanding of Object-Oriented design and programming conceptsGood knowledge of SQL and DB conceptsExperience with Agile development methodologies (specifically scrum)Bachelor's degree in technology related fieldWork independently, driving projects end to end and provide guidance to Junior developersIdentify opportunities for future enhancements and refinements to standards, best practicesTackle the tough design and product problemsLead by example as a hands on developer who will produce high quality, production-ready codeIdentify opportunities for future enhancements and refinements to standards, best practices and development methodologiesWorking experience with ChefExposure to Docker and related eco-systemUnderstanding of the DevOps practices</t>
  </si>
  <si>
    <t>REF8832X - Senior Staff Full Stack Java Software Engineer</t>
  </si>
  <si>
    <t>http://www.glassdoor.com/partner/jobListing.htm?pos=1728&amp;ao=346036&amp;s=58&amp;guid=00000163d753a60eb8a4ce34437e7159&amp;src=GD_JOB_AD&amp;t=SR&amp;extid=1&amp;exst=OL&amp;ist=&amp;ast=OL&amp;vt=w&amp;slr=true&amp;rtp=0&amp;cs=1_b97cdf8a&amp;cb=1528325974768&amp;jobListingId=2786468637</t>
  </si>
  <si>
    <t>A reverse engineer who conducts malware analysis AND can develop the tools necessary to perform cutting edge analysis.This person should have the skills to conduct the analysis when needed, but will primarily be focused on solving new problems and implementing research techniques.Opportunities may be available for additional responsibilities, including task leadership.Static and dynamic malware analysisExploit analysis and reverse engineeringIDA Pro, OllyDbgSoftware development experience (Python/ Perl, Ruby, or C#)Applicable BS degree (preference: computer science/ engineering)Sandbox technologies (Cuckoo, GFI, FireEye)Technical report reading and writing</t>
  </si>
  <si>
    <t>Senior Malware Reverse Engineer and Software Developer</t>
  </si>
  <si>
    <t>http://www.glassdoor.com/partner/jobListing.htm?pos=1729&amp;ao=296636&amp;s=58&amp;guid=00000163d753a60eb8a4ce34437e7159&amp;src=GD_JOB_AD&amp;t=SR&amp;extid=1&amp;exst=OL&amp;ist=&amp;ast=OL&amp;vt=w&amp;slr=true&amp;rtp=0&amp;cs=1_ffb33f38&amp;cb=1528325974770&amp;jobListingId=2778964123</t>
  </si>
  <si>
    <t xml:space="preserve"> Catapult Recruiting LLC </t>
  </si>
  <si>
    <t xml:space="preserve"> Clackamas, OR</t>
  </si>
  <si>
    <t>Senior Java Software Engineer</t>
  </si>
  <si>
    <t>http://www.glassdoor.com/partner/jobListing.htm?pos=1801&amp;ao=347868&amp;s=149&amp;guid=00000163d75456fba313d12455b33327&amp;src=GD_JOB_AD&amp;t=SRFJ&amp;extid=4&amp;exst=OL&amp;ist=&amp;ast=OL&amp;vt=w&amp;slr=true&amp;rtp=0&amp;aa=1&amp;ea=1&amp;cs=1_e1a08cbe&amp;cb=1528326019857&amp;jobListingId=2767334671</t>
  </si>
  <si>
    <t xml:space="preserve"> BlindData </t>
  </si>
  <si>
    <t>http://www.glassdoor.com/partner/jobListing.htm?pos=1802&amp;ao=349697&amp;s=149&amp;guid=00000163d75456fba313d12455b33327&amp;src=GD_JOB_AD&amp;t=SRFJ&amp;extid=4&amp;exst=OL&amp;ist=&amp;ast=OL&amp;vt=w&amp;slr=true&amp;rtp=0&amp;cs=1_8efe868b&amp;cb=1528326019858&amp;jobListingId=2683363413</t>
  </si>
  <si>
    <t>http://www.glassdoor.com/partner/jobListing.htm?pos=1803&amp;ao=346207&amp;s=149&amp;guid=00000163d75456fba313d12455b33327&amp;src=GD_JOB_AD&amp;t=SRFJ&amp;extid=4&amp;exst=OL&amp;ist=&amp;ast=OL&amp;vt=w&amp;slr=true&amp;rtp=0&amp;aa=1&amp;ea=1&amp;cs=1_ce2af5d5&amp;cb=1528326019859&amp;jobListingId=2688818868</t>
  </si>
  <si>
    <t xml:space="preserve"> Syncro Medical </t>
  </si>
  <si>
    <t xml:space="preserve"> Langhorne, PA</t>
  </si>
  <si>
    <t>Software Developer - Medical</t>
  </si>
  <si>
    <t>http://www.glassdoor.com/partner/jobListing.htm?pos=1804&amp;ao=346467&amp;s=149&amp;guid=00000163d75456fba313d12455b33327&amp;src=GD_JOB_AD&amp;t=SRFJ&amp;extid=4&amp;exst=OL&amp;ist=&amp;ast=OL&amp;vt=w&amp;slr=true&amp;rtp=0&amp;aa=1&amp;ea=1&amp;cs=1_70fee254&amp;cb=1528326019861&amp;jobListingId=2468451967</t>
  </si>
  <si>
    <t>http://www.glassdoor.com/partner/jobListing.htm?pos=1805&amp;ao=343542&amp;s=149&amp;guid=00000163d75456fba313d12455b33327&amp;src=GD_JOB_AD&amp;t=SRFJ&amp;extid=4&amp;exst=OL&amp;ist=&amp;ast=OL&amp;vt=w&amp;slr=true&amp;rtp=0&amp;cs=1_f29df7f1&amp;cb=1528326019862&amp;jobListingId=2644197958</t>
  </si>
  <si>
    <t>A minimum of 10 years of professional experience using Java.BS in Computer Science or equivalent experience.Experience with web enabled application development and client and/or server development using Java.Proven development experience using SQL.Experience with the automated build process, unit testing, source code analysis tools, HTML and web scripting languages.Experience under formal software development processes.Experience with multiple platform environments, including UNIX/Linux and Windows Server (any version)Ability to work in an agile environment.Proven ability to produce quality documents using a variety of media, text and tools with a minimum of errors.Critical thinker with the ability to demystify complex technical requirements.Eligible to receive a Security Clearance (strongly desired).Experience with Service Oriented Architecture technologies and/or implementations.Excellent personal presence with proven ability to work with all levels of management internally and externally.Highly motivated and dependable with exceptional communication.A self-starter that relies on experience and judgment to plan and accomplish individual and team goals.</t>
  </si>
  <si>
    <t xml:space="preserve"> Maryland Heights, MO</t>
  </si>
  <si>
    <t>http://www.glassdoor.com/partner/jobListing.htm?pos=1801&amp;ao=328146&amp;s=58&amp;guid=00000163d75456fb832c5f45fec04fbd&amp;src=GD_JOB_AD&amp;t=SR&amp;extid=1&amp;exst=OL&amp;ist=&amp;ast=OL&amp;vt=w&amp;slr=true&amp;rtp=0&amp;cs=1_e75019e1&amp;cb=1528326019864&amp;jobListingId=2719850800</t>
  </si>
  <si>
    <t xml:space="preserve"> Commercetools </t>
  </si>
  <si>
    <t>Reporting to the Technical Director North America you will work on projects in different areas with focus on full-stack developmentIndependent handling of special IT projectsDevelop extensions to the core productIntegrate platform to external APIs and vendor interfacesAs needed support for our US customers and partnersSupport the Technical Director and our German Systems Engineers/DevOps team with admin and ops tasks (such as deployment automation, working on accounts, CDN, security, logs, etc.)Help to organize and conduct technical trainings to our partnersSupport in the architecture and estimation process for new projectsDegree in Computer Science or Software Engineering or comparable educationAt least three years of practical full-time development work experienceKnowledge of common programming languages (imperative and functional, preferred in JavaScript/Node.js/ES6)Must have Linux and cloud computing experienceFast learner with a quick perception who can understand the intricacies and challenges of a multi-tenant, API based e-commerce platform built on the newest technologiesOutstanding problem-solving ability and analytical skillsHigh hands-on, get-it-done mentalityAspiration to constantly improve yourself and learn new technologies and conceptsVery good English language skillsTeam player with good communication skills, high reliability and a good dose of pragmatismAuthorized to work for any US employerAvailability ASAPWorking experience with:JavaReactJSAmazon Web Services, Google Cloud, RackspaceDockerCI/CDNoSQL database (MongoDB)100% coverage of the employee's health care, vision and dental insuranceCompany contribution towards dependent coverage401k (retirement savings)Maternity/paternity leavePTO and Company HolidaysSome pre-tax benefits through the PEOPossibility for relocation assistanceGreat team of highly qualified and motivated Software Engineers who work with a mutual respect and appreciation, take responsibility and evolve togetherWork on and with Open Source SoftwareJoint decisions regarding tools and approachesNew technologies (Java 8, asynchronous IO, reactive architectures, microservices, etc.) Attend (and organize) internal trainings, workshops, tech talks as well as hackathons, meetups and conferencesChallenging and meaningful projects in a company with over 10 years of historyWorking with one of the technology leaders in the growing e-commerce businessLong-term and strategic stability by being a 100% subsidiary of REWE Digital (part of the REWE Group)Growing, international company with three offices in Berlin, Munich, and DurhamCollegial, open working atmosphere and scope for new ideasHealthy feedback and error culture and a climate of mutual appreciationModern workplaces and technology (e.g. MacBooks) in bright offices (open-plan spaces as well as conference rooms and smaller rooms for quiet times)Flexible, family-friendly working hours and the possibility of working from homeFree water, coffee, tea, snacks</t>
  </si>
  <si>
    <t>http://www.glassdoor.com/partner/jobListing.htm?pos=1802&amp;ao=281034&amp;s=58&amp;guid=00000163d75456fb832c5f45fec04fbd&amp;src=GD_JOB_AD&amp;t=SR&amp;extid=1&amp;exst=OL&amp;ist=&amp;ast=OL&amp;vt=w&amp;slr=true&amp;rtp=0&amp;cs=1_2449147b&amp;cb=1528326019865&amp;jobListingId=2796991166</t>
  </si>
  <si>
    <t xml:space="preserve"> iHerb.com </t>
  </si>
  <si>
    <t xml:space="preserve"> Full lifecycle application development Experience with SQL,ASP.NET,VB.NET AND C# Designing, coding and debugging applications in various software languages. Software analysis, code analysis, requirements analysis, software review, identification of code metrics, system risk analysis, software reliability analysis Object-oriented Design and Analysis (OOA and OOD) Software modeling and simulation Software testing and quality assurance Performance tuning, improvement, balancing, usability, automation. Support, maintain and document software functionality Integrate software with existing systems Evaluate and identify new technologies for implementation Project Planning and Project Management Maintain standards compliance Implement localization or globalization of software; Communication Skills, must be articulate, and have a strong technical vocabulary Display of initiative / self-starter Understands Agile Environment Software Developer Interaction Experience Project Manager Interaction Experience Web Application Testing Experience Analytical Skillset Detail Oriented MS Office Knowledge (efficient in Excel, Word, and PowerPoint) Familiar with 3-Tier Structure Familiar with Web API , WCF , .Net Remoting Understanding of newer JavaScript Libraries Familiar with Object Oriented Concepts / Inheritance / Interfaces / Static Classes Familiar with Managed Memory Architecture / .NET Garbage Collector Familiar with Windows Service Programing Familiar with ADO.NET / Connection Pool / Data Reader Familiar with Parallel Programming / Thread-safe coding Familiar with Cache Management Familiar with Micro Services and Docker Familiar with NoSQL databases(Elastic , Cassandra , Mongo , ) Familiar with queue processing(MSMQ , RabbitMQ , )</t>
  </si>
  <si>
    <t xml:space="preserve"> Irvine, CA</t>
  </si>
  <si>
    <t>http://www.glassdoor.com/partner/jobListing.htm?pos=1803&amp;ao=134813&amp;s=58&amp;guid=00000163d75456fb832c5f45fec04fbd&amp;src=GD_JOB_AD&amp;t=SR&amp;extid=1&amp;exst=OL&amp;ist=&amp;ast=OL&amp;vt=w&amp;slr=true&amp;rtp=0&amp;cs=1_cf2244a9&amp;cb=1528326019866&amp;jobListingId=2611827483</t>
  </si>
  <si>
    <t>Provide expertise on system architecture, design, implementation, testing, and delivery of high-volume customer-facing applications that support EBSCO’s products and services.Collaborate with product management and your team while analyzing and decomposing complex software features into simpler stories for planning and execution.Collaborate with your team to manage and estimate the size and complexity of the features/stories. Perform the technical design, implementation, and testing of feature/stories and commit to what can be accomplished in an iteration.Ensure technical solutions are scalable, maintainable, properly documented, and support the long term goals and strategies of the Business, Product Owners, Leadership and the Agile Team.Be the technical leader for product features, responsible for ensuring that development activities are coordinated throughout the development cycle.Own system and feature quality throughout the development, testing and deployment phases to ensure quality delivery expectations are met.Drive value and build to continuously improve the quality of the team’s deliverables.Conduct new technology research, proof of concept, and design work that will provide direction for the enhancement of the overall system and products.Contribute to software engineering best practices for design, coding standards, performance, security, delivery, maintainability and culture.Demonstrate ownership of developed components from development through production.Manage development tasks to ensure timely user story and feature deliverables.Demonstrate and promote a culture of teamwork, humility, precision, and customer-driven excellence.Serve as a resource to support the live production process, customer issues, and for troubleshooting problems.Daily coordination of development activities within cross-functional teamDrive software quality by designing and building test automation frameworks, tools and tests.Drive improvements in our tool chain, automation, build, and release process.Author well-engineered solutions using test-first/test-driven methodologies.Disseminate technical knowledge to fellow Engineers.Contribute to the continuous improvement of the team.Contribute to the team’s ability to make and deliver on their commitments.Demonstrated leadership and communication skills, including an ability to look forward and anticipate problems and assess risk.Excellent mentoring skills and the desire to contribute to efforts beyond the scope of the day-to-day project work.Problem Solver: Applies critical thinking and structured problem solving to address root causes.Collaboration: Works effectively with team members and cross functional teams to accomplish individual, team and organization goals.Analytical Skills: Able to draw insightful conclusions from complex challenges. Exhibits probing mind.Technically Savvy: Highly knowledgeable on current and proven technologies and proactively seeks to gain knowledge and understanding of evolving solutions that could have positive impact on current systems, software and tools.Results Driven: Focuses on desired results. Sets and achieves challenging goals.Practitioner: Expertly applies skills and knowledge to daily tasks in order to achieve desired outcomes.Detail Oriented: Pays attention to little details. Has patience and perseverance for pursuing a problem until the reason has been exposed and is well understood. Proactive to initiate plans for corrective actions.Flexibility/Adaptability: Adjusts quickly to changing priorities and conditions. Copes effectively with complexity and change.4+ years software engineering experience with expertise in JavaScript, HTML, and CSS2+ years building single page applications using ReactJS or comparable technology3+ years performing object oriented design and building backend applications with REST API services using Java or Node.jsBachelor of Science degree in Computer Science, similar technical field of study or equivalent practical experience.2+ years - experience with Cloud services (AWS, Azure, Google Cloud Platform)2+ years – ATDD (Acceptance Test Driven Development and TDD (Test Driven Development)2+ years – performance testing strategies and techniques1+ years - experience with XML or JSON, HTTP, SSL1+ years – CI/CD (Continuous Integration/Continuous Deployment)1+ years - Microservices design patterns1+ years - experience with Netflix OSS.1+ years - working in agile/scrum environment</t>
  </si>
  <si>
    <t>http://www.glassdoor.com/partner/jobListing.htm?pos=1804&amp;ao=185371&amp;s=58&amp;guid=00000163d75456fb832c5f45fec04fbd&amp;src=GD_JOB_AD&amp;t=SR&amp;extid=1&amp;exst=OL&amp;ist=&amp;ast=OL&amp;vt=w&amp;slr=true&amp;rtp=0&amp;cs=1_f80eb163&amp;cb=1528326019868&amp;jobListingId=2689019109</t>
  </si>
  <si>
    <t xml:space="preserve"> iJet International </t>
  </si>
  <si>
    <t>B.S. degree in Computer Science, Information Systems, or other related technical degree.Applicants must have the ability to obtain a US government clearance.Experience working and collaborating in a team environment with minimal supervision, and follow predetermined guidelines.Strong problem-solving skills and ability to comprehend database methodologies.At least 5+ years of development experience with at least 3 years of experience with Oracle PL/SQL.A thorough understanding of Oracle 12c features pertaining to Oracle development and SQL tuning.Experience in non-Oracle database systems, and a willingness to learn, test, build, and demonstrate the use of non-Oracle database systems.Experience evaluating business requirements for databases.Experience designing and implementing new databases from conceptual models [whiteboard/Visio] to Logical Models to Physical models [ERWin] deployed in Oracle.Experience with various ETL tools and methods of transferring data.Experience compiling detailed reports using data reporting tools.Skills using ERWin, SQLDeveloper/Toad and/or SQLPlus.An understanding of Linux/Unix operating systems and shell scripting.Experience working closely with the business, technical team, and outside agencies to ensure data requirements of applications are effectively addressed.Experience designing the movement of data through the enterprise.Excellent written and oral skills, attention to detail and the ability to multitask.Ability to communicate in technical and non-technical terminology.Must be in the office 4-5 days a week. The position requires minimal to no travel.Must have the ability to pass a pre-employment back ground check.</t>
  </si>
  <si>
    <t xml:space="preserve"> Annapolis, MD</t>
  </si>
  <si>
    <t>Sr. Database Developer</t>
  </si>
  <si>
    <t>http://www.glassdoor.com/partner/jobListing.htm?pos=1805&amp;ao=351476&amp;s=58&amp;guid=00000163d75456fb832c5f45fec04fbd&amp;src=GD_JOB_AD&amp;t=SR&amp;extid=1&amp;exst=OL&amp;ist=&amp;ast=OL&amp;vt=w&amp;slr=true&amp;rtp=0&amp;cs=1_ebb3771c&amp;cb=1528326019869&amp;jobListingId=2801713667</t>
  </si>
  <si>
    <t>http://www.glassdoor.com/partner/jobListing.htm?pos=1806&amp;ao=4348&amp;s=58&amp;guid=00000163d75456fb832c5f45fec04fbd&amp;src=GD_JOB_AD&amp;t=SR&amp;extid=1&amp;exst=OL&amp;ist=&amp;ast=OL&amp;vt=w&amp;slr=true&amp;rtp=0&amp;cs=1_51d71585&amp;cb=1528326019869&amp;jobListingId=2618257596</t>
  </si>
  <si>
    <t xml:space="preserve"> Metova </t>
  </si>
  <si>
    <t>Android StudioGradle creates our buildsCrashlytics, if a crash does happen, we will know why and how to fix itWe love using awesome libraries like RxJava, Dagger, Butterknife, Espresso, etc. (We build our own as well!)Git, GithubContinuous Deployment through JenkinsAtlassian products (HipChat, JIRA, Confluence)Material DesignAction Bar/ToolbarSupport libraries (v4 and v7)Understanding of the Activity and Fragment lifecycleEfficient layout design (small hierarchy of view groups)String localizationMVPFunctional / UI testing (Espresso)Unit testing (jUnit)Dagger, Dagger 2RxJavaJNI and C++HLSSalary based on level of experienceFamily health benefits, disability benefits &amp; a 401(k) plan are includedAll employees receive a 15" MacBook Pro, pick the keyboard and mouse that best suits your needs</t>
  </si>
  <si>
    <t xml:space="preserve"> Irving, TX</t>
  </si>
  <si>
    <t>Android Developer Needed</t>
  </si>
  <si>
    <t>http://www.glassdoor.com/partner/jobListing.htm?pos=1807&amp;ao=342354&amp;s=58&amp;guid=00000163d75456fb832c5f45fec04fbd&amp;src=GD_JOB_AD&amp;t=SR&amp;extid=1&amp;exst=OL&amp;ist=&amp;ast=OL&amp;vt=w&amp;slr=true&amp;rtp=0&amp;cs=1_c94332e9&amp;cb=1528326019871&amp;jobListingId=2747066224</t>
  </si>
  <si>
    <t>Identifies issues that need to be resolved by engineers or application developers promptlyCommunicates with management team to provide updates and ensure trouble-free implementation of solutionsGathers data from tested solutions to compare to benchmarking data and ensure effectivenessPerforms field certification to ensure installed solutions meet customers’ and the Corporate PE Advanced Technology group’s installation standardsSupervises consultants and vendors for workstation, server and embedded system program development for complex control systemsFollows up with assigned resources formally (e.g., status meetings, etc.) and informally to continuously manage the productivity of the team, project timelines, and deliverablesProvides field support for integration of systems whenever necessaryCoordinates with Corporate P.E. Systems group, ATC groups and/or vendors and consultants to determine project requirements from overall system designs to obtain appropriate solutions (e.g., software, hardware, processes, etc.)Collaborates with team members to determine project requirements from overall system designs and to obtain appropriate solutions (e.g., software, hardware, processes, etc.)Attends design reviews meetings with internal and external team members to identify for business needs and system requirementsDemonstrates knowledge of database design principles, identifies users’ requirements and needs with guidance from others, and demonstrates a basic understanding of the importance of maintaining and updating databasesDemonstrates understanding of technical support in business, demonstrates awareness of primary uses of technology by business representatives, and demonstrates a basic understanding of systems of the enterpriseDemonstrates awareness of potential security issues and concerns, assists in implementation of security policies and procedures, including user log-on and authentication rules, as well as security breach escalation procedures, and prepares status reports on security matters to aid in the development of security risk analysis scenarios and response proceduresIdentifies business problem that requires research, reviews literature and data related to research questions, and summarizes information from data sourcesDemonstrates understanding of business problems, and recommends a solution to solve business problemsDemonstrates understanding of implementation objectives and project plan, participates in the implementation of a project, provides timely, thorough, and concise updates for area of responsibility, and identifies areas of risk and communicates to the project managerDemonstrates understanding of basic project planning processes, including planning action items and resourcesCommunicates quality assurance methodology and explains desired outcomes of testing, and identifies steps in the project life cycleDemonstrates general understanding and use of grammatical rules, expresses ideas clearly and concisely, and explains the relationship of effective writing to business objectivesAble to communicate designed and developed technology solutions, expresses the importance of an effective implementation, and develops implementation plansIdentifies internal customers’ needs and vendors to meet needs, determines costs, creates bid proposals for vendor solicitation, analyzes vendor responses, and develops recommendations for awardBachelor’s Degree (or internationally comparable degree) in Computer Science, Electrical Engineering - PreferredExperience with system communications protocols (TCP/IP, UDP IP, HTTP, FTP, SFTP, USB, MODBUS TCP, RS 232/485, XMPP) - PreferredExperience using Delphi, Free Pascal, C, C++, Visual C, Java, Java Script, SQL – PreferredExperience with Systems Integration of Material Handling Systems (CCD cameras, laser scanners, programmable logic controllers, embedded control devices, and other peripherals) - PreferredKnowledge of system security techniques and standards - PreferredExperience supervising others - Preferred</t>
  </si>
  <si>
    <t xml:space="preserve"> Doraville, GA</t>
  </si>
  <si>
    <t>Plant Engineering Systems Engineer</t>
  </si>
  <si>
    <t>http://www.glassdoor.com/partner/jobListing.htm?pos=1808&amp;ao=181051&amp;s=58&amp;guid=00000163d75456fb832c5f45fec04fbd&amp;src=GD_JOB_AD&amp;t=SR&amp;extid=1&amp;exst=OL&amp;ist=&amp;ast=OL&amp;vt=w&amp;slr=true&amp;rtp=0&amp;cs=1_c5d023d1&amp;cb=1528326019872&amp;jobListingId=2638183894</t>
  </si>
  <si>
    <t xml:space="preserve"> KeepTruckin </t>
  </si>
  <si>
    <t>The KeepTruckin network is composed of more than 200,000 drivers and trucks and is expected to grow to 400,000 by the end of 2018.We grew from $1 million to more than $50 million in annual recurring revenue in 12 months, among the fastest growing SaaS companies ever.Employees really enjoy working at KeepTruckin, check out our Glassdoor review. We have built an incredible culture with high trust and transparency, where people feel empowered to do their best work.Add new software features to our existing and future productsBuild framework to interface with hardware componentsWork with technologies such as LTE, Bluetooth, WiFi, USB, SerialOptimize performance of new and existing softwareDevelop automated and manual functional testsSoftware Engineering degree or equivalent2-5 years experience as Embedded Software EngineerProficiency in Python, C, C#, MySQLStrong understanding of Embedded LinuxExperience writing distributed applicationsExpertise writing tests to validate software in automated test environments</t>
  </si>
  <si>
    <t xml:space="preserve"> Buffalo, NY</t>
  </si>
  <si>
    <t>http://www.glassdoor.com/partner/jobListing.htm?pos=1809&amp;ao=355017&amp;s=58&amp;guid=00000163d75456fb832c5f45fec04fbd&amp;src=GD_JOB_AD&amp;t=SR&amp;extid=1&amp;exst=OL&amp;ist=&amp;ast=OL&amp;vt=w&amp;slr=true&amp;rtp=0&amp;cs=1_19e0fda1&amp;cb=1528326019873&amp;jobListingId=2764489840</t>
  </si>
  <si>
    <t>Application Developer -Lifecycle Services</t>
  </si>
  <si>
    <t>http://www.glassdoor.com/partner/jobListing.htm?pos=1810&amp;ao=237837&amp;s=58&amp;guid=00000163d75456fb832c5f45fec04fbd&amp;src=GD_JOB_AD&amp;t=SR&amp;extid=1&amp;exst=OL&amp;ist=&amp;ast=OL&amp;vt=w&amp;slr=true&amp;rtp=0&amp;cs=1_7c069f73&amp;cb=1528326019874&amp;jobListingId=2667468718</t>
  </si>
  <si>
    <t>http://www.glassdoor.com/partner/jobListing.htm?pos=1811&amp;ao=283452&amp;s=58&amp;guid=00000163d75456fb832c5f45fec04fbd&amp;src=GD_JOB_AD&amp;t=SR&amp;extid=1&amp;exst=OL&amp;ist=&amp;ast=OL&amp;vt=w&amp;slr=true&amp;rtp=0&amp;aa=1&amp;ea=1&amp;cs=1_cb49b745&amp;cb=1528326019875&amp;jobListingId=2674120154</t>
  </si>
  <si>
    <t>Provides leadership in full systems life cycle managementDirects component and data architecture design, technology planning, and testing for Applications Development (AD) initiatives to meet business requirements and ensure complianceDevelops and leads AD project activities and integrationsGuides teams to ensure effective communication and achievement of objectivesResearches and supports the integration of emerging technologiesProvides knowledge and support for applications’ development, integration and maintenanceGuides and influences department, project teams and leads junior team membersFacilitates collaboration with stakeholdersProvides team performance feedback, holds team accountable to deliverables, and coaches others to improve performanceAdvanced experience with Agile Development and C#Expert-level proficiency with .NETAdvanced leadership skills, research skills and technical skillsMongo DBVisual Studio.NetAgile methodologiesJAVA ScriptSQL ServerCloudBachelor's Degree and/or Master's Degree in Computer Science or related field - Preferred</t>
  </si>
  <si>
    <t xml:space="preserve"> Secaucus, NJ</t>
  </si>
  <si>
    <t>Lead Applications Developer (Flex</t>
  </si>
  <si>
    <t>http://www.glassdoor.com/partner/jobListing.htm?pos=1812&amp;ao=85404&amp;s=58&amp;guid=00000163d75456fb832c5f45fec04fbd&amp;src=GD_JOB_AD&amp;t=SR&amp;extid=1&amp;exst=OL&amp;ist=&amp;ast=OL&amp;vt=w&amp;slr=true&amp;rtp=0&amp;cs=1_a5a17355&amp;cb=1528326019876&amp;jobListingId=2802179178</t>
  </si>
  <si>
    <t>http://www.glassdoor.com/partner/jobListing.htm?pos=1813&amp;ao=195548&amp;s=58&amp;guid=00000163d75456fb832c5f45fec04fbd&amp;src=GD_JOB_AD&amp;t=SR&amp;extid=1&amp;exst=OL&amp;ist=&amp;ast=OL&amp;vt=w&amp;slr=true&amp;rtp=0&amp;cs=1_4c36221e&amp;cb=1528326019877&amp;jobListingId=2770718897</t>
  </si>
  <si>
    <t>Ability to design, develop, integrate and maintain new software functionalityAbility to work with previously written code and make modifications as necessaryAbility to work closely with other disciplines (systems, networking, IS, configuration management, and test engineers) to troubleshoot and fix problemsEnthusiastic and energetic performer able to work in a dynamic, fast paced, and sometimes pressured environmentTeam player incorporating a team based success philosophyContribute to the completion of program and project milestones under the specific guidance of his/her immediate supervisorCommunication of complex and diverse engineering topicsAbility to follow established SW processes and procedures, development, documentation and maintenance/management of operations concepts, requirements (system, element, segment level), external and internal interfaces, and other software engineering work products/artifactsCurrent/Active Secret ClearanceMinimum 4 years working experience in Java and/or C++Software and system-level debugging experience including the ability to identify problems in established code and make modifications as necessaryExperience with software execution throughout the entire software life cycle (preliminary design through maintenance phases)4+ years experience working with Unix/Linux OS based development4+ years experience working with Microsoft Windows OS based developmentExperience with UML design modeling in modeling tools such as Rational Rose, RSA, or RhapsodyProfessional Python experienceProfessional experience with automated unit and functional testsProfessional experience troubleshooting problems and testing solutions in an integration environmentApplication Server (JBoss, Weblogic, etc..)Experience and knowledge related to Satellite Ground Systems and Ground System OperationsExperience and knowledge related to Satellite OperationsExperience and knowledge related to software discipline process development and deploymentExperience with customer interaction and end-user engagementExperience integrating software (modules, components, subsystems)Experience preparing and presenting status information and technical materialBachelor of Science Computer Science, BS in a Math, Science or Engineering related field</t>
  </si>
  <si>
    <t xml:space="preserve"> Aurora, CO</t>
  </si>
  <si>
    <t>http://www.glassdoor.com/partner/jobListing.htm?pos=1814&amp;ao=118619&amp;s=58&amp;guid=00000163d75456fb832c5f45fec04fbd&amp;src=GD_JOB_AD&amp;t=SR&amp;extid=1&amp;exst=OL&amp;ist=&amp;ast=OL&amp;vt=w&amp;slr=true&amp;rtp=0&amp;cs=1_964c7176&amp;cb=1528326019878&amp;jobListingId=2729808569</t>
  </si>
  <si>
    <t>Defines interfaces among systems components to ensure interoperabilityAnalyzes, designs, codes, tests, corrects, and documents moderate to highly complex programs to ensure optimal performance and complianceReviews and understands specifications to achieve coding tasksReviews, analyzes, and refines requirements and specifications to ensure qualityDevelops and maintains system documentation to ensure accuracy and consistencyCreates technical documentation in compliance with UPS Software Development Lifecycle to communicate and update project teams and stakeholdersDefines and produces integration builds to create applicationsPerforms build processes to produce software and to prepare application for deliveryPerforms applications maintenance and support functions to support problem resolutionProvides maintenance and support modifications to developers, users, and external groups to communicate updatesDemonstrates an understanding of the strategy, structures, processes and procedures of the enterprise in its relationship with the business and its activities; identifies business representatives affected by information systems with some assistanceUnderstands UPS products, services, and internal systems: asks appropriate questions to gain clear understanding of system issues; documents and clearly communicate system issues to appropriate groups (e.g. Information Services, User Reps, TSG, system users, etc.)Independently performs duties associated with the SDLC; gathers input from multiple sources with some guidance; performs analyses, designs, codes, tests, and documents moderate to highly complex applications softwareAssists with application of new technologies for solving business information needs. Supports new technologies. Maintains basic understanding of potential risks and rewards with emerging technologiesAssists with the implementation of agreed upon problem remedies and preventative measuresDemonstrates proficiency in the use of at least one system tool or utility and working knowledge of several other types of system tools or utilities; develops, administers, and/or supports systems and applications processes with limited assistance; measures the capabilities of individual system tools to satisfy development, support, and process needsDevelops and executes project management plans for basic projects of short duration requiring limited coordination and resources; supports initiatives with well-defined project needs and cross-functional roles/responsibilities throughout the project life cycle; manages minimal organizational resistance to cross-functional project demands; employs project management tools and technology (e.g., Microsoft Project, Program Management Group website, etc.) appropriatelyConducts root cause analysis and diagnoses and manages technical problems using pre-defined steps, limited experience, and available tools. Identifies and documents changes that need to be made to established procedures. Makes recommendations and resolves moderately complex technical problems. Contributes to the identification of inefficiencies and deficiencies in processes and applications during walk throughs, tests, and actual execution. Proposes improvements to processes and applications and executes the agreed upon changes designed to improve processes and applicationsUses the appropriate style, level of detail, grammar, and organization of thought in technical writing; drafts standard specialized or technical documents using templates and job aids; considers the end-user’s perspective when creating technical documentsRecognizes the basic impact of technology on UPS business, services, and processes; identifies technological barriers in achieving desired objectives; maintains appropriate breadth and depth of technological knowledge for current work assignmentAdvanced Proficiency in JAVA and JEE DevelopmentSignificant knowledge of Web RESTful APIExperience with relational DB’s, application container platforms (Openshift, Docker, Kubernetes) - PreferredWorking knowledge with Agile Environment - PreferredExperience with additional tools like Spring, TFS, GIT, and third party tools like Jenkins and Junit – Preferred</t>
  </si>
  <si>
    <t>UPS Capital Sr. Application Developer - Java</t>
  </si>
  <si>
    <t>http://www.glassdoor.com/partner/jobListing.htm?pos=1815&amp;ao=85404&amp;s=58&amp;guid=00000163d75456fb832c5f45fec04fbd&amp;src=GD_JOB_AD&amp;t=SR&amp;extid=1&amp;exst=OL&amp;ist=&amp;ast=OL&amp;vt=w&amp;slr=true&amp;rtp=0&amp;cs=1_f95aa78c&amp;cb=1528326019879&amp;jobListingId=2766273023</t>
  </si>
  <si>
    <t>http://www.glassdoor.com/partner/jobListing.htm?pos=1816&amp;ao=327444&amp;s=58&amp;guid=00000163d75456fb832c5f45fec04fbd&amp;src=GD_JOB_AD&amp;t=SR&amp;extid=1&amp;exst=OL&amp;ist=&amp;ast=OL&amp;vt=w&amp;slr=true&amp;rtp=0&amp;cs=1_9766f326&amp;cb=1528326019881&amp;jobListingId=2643272044</t>
  </si>
  <si>
    <t>Focus on Out-Of-Box SharePoint customizations using Lists, Libraries, Content Types, Site Columns and Pages etc.Should have experience in SharePoint designer to design workflows. (Nintex is plus)Should have experience in InfoPath designer to design forms. (Nintex is plus)Write client-side code using CSOM and JSOM (SPFx is plus)Bachelor's Degree in Computer Science or a related field or an equivalent combination of education, training, and experienceMinimum 3 - 5 years in SharePoint development.Demonstrated experience with the Microsoft suite of technologies: Visual Studio 2010 or greater, .NET framework 3.5 or greater, ADO.NET, MS SQL 2008 or greater.Develop solutions that primarily make use of SharePoint out of the box features but also extend those features through advanced customization, workflows and integration of other technologies with SharePoint.Support existing SharePoint implementation across the enterpriseProvide timely response to web application support incidents, change orders and requests.Demonstrated knowledge of software development life cycle.Must have strong oral and written communication skills.Banking / financial services experience a plusTechnical Acumen – Strong domain knowledge in application design and development, working knowledge of Microsoft technologies and standardsBusiness Acumen – Strong ability to translate process into solutionFunctional / Technical Design – Ability to participate on definition and development of functional and technical design deliverablesSharePoint 2010 and 2013 (2016 is plus)HTML, JavaScript, CSS3, jQuery, AJAX (SharePoint Framework/SPFx is plus)SharePoint Designer 2010/2013 WorkflowsMaster Pages / Page Layouts / ThemesInfoPath Forms DesignerVisual Studio 2010 or greaterPowerShell ScriptsRESTful APIsSQL Server 2008 or greaterSQL Server Integration Services (SSIS) and SQL Server Reporting Services (SSRS)All qualified applicants will receive consideration for employment without regard to race, color, religion, sex, national origin, sexual orientation, gender identity, gender stereo typing, and age. First Tennessee is an EO employer – M/F/Vets/Disabled.Please view Equal Employment Opportunity Posters provided by OFCCP  here.Site MapFeedback CareersInvestor  RelationsPrivacySecurity</t>
  </si>
  <si>
    <t>ET Developer - SharePoint/.NET</t>
  </si>
  <si>
    <t>http://www.glassdoor.com/partner/jobListing.htm?pos=1817&amp;ao=174988&amp;s=58&amp;guid=00000163d75456fb832c5f45fec04fbd&amp;src=GD_JOB_AD&amp;t=SR&amp;extid=1&amp;exst=OL&amp;ist=&amp;ast=OL&amp;vt=w&amp;slr=true&amp;rtp=0&amp;cs=1_faa55fc5&amp;cb=1528326019882&amp;jobListingId=2689075880</t>
  </si>
  <si>
    <t xml:space="preserve"> Comcast </t>
  </si>
  <si>
    <t>Develops, architects and drives core product features  - Interacts with cross-functional engineering, product, verification, and test teams throughout the company  - Collaborates with project stakeholders to identify product and technical requirements. Conducts analysis to determine integration needs.Implements world-class software from planning to production  - Participates in training representatives and operations staff on internally developed software applications.  - Participates in design and code reviewsWorks with the test and verification team to determine if applications fit specification and technical requirements.Displays knowledge of, and ability to apply, project management skills.Consistent exercise of independent judgment and discretion in matters of significance.Other duties and responsibilities as assigned. JobSpecification:BS/MS in Computer Science or EngineeringRequires 1-3years of software experience  - Proficient in software development including strong coding skills in both C and Java  - Proficient with Android and Linux development platforms  - Strong communication skills Additional Preferred (Not Required) Skills: - Experience with wireless protocols, especially Wi-Fi, ZigBee, and Bluetooth  Comcast is an EOE/Veterans/Disabled/LGBT employer</t>
  </si>
  <si>
    <t>Software Engineer, Xfinity Home</t>
  </si>
  <si>
    <t>http://www.glassdoor.com/partner/jobListing.htm?pos=1818&amp;ao=103174&amp;s=58&amp;guid=00000163d75456fb832c5f45fec04fbd&amp;src=GD_JOB_AD&amp;t=SR&amp;extid=1&amp;exst=OL&amp;ist=&amp;ast=OL&amp;vt=w&amp;slr=true&amp;rtp=0&amp;cs=1_65566979&amp;cb=1528326019883&amp;jobListingId=2797006744</t>
  </si>
  <si>
    <t>http://www.glassdoor.com/partner/jobListing.htm?pos=1819&amp;ao=306029&amp;s=58&amp;guid=00000163d75456fb832c5f45fec04fbd&amp;src=GD_JOB_AD&amp;t=SR&amp;extid=1&amp;exst=OL&amp;ist=&amp;ast=OL&amp;vt=w&amp;slr=true&amp;rtp=0&amp;aa=1&amp;ea=1&amp;cs=1_1a9b45ba&amp;cb=1528326019884&amp;jobListingId=2786905243</t>
  </si>
  <si>
    <t xml:space="preserve"> Campus Labs </t>
  </si>
  <si>
    <t>Participate  in agile team activitiesWork  with product manager and technical team to plan solutionsDesign,  implement and test new features or enhance existing featuresMaintain  the standards and technical direction of the applicationProvide  a sufficient level of automated testing across the applicationDiagnose  and solve production issuesStay  current with web and mobile technologies and standardsBA/BS  Degree in Computer Science or related field is preferred.A  minimum of 3  years experience in designing and implementing web and mobile applications is strongly desired.Software  development experience is desirable, but entry level candidates are also  encouraged to applyExperience  with object oriented design principles and SOLID development practicesExperience  with and willingness to learn some of the following technologies: Server-side technologies:NET/C# - MVCNode.jsRubyJavaScript and  front-end frameworks ReactAngularRelational and  NoSQL databases Microsoft Sql ServerCosmosDbAzure SearchMobile  development iOSAndroidhybridCloud provider  experienceServer-side technologies:NET/C# - MVCNode.jsRubyNET/C# - MVCNode.jsRubyJavaScript and  front-end frameworks ReactAngularReactAngularRelational and  NoSQL databases Microsoft Sql ServerCosmosDbAzure SearchMicrosoft Sql ServerCosmosDbAzure SearchMobile  development iOSAndroidhybridiOSAndroidhybridCloud provider  experienceProven  capability to create maintainable, adaptable software that is non-brittle and  capable of changeExcellent  team communication skills</t>
  </si>
  <si>
    <t>http://www.glassdoor.com/partner/jobListing.htm?pos=1820&amp;ao=60939&amp;s=58&amp;guid=00000163d75456fb832c5f45fec04fbd&amp;src=GD_JOB_AD&amp;t=SR&amp;extid=1&amp;exst=OL&amp;ist=&amp;ast=OL&amp;vt=w&amp;slr=true&amp;rtp=0&amp;cs=1_20cef58a&amp;cb=1528326019885&amp;jobListingId=2687461873</t>
  </si>
  <si>
    <t>http://www.glassdoor.com/partner/jobListing.htm?pos=1821&amp;ao=341404&amp;s=58&amp;guid=00000163d75456fb832c5f45fec04fbd&amp;src=GD_JOB_AD&amp;t=SR&amp;extid=1&amp;exst=OL&amp;ist=&amp;ast=OL&amp;vt=w&amp;slr=true&amp;rtp=0&amp;cs=1_f1215479&amp;cb=1528326019887&amp;jobListingId=2744589042</t>
  </si>
  <si>
    <t xml:space="preserve"> MNG Direct </t>
  </si>
  <si>
    <t>Design and develop enhancements to products to address customer requestsWork closely with senior level developers to implement quality solutions that follow company standardsMeet with internal project managers as required to understand incoming needs and how best to accommodate requests within existing solutionsInterface with project management to understand delivery pipeline, assist in prioritizing efforts and manage capacityEnsure company solutions adhere to architectural standardsDocument solutions, proactively identify additional areas of technical debt, and improve code to ensure high quality and performanceProvide technical guidance and mentorship for junior team membersAt least 5 years of experience in software / application developmentExperience with MVC, WCF, and WebAPIExperience with HTML, JavaScript, and JS. JS frameworks like Angular or React a plusBS/BA in Computer Science, Engineering or a related fieldExperience with Azure a plusExperience in pharmaceutical or pharmaceutical marketing industry a plusFull stack experience within Microsoft technologies. Proven ability to multitask, adjust priorities, meet deadlines, and operate in a fast-paced environment.Thorough, quality focused mindset with strong attention to detail.Ability to follow through on and successfully execute tasks while adhering to specified quality standards.Excellent problem analysis, troubleshooting, problem solving and decision-making skills.Ability to work well independently and as a team member.Must have a professional attitude and be able to deal effectively with all levels of the organization.Self-motivated with a desire for continuous learning.Strong verbal and written communication skills.Problem Solving: Uses rigorous logic and methods to solve difficult problems with effective solutions; probes all fruitful sources for answers; can see hidden problems; is excellent at honest analysis; looks beyond the obvious and doesn't stop at the first answersTechnical Learning: Picks up on technical things quickly; can learn new skills and knowledge; is good at learning new industry, company, product, or technical knowledge; does well in technical courses and seminars.Action Oriented: Enjoys working hard; is action oriented and full of energy for the things he/she sees as challenging; not fearful of acting with a minimum of planning; seizes more opportunities than others.Customer Focused: Is dedicated to meeting the expectations and requirements of internal and external customers; gets first-hand customer information and uses it for improvements in products and services; acts with customers in mind; establishes and maintains effective relationships with customers and gains their trust and respect</t>
  </si>
  <si>
    <t xml:space="preserve"> Bensalem, PA</t>
  </si>
  <si>
    <t>Senior .NET Developer</t>
  </si>
  <si>
    <t>http://www.glassdoor.com/partner/jobListing.htm?pos=1822&amp;ao=266410&amp;s=58&amp;guid=00000163d75456fb832c5f45fec04fbd&amp;src=GD_JOB_AD&amp;t=SR&amp;extid=1&amp;exst=OL&amp;ist=&amp;ast=OL&amp;vt=w&amp;slr=true&amp;rtp=0&amp;aa=1&amp;ea=1&amp;cs=1_48e70937&amp;cb=1528326019889&amp;jobListingId=2753225654</t>
  </si>
  <si>
    <t xml:space="preserve"> Merchant e-Solutions </t>
  </si>
  <si>
    <t>Help move the team to idempotent production and continuous deliveryBe a part of a cross-functional team and continue our charge towards test automation and continuous integrationWork closely with our team of Product Managers, as well as your own team of developers, QA, and designersDrive innovation by coming up with new and surprising ideas for our applications and our processesDesign, implement, and maintain our application and infrastructure componentsRefactor and improve maintainability of the codebaseSolve complex scalability, platform, and integration problemsLearn new paradigms, languages, and libraries as you work3+ years of experience in a Java J2EE environment5+ years within an object-oriented software development environmentExcellent knowledge service-oriented programming paradigms3+ years in building and designing SQL and NoSQL databasesCreativity and ability to learn and solve problems quickly in a fast-paced environmentSelf-motivated engineer who can take the initiative and work effectively both independently and as part of a scrum team of engineersExperience working with a version control system (preferred GIT)3+ years experience building on premise and/or cloudWorking knowledge of automating the build and deployment of on premise and /or cloud applicationsWorking in a Linux and/or a Macintosh environmentGood understanding of object oriented programming, SOLID principles, design patterns.Knowledge of secure coding principles (OWASP Top 10)3+ years of experience writing unit test, stubs, mocks in a TDD environmentBachelors degree in Computer Science</t>
  </si>
  <si>
    <t>http://www.glassdoor.com/partner/jobListing.htm?pos=1823&amp;ao=300827&amp;s=58&amp;guid=00000163d75456fb832c5f45fec04fbd&amp;src=GD_JOB_AD&amp;t=SR&amp;extid=1&amp;exst=OL&amp;ist=&amp;ast=OL&amp;vt=w&amp;slr=true&amp;rtp=0&amp;cs=1_ad9fd1cd&amp;cb=1528326019890&amp;jobListingId=2798633689</t>
  </si>
  <si>
    <t xml:space="preserve"> Culturefit </t>
  </si>
  <si>
    <t>Purpose of the job:Support the research, development, and innovation of the Team Leads in their duties by developing concepts into viable solutions, development of proposals, technical specifications documentations, software development, analyze complex technical system problems with the required quality outputs and timeframes, as well as assisting with design and project management activities Develop and enhance complex systems and/or software from general requirements and specifications. Performs system and subsystem definition, preliminary and detailed design, and design implementation. Participates in software requirement review, preliminary and critical design, integration readiness review, and software acceptance review. Support the research, development, and innovation of the Team Leads in their duties by developing concepts into viable solutions, development of proposals, technical specifications documentations, software development, analyze complex technical system problems with the required quality outputs and timeframes, as well as assisting with design and project management activities Develop and enhance complex systems and/or software from general requirements and specifications. Performs system and subsystem definition, preliminary and detailed design, and design implementation. Participates in software requirement review, preliminary and critical design, integration readiness review, and software acceptance review. Personal Attributes and Skills:Java Technologies with MySQL Have a hands on approach as well as strong technical skills Fully conversant in complex technical terminology Able to handle all engineering aspects of several projects simultaneously Passionate about digital technologies and cloud solutions Think creatively Work well in a team and with a wide range of people on various organizational levels Willing to travel locally and internationally Knowledge of large organizations business processesJava Technologies with MySQL Have a hands on approach as well as strong technical skills Fully conversant in complex technical terminology Able to handle all engineering aspects of several projects simultaneously Passionate about digital technologies and cloud solutions Think creatively Work well in a team and with a wide range of people on various organizational levels Willing to travel locally and internationally Knowledge of large organizations business processesGeneral Job Description:Understanding of development lifecycle and the ability to distinguish the core inputs and outputs in each cycle. Be an expert in writing code that meets standards and delivers the desired functionality using the technology selected for the project Drive design reviews, define interfaces between code modules, and applies existing technology to design Be an expert in assessing application performance and optimizing/improving it through design and best coding practices Be an expert in core data structs as well as algorithms and has the ability to implement using language of choice. Help in designing interfaces and information exchange between modules Seek and provide feedback on design and development Engage in technical discussions, participate in technical design and present technical ideas. Understanding of development lifecycle and the ability to distinguish the core inputs and outputs in each cycle. Be an expert in writing code that meets standards and delivers the desired functionality using the technology selected for the project Drive design reviews, define interfaces between code modules, and applies existing technology to design Be an expert in assessing application performance and optimizing/improving it through design and best coding practices Be an expert in core data structs as well as algorithms and has the ability to implement using language of choice. Help in designing interfaces and information exchange between modules Seek and provide feedback on design and development Engage in technical discussions, participate in technical design and present technical ideas. Travel Requirements:Local travel(Northwest Indiana) may be necessary to meet with client needs. Both domestic and international travel may be required during the commissioning of a new project. Local travel(Northwest Indiana) may be necessary to meet with client needs. Both domestic and international travel may be required during the commissioning of a new project. Reporting Structure:Candidate will be working with our Project Manager, Team Leads, and our development and support team in India. You will be able to clearly communicate your ideas. The candidate will both openly and honestly provide and receive regular input from your peers. While teamwork is of the utmost in importance, you can also work independently. You possess a strong focus on quality and attention to detail and possess the ability to quickly understand and solve unique and even undocumented programming problems Candidate will be working with our Project Manager, Team Leads, and our development and support team in India. You will be able to clearly communicate your ideas. The candidate will both openly and honestly provide and receive regular input from your peers. While teamwork is of the utmost in importance, you can also work independently. You possess a strong focus on quality and attention to detail and possess the ability to quickly understand and solve unique and even undocumented programming problems Promotion:Team contributions, abilities, performance under stress, and solution successes; as well as experience with company systems will create opportunities for promotionTeam contributions, abilities, performance under stress, and solution successes; as well as experience with company systems will create opportunities for promotion</t>
  </si>
  <si>
    <t>http://www.glassdoor.com/partner/jobListing.htm?pos=1824&amp;ao=345910&amp;s=58&amp;guid=00000163d75456fb832c5f45fec04fbd&amp;src=GD_JOB_AD&amp;t=SR&amp;extid=1&amp;exst=OL&amp;ist=&amp;ast=OL&amp;vt=w&amp;slr=true&amp;rtp=0&amp;aa=1&amp;ea=1&amp;cs=1_aad9fd20&amp;cb=1528326019891&amp;jobListingId=2794542502</t>
  </si>
  <si>
    <t xml:space="preserve">Certification focal for computing and networking avionics systems for Boeing platforms. Supports development teams to ensure design assurance and compliance with DO-254 and DO-178 certification standards Systems Requirements development, management, and verification, System Performance modeling, analysis, and reporting, System Test planning, execution, and reporting as well as other Systems Engineering functions as required to support system development and fielding. Evaluation of operational needs to define and coordinate system performance requirements, integrate technical parameters and assure compatibility of all physical, functional and program interfaces. Support analyses and studies for affordability, safety, reliability, maintainability, testability, human systems integration, survivability, vulnerability, susceptibility, system security, regulatory, certification, product assurance and other specialties to ensure mission success. More than 5 years experience in avionics certification and airworthiness to include DO-254, DO-297, DO-178, ARINC 653, and ARINC 664 and other ARINC standardsExperience in FAA certification or airworthinessExperience working with multiple disciplines to resolve issues or reach a collaborative position. Experience evaluating customer operational needs to define and coordinate system performance requirements, integrate technical data and assure compatibility of program interfaces.Experience with Reliability Analysis, Maintainability Analysis and Failure Reporting, Analysis &amp; Corrective Action System (FRACAS).More than 5 years of engineering experience involving system requirements, functional decomposition and allocation, integrated design, analysis and evaluation, verification, or operations of space/ground systemsExperience supporting analyses and studies for affordability, safety, reliability, maintainability, testability, human systems integration, survivability, vulnerability, susceptibility, system security, regulatory, certification, product assurance. </t>
  </si>
  <si>
    <t xml:space="preserve"> Long Beach, CA</t>
  </si>
  <si>
    <t>Experienced Systems Engineer</t>
  </si>
  <si>
    <t>http://www.glassdoor.com/partner/jobListing.htm?pos=1825&amp;ao=295077&amp;s=58&amp;guid=00000163d75456fb832c5f45fec04fbd&amp;src=GD_JOB_AD&amp;t=SR&amp;extid=1&amp;exst=OL&amp;ist=&amp;ast=OL&amp;vt=w&amp;slr=true&amp;rtp=0&amp;cs=1_bbdf550b&amp;cb=1528326019892&amp;jobListingId=2799419513</t>
  </si>
  <si>
    <t>http://www.glassdoor.com/partner/jobListing.htm?pos=1826&amp;ao=266911&amp;s=58&amp;guid=00000163d75456fb832c5f45fec04fbd&amp;src=GD_JOB_AD&amp;t=SR&amp;extid=1&amp;exst=OL&amp;ist=&amp;ast=OL&amp;vt=w&amp;slr=true&amp;rtp=0&amp;cs=1_03e8b5cb&amp;cb=1528326019894&amp;jobListingId=2735271182</t>
  </si>
  <si>
    <t>Contributes to high quality deliverables that meet operational, security and business requirements while adhering to team standards.Works within project team on iterative development that delivers a high quality productParticipates in low-level design activities by analyzing requirements and assists with system design process and solution developmentEnsures that code is scalable and meets performance requirementsAssists in continuous improvement efforts, usability, and automationInteracts with Software Product and Infrastructure teams to consult on secure designAssists in the development of production support documentationExecutes testing of security tools and control techniques as assigned.Bachelor's degree in technical or security discipline or equivalent experience.Minimum 1+ years of application development/coding experienceProficient in one or more programming languages and related tools (preferably JavaScript and Python).Interest in application securityBasic knowledge of IT security principles as well as IT strategies and methodologies, including understanding of agile software development concepts and processes.Basic knowledge of shared software concepts, architectures and technical standards.Basic understanding cloud computing concepts, platforms and development tools.Very good negotiation, communications and consultative skills.Ability to understand customer requirements and make design recommendations.Must be proactive, demonstrate initiative and be a logical thinker.Workplace FlexibilityWellness PerksCollaborative workspacesSit/stand desksCareer development, programs and classesDiversity &amp; Inclusion programsCommuter BenefitsAdoption AssistanceCollege Savings PlanEducation reimbursementHackathon Events</t>
  </si>
  <si>
    <t xml:space="preserve"> New Portsmouth, NH</t>
  </si>
  <si>
    <t>Security Software Developer</t>
  </si>
  <si>
    <t>http://www.glassdoor.com/partner/jobListing.htm?pos=1827&amp;ao=150325&amp;s=58&amp;guid=00000163d75456fb832c5f45fec04fbd&amp;src=GD_JOB_AD&amp;t=SR&amp;extid=1&amp;exst=OL&amp;ist=&amp;ast=OL&amp;vt=w&amp;slr=true&amp;rtp=0&amp;cs=1_73ac266f&amp;cb=1528326019895&amp;jobListingId=2800324713</t>
  </si>
  <si>
    <t xml:space="preserve"> Idaho Central Credit Union </t>
  </si>
  <si>
    <t>Do you have a passion for software development and its use in the industry?Do you find yourself dreaming up creative solutions that you want to build and make real?Are you technically skilled and ready to build production solutions that could impact the future of ICCU?With oversight, writes code to create applications and solutions for server and client side production level systems using standard industry languages, IDEs and tools. Writes complex code that deploys to: Servers, clients, mobile platforms, core systems, hosted platforms and other systems.With oversight, suggests ways to leverage existing software services and systems to improve internal operations and member service.Analyzes, writes and converts user stories into detailed work requirements &amp; tasks, plans out and writes code to implement defined requirements in connection with sponsor and stakeholder vision.Maintains a working knowledge of current and trending software development languages, IDEs and methodologies for use in current and future efforts in support of the credit union mission.Participates in regular code reviews to assure quality code is being created with detection and correction of issues and security gaps.Participates in production level code release cycles and proceduresWrites, tests and assists in deploying code to production systems following standard software development lifecycle methodologies and provides maintenance/support as needed.Performs maintenance tasks on systems and services to which the Innovations team has responsibility for maintaining. Writes and deploys fixes and upgrades to systems as needed.Participate in weekly meetings with the IT team to discuss progress, current and upcoming development projects, and issues that need to be resolved.Complete miscellaneous tasks and projects as requested.</t>
  </si>
  <si>
    <t xml:space="preserve"> Chubbuck, ID</t>
  </si>
  <si>
    <t>(CPI) Software Developer Intern</t>
  </si>
  <si>
    <t>http://www.glassdoor.com/partner/jobListing.htm?pos=1828&amp;ao=333766&amp;s=58&amp;guid=00000163d75456fb832c5f45fec04fbd&amp;src=GD_JOB_AD&amp;t=SR&amp;extid=1&amp;exst=OL&amp;ist=&amp;ast=OL&amp;vt=w&amp;slr=true&amp;rtp=0&amp;cs=1_127d1886&amp;cb=1528326019897&amp;jobListingId=2800396905</t>
  </si>
  <si>
    <t xml:space="preserve"> Coupa Software </t>
  </si>
  <si>
    <t>Ensure Customer Success Obsessive and unwavering commitment to making customers successful.Focus On Results Relentless focus on delivering results through innovation and a bias for action.Strive For Excellence Commitment to a collaborative environment infused with professionalism, integrity, passion, and accountability.Develop test strategies, create test plans, execute test cases both manually and via automation to test Coupa Analytics application.Develop automation strategy, infrastructure to test &amp; validate ETL process, data integrity, dashboards on multiple data sets.Collaborate with the product and engineering teams to analyze, debug and resolve issues.Create/Evaluate test tools to improve test process and qualityParticipate in Sprint planning meeting and daily stand ups to stay on top of things and report progressWork closely with Scrum team members to clarify requirements, ensure testability and automatability and provide feedback on design (functional and technical)Be a vocal champion for quality in every phase of the development processStrong analytical, SQLskills, working experience Linux.Good understanding of Data Model design.Validation of data generated from ETL/ELTand Data Integration tools such as Informatica, Gooddata, Birst, SSIS etcMinimum Bachelors degree or higher, with 5 to 7+ years of data analyticsProgramming experience with any of Java, Ruby, Python, Shell scripting or equivalent.Strong hands on experience in open source UI automation tools such as Selenium.Proficient in CI tools integration such as Jenkins and Teamcity.Strong hands-on experience working APIs &amp; automation.Excellent communication skills &amp; ability to drive &amp; collaborate with cross teams.Experience working in Agile development processesMasters in Computer ScienceExperience working in enterprise cloud BIExperience working in Ruby on Rails, Cucumber framework, Capybara, RspecWill be comfortable leading cross-team test practices, conference calls, and can work collaboratively on projects developed by multi-shore teams</t>
  </si>
  <si>
    <t>Sr. Software Developer in Test</t>
  </si>
  <si>
    <t>http://www.glassdoor.com/partner/jobListing.htm?pos=1829&amp;ao=297524&amp;s=58&amp;guid=00000163d75456fb832c5f45fec04fbd&amp;src=GD_JOB_AD&amp;t=SR&amp;extid=1&amp;exst=OL&amp;ist=&amp;ast=OL&amp;vt=w&amp;slr=true&amp;rtp=0&amp;cs=1_57f1456e&amp;cb=1528326019898&amp;jobListingId=2658317495</t>
  </si>
  <si>
    <t>5 -- 7+ years of Cisco experience.Experience supporting enterprise network environments, ideally at the Fortune 500 level with prior experience in either the Pharmaceuticals and Manufacturing industries.Strong experience with multiple of the following disciplines: Collaboration, Enterprise Networking, Unified Communications, Internet of Things (IoT), Security, and Wireless.Ability to travel up to 25%Excellent oral and written communication skills, product demonstration skills, customer service skills, and presentation skills are required.CCIE is preferred (not required).Experience with either a Cisco Gold Partner, reseller, systems integrator, or direct Pharmaceuticals and Manufacturing industries is strongly preferred.Bachelor's Degree OR equivalent experience required</t>
  </si>
  <si>
    <t>Consulting Systems Engineer - Enterprise Networking (Raleigh, NC)</t>
  </si>
  <si>
    <t>http://www.glassdoor.com/partner/jobListing.htm?pos=1901&amp;ao=250222&amp;s=58&amp;guid=00000163d75523e5930a30ba0ec3b456&amp;src=GD_JOB_AD&amp;t=SR&amp;extid=1&amp;exst=OL&amp;ist=&amp;ast=OL&amp;vt=w&amp;slr=true&amp;rtp=0&amp;cs=1_8b9461fd&amp;cb=1528326072321&amp;jobListingId=2750279617</t>
  </si>
  <si>
    <t>http://www.glassdoor.com/partner/jobListing.htm?pos=1902&amp;ao=296636&amp;s=58&amp;guid=00000163d75523e5930a30ba0ec3b456&amp;src=GD_JOB_AD&amp;t=SR&amp;extid=1&amp;exst=OL&amp;ist=&amp;ast=OL&amp;vt=w&amp;slr=true&amp;rtp=0&amp;cs=1_fe816d0b&amp;cb=1528326072323&amp;jobListingId=2778964123</t>
  </si>
  <si>
    <t xml:space="preserve"> empowr </t>
  </si>
  <si>
    <t>Seeking candidates in the Minneapolis, Minnesota area for relocation3-5 years experience developing with the Microsoft stack C#, .Net Frameworks or Java etc.1-3 years experience developing with JavaScript, Angular.1-3 years of experience developing with HTML5, CSS3.BS or advanced degree in Computer Science or related technical discipline.Mobile experience/AWS/SQL server a plus.Agile Methodology experience a plus.A get-it-done attitude, someone who enjoys problem solvingGreat communication skillsA true passion for codingA background in computer science or computer engineeringOur kitchen is always full of complimentary snacksincluding fresh fruit and vegetables, granola/protein bars, mixed nuts, chips, cookies etc. The fridge is stocked with a variety of sodas, energy drinks, flavored waters, almond milk and more.We provide complimentarylunch every day to all our employees. Breakfast burritos, donuts and bagels are provided on special occasions as well.All our employees receive5 weeks paid vacation.Monthly team activities such as sailing, bowling, a trip to Big BearMountain and our annual team trip to Catalina Island for the empowr Olympic games.We have a dog friendlyoffice!Equity!We have no venture capitalists calling the shots, all the equity goes to our employees.</t>
  </si>
  <si>
    <t>http://www.glassdoor.com/partner/jobListing.htm?pos=1903&amp;ao=173354&amp;s=58&amp;guid=00000163d75523e5930a30ba0ec3b456&amp;src=GD_JOB_AD&amp;t=SR&amp;extid=1&amp;exst=OL&amp;ist=&amp;ast=OL&amp;vt=w&amp;slr=true&amp;rtp=0&amp;cs=1_32942b4c&amp;cb=1528326072324&amp;jobListingId=2793332282</t>
  </si>
  <si>
    <t>Design, test, develop, deploy, maintain and improve software assetsManage priorities, deadlines and deliverablesBA/BS in Computer Science or related field or equivalent practical experienceUX/UI design exposure and experience in making apps work intuitively and with pixel perfect interfacesExperienced in Test Driven Development MethodologiesComfortable with Pair ProgrammingOutstanding written and verbal communication skillsSelf-motivated to explore new technologies, applications and environmentsExcellent attention to detailSelf-starter, highly motivated, active team-playerExcellent collaborative skillsASP.Net 4.0+MVC5+Basic CSS skillsVB.NETWeb APISolid JavaScript SkillsAngularNodeBootstrap CSSKnockout JS / MVVMJasmine JS Test FrameworkRESTTDDWCF / SOAPKarmaPhantom JSKnockout Templates</t>
  </si>
  <si>
    <t>Associate Software Developer</t>
  </si>
  <si>
    <t>http://www.glassdoor.com/partner/jobListing.htm?pos=1904&amp;ao=129523&amp;s=58&amp;guid=00000163d75523e5930a30ba0ec3b456&amp;src=GD_JOB_AD&amp;t=SR&amp;extid=1&amp;exst=OL&amp;ist=&amp;ast=OL&amp;vt=w&amp;slr=true&amp;rtp=0&amp;cs=1_d3547dd3&amp;cb=1528326072326&amp;jobListingId=2722648537</t>
  </si>
  <si>
    <t>Senior Swift Developer</t>
  </si>
  <si>
    <t>http://www.glassdoor.com/partner/jobListing.htm?pos=1905&amp;ao=322098&amp;s=58&amp;guid=00000163d75523e5930a30ba0ec3b456&amp;src=GD_JOB_AD&amp;t=SR&amp;extid=1&amp;exst=OL&amp;ist=&amp;ast=OL&amp;vt=w&amp;slr=true&amp;rtp=0&amp;cs=1_363de8c1&amp;cb=1528326072327&amp;jobListingId=1554008328</t>
  </si>
  <si>
    <t>5 -- 7+ years of Cisco experience.Experience supporting enterprise network environments, ideally at the Fortune 500 level.Strong experience with multiple of the following disciplines: Collaboration, Route/Switch, Unified Communications, Wireless, Security, Data Center, and Storage.Ability to travel up to 25%Excellent oral and written communication skills, product demonstration skills, customer service skills, and presentation skills are required.CCIE is preferred (not required).Experience with a Cisco Gold Partner is preferred.Bachelor's Degree OR equivalent experience required</t>
  </si>
  <si>
    <t>Consulting Systems Engineer - Networking (Birmingham)</t>
  </si>
  <si>
    <t>http://www.glassdoor.com/partner/jobListing.htm?pos=1906&amp;ao=250222&amp;s=58&amp;guid=00000163d75523e5930a30ba0ec3b456&amp;src=GD_JOB_AD&amp;t=SR&amp;extid=1&amp;exst=OL&amp;ist=&amp;ast=OL&amp;vt=w&amp;slr=true&amp;rtp=0&amp;cs=1_00a7d440&amp;cb=1528326072328&amp;jobListingId=2712203737</t>
  </si>
  <si>
    <t>http://www.glassdoor.com/partner/jobListing.htm?pos=1907&amp;ao=293857&amp;s=58&amp;guid=00000163d75523e5930a30ba0ec3b456&amp;src=GD_JOB_AD&amp;t=SR&amp;extid=1&amp;exst=OL&amp;ist=&amp;ast=OL&amp;vt=w&amp;slr=true&amp;rtp=0&amp;cs=1_5bb708e6&amp;cb=1528326072330&amp;jobListingId=2729710406</t>
  </si>
  <si>
    <t xml:space="preserve"> Spectrum Communications and Consulting </t>
  </si>
  <si>
    <t>Hands-on design and development of all layers of N-Tier applications, including database, business, security, and front-end user interfacesCollaboration with management, end-users and IT peers to develop new applications or enhancements to existing applicationsRecommending technical design solutions and documenting the technical design requirements, including any security design considerations or solutionsUtilizing the .NET Framework and best practice software design practices in a fast-paced and dynamic environmentResearching, planning, designing and developing new applicationsMaintaining existing code, working on new enhancements and features, writing, tuning and debugging SQL stored procedures for use with web applicationsWorking with source code control systemsParticipating in code reviews with other team members to ensure development guidelines and security standards are metCoding against cloud service APIs to optimize and automate the development workflowExpert level knowledge of .NET/C#Expert level knowledge of Microsoft SQLExpert level knowledge of HTML and CSSStrong skills in Visual Studio and MS Azure development environmentWritten and verbal expressionBuilding REST clients in a .NET environmentAzure storageAmazon S3SQL AzureAmazon RDSAzure Resource ManagerAWS OpsWorks or EC2 Resource ManagerOther cloud servicesJavaScript/JQueryA version control system (Git, SVN, etc.)CSS frameworks (Bootstrap, Foundation, etc.)MVC design pattern and object-oriented programmingRazor or similar markup languageForward Thinking. Peaking into the future is a day-to-day occurrence in the software department at Spectrum. It’s important that you’re always considering what’s coming next, and how we can get there.Candid. At Spectrum our goal is simple—growth. In order to grown our software, our team, and ourselves, it is essential that you are honest and open with your ideas and your opinions.Problem Solver/Puzzle Lover. As a developer, you love finding that needle in a haystack we call a bug, and being the first to solve those puzzles.Analytical. In order to solve problems and build innovative new tools, it is essential that you know how to take an idea and analyze it from all of its angles.Detail-Oriented. When you work with long lines of code all day, it only makes sense that you’re extremely detail-oriented, ensuring that everything will run smoothly and efficiently.Hungry. A hunger for knowledge is just one of the many ways you find yourself ahead of the curve when it comes to programming. By actively searching for new programs, neglected customer issues, and exciting new.Comprehensive medical &amp; dental insuranceRetirement planning &amp; company matchingGenerous PTO, including sick days &amp; holidaysA state-of-the-art office environmentYear-round gym membershipsPaid continuing educationCasual dress codeFlexible schedulingFree-Lunch-FridayCompany sponsored parties and group activities outside of the office.Net DeveloperC# DeveloperSoftware EngineerJava Developer</t>
  </si>
  <si>
    <t>http://www.glassdoor.com/partner/jobListing.htm?pos=1908&amp;ao=266195&amp;s=58&amp;guid=00000163d75523e5930a30ba0ec3b456&amp;src=GD_JOB_AD&amp;t=SR&amp;extid=1&amp;exst=OL&amp;ist=&amp;ast=OL&amp;vt=w&amp;slr=true&amp;rtp=0&amp;cs=1_1cd64caf&amp;cb=1528326072331&amp;jobListingId=2430959210</t>
  </si>
  <si>
    <t>http://www.glassdoor.com/partner/jobListing.htm?pos=1909&amp;ao=349599&amp;s=58&amp;guid=00000163d75523e5930a30ba0ec3b456&amp;src=GD_JOB_AD&amp;t=SR&amp;extid=1&amp;exst=OL&amp;ist=&amp;ast=OL&amp;vt=w&amp;slr=true&amp;rtp=0&amp;aa=1&amp;ea=1&amp;cs=1_41a4dfc9&amp;cb=1528326072332&amp;jobListingId=2775296991</t>
  </si>
  <si>
    <t xml:space="preserve"> Futrend Technology </t>
  </si>
  <si>
    <t xml:space="preserve"> Work together with the Project Managers to plan and execute projects, ensure that teams have appropriate functional and technical specifications, direction, and resources to deliver solutions effectively by establishing realistic estimates for timelines while ensuring that projects remain on target to meet deadlines Work with the Project Managers to identify priorities and deliver solutions on time &amp; within scope Follow Futrend’s CMMI compliant processes and software development best practices including Unit Testing and Peer Reviews Perform Configuration Management tasks in support of deployments for multiple projects Provide level of effort (LOE) estimates for application design &amp; development tasks With a willingness to code and “roll up your sleeves” as needed Work collaboratively in a team environment with the Project Manager(s), Architect, QA, Business Analysts and Developers, including remote teams. Provide production support as needed by working directly with application users Provide leadership and guidance to coach, motivate, and lead team members to their optimum performance levels and career development Plan, schedule, coordinate, track and report on development projects for major, minor and maintenance releases Ensure that teams have appropriate functional and technical specifications, direction, and resources to deliver solutions effectively; clear roadblocks and escalate critical issues Must have at least 8+ years of experience working through the design, development, release cycle, and delivering software solutions. A record of successful delivery of software applications as an individual, team leader and/or development manager Proven experience with agile and/or hybrid project management methods Experience with unit testing and Test Driven Development Hands on design and development experience for .NET web based applications with advanced C# and SQL Server skills including trouble-shooting2+ years of MVC/MVP Framework and Strong skills in several of the following: .NET 3.5/4.5 Experience with Web Services Bachelor’s degree or higher from a four year college or university in related field Applicants selected will be subject to a Public Trust background security investigation and may need to meet eligibility requirements for access to sensitive information. US Citizens or Permanent Residents only.</t>
  </si>
  <si>
    <t>http://www.glassdoor.com/partner/jobListing.htm?pos=1910&amp;ao=315248&amp;s=58&amp;guid=00000163d75523e5930a30ba0ec3b456&amp;src=GD_JOB_AD&amp;t=SR&amp;extid=1&amp;exst=OL&amp;ist=&amp;ast=OL&amp;vt=w&amp;slr=true&amp;rtp=0&amp;cs=1_e39290de&amp;cb=1528326072333&amp;jobListingId=2708014510</t>
  </si>
  <si>
    <t>http://www.glassdoor.com/partner/jobListing.htm?pos=1911&amp;ao=102506&amp;s=58&amp;guid=00000163d75523e5930a30ba0ec3b456&amp;src=GD_JOB_AD&amp;t=SR&amp;extid=1&amp;exst=OL&amp;ist=&amp;ast=OL&amp;vt=w&amp;slr=true&amp;rtp=0&amp;cs=1_af70b35a&amp;cb=1528326072334&amp;jobListingId=2732652760</t>
  </si>
  <si>
    <t xml:space="preserve"> 8x8 </t>
  </si>
  <si>
    <t>Understand, interpret and clarify functional requirements as well as technical requirements for product features.Work with Product Management and other teams to define software specificationsCollaborate and contribute to architecture and design decisions driving product directionAll code is tested thoroughly and quality is always at a high standardImplement and maintain modern micro-services as part of the overall system6 +years of Java and comfortable in multiple other programming languages and paradigmsBS/MS degree in Computer Science or another highly technical subject where programming was a key requirementKnowledge of Java concurrency / multithreading and asynchronous API’sStrong experience with and comfortable working in a CI/CD pipelineStrong experience writing unit tests and automated testing of API’s ie testing is not just a QA function and we don’t throw code over the wallExperience with VOIP in particular Freeswitch/OpenSips/KamailioMotivated self starter, as a senior engineer you’re comfortable leading and directing other engineers and you’re comfortable saying no. You don’t need promptingExperienced at estimation in an agile environment and delivering on timeComfortable with code generation techniquesProven hands-on Software Development experienceExperience in an integrations environment and getting up to speed with multiple third party products and their API’s and EnvironmentsVery familiar with OO design and common design patterns along with integration patterns and architectureComfortable with Java internals (Classloading, Memory Management, Transaction management, Performance, Annotation Processing)Experience with REST API design and toolsExperience with secure coding practices and regular penetration testing when building WWW facing applicationsFull lifecycle development experience, knowledge of modern development practices and processesExperience in developing REST API’s and aware of HATEOASExcellent knowledge of Relational DatabasesApache Camel or another large integration framework</t>
  </si>
  <si>
    <t>Senior Java developer ( VOIP/ Telephony)</t>
  </si>
  <si>
    <t>http://www.glassdoor.com/partner/jobListing.htm?pos=1912&amp;ao=301315&amp;s=58&amp;guid=00000163d75523e5930a30ba0ec3b456&amp;src=GD_JOB_AD&amp;t=SR&amp;extid=1&amp;exst=OL&amp;ist=&amp;ast=OL&amp;vt=w&amp;slr=true&amp;rtp=0&amp;cs=1_8fe4fb81&amp;cb=1528326072335&amp;jobListingId=2791132717</t>
  </si>
  <si>
    <t>http://www.glassdoor.com/partner/jobListing.htm?pos=1913&amp;ao=297188&amp;s=58&amp;guid=00000163d75523e5930a30ba0ec3b456&amp;src=GD_JOB_AD&amp;t=SR&amp;extid=1&amp;exst=OL&amp;ist=&amp;ast=OL&amp;vt=w&amp;slr=true&amp;rtp=0&amp;aa=1&amp;ea=1&amp;cs=1_39a4973a&amp;cb=1528326072337&amp;jobListingId=2625285327</t>
  </si>
  <si>
    <t>http://www.glassdoor.com/partner/jobListing.htm?pos=1914&amp;ao=346036&amp;s=58&amp;guid=00000163d75523e5930a30ba0ec3b456&amp;src=GD_JOB_AD&amp;t=SR&amp;extid=1&amp;exst=OL&amp;ist=&amp;ast=OL&amp;vt=w&amp;slr=true&amp;rtp=0&amp;cs=1_496e1cc0&amp;cb=1528326072339&amp;jobListingId=2786468637</t>
  </si>
  <si>
    <t xml:space="preserve"> GroundTruth </t>
  </si>
  <si>
    <t>Design and develop Android mobile applications on phones, tablets and other Android devicesInteract closely with Product Management and UX designer to create compelling user interfaces.Provide creative and technical input into design and implementationTranslate complex business needs and problems into innovative technical solutionsParticipate in peer code reviews and technical meetingsParticipate in retrospective discussions to help continuously improve our methodsExplore new technologies and migrate legacy code to more efficient frameworks and structuresCreate detailed and comprehensive design and functional specifications from basic requirementsCreate and maintain unit and functional tests in collaboration with the testing teamProvide operational support of your deployed codeProblem solver:Doesn’t wait for someone else to give the answer – takes charge of creating solutions.Organized:Ability to prioritize and deliver timely work; best in class project management skills.Flexible:Dynamic, hard-working, and able to pivot direction quickly to keep up with business demands.Communication:Strong written and verbal communication skills, comfortable in engaging conversation with any level.Team Player:Believes in GroundTruth's vision and prides themselves on being part of an exceptional team.Technical Aptitude:Not afraid of new technologies and eager to learn.4+ year of experience developing Android applications and widgets, with two or more localized applications in Google Play. Nice to have iOS/React native development experience.Expert knowledge of core Java, multi-threading, test-driven development.Experience with web service integration (REST, JSON, XML).Strong object-oriented analysis, design and programming skills.Extensive UI design and development experience, particularly with Android Material design.Experience using Agile and Kanban development process/tools through the complete software development cycle.Excellent communication skills and ability to participate in a fast-paced environment.</t>
  </si>
  <si>
    <t>http://www.glassdoor.com/partner/jobListing.htm?pos=1915&amp;ao=298435&amp;s=58&amp;guid=00000163d75523e5930a30ba0ec3b456&amp;src=GD_JOB_AD&amp;t=SR&amp;extid=1&amp;exst=OL&amp;ist=&amp;ast=OL&amp;vt=w&amp;slr=true&amp;rtp=0&amp;cs=1_a1df6215&amp;cb=1528326072341&amp;jobListingId=2796196300</t>
  </si>
  <si>
    <t xml:space="preserve"> Veritas </t>
  </si>
  <si>
    <t>Design &amp; implement distributed storage systems, especially key value stores or document stores for for Veritas’s software defined storage products in unstructured data markets.Lead design and development of complex and critical distributed storage components including storage optimization features like Erasure coding and other high availability featuresWork in a group of passionate developers in a high energy and fast paced and outcome oriented environmentDrive design discussions, build prototypes independently and contribute to deliver high quality productsBe a technical lead for a set of engineers across GEOs to design and develop new innovations around IOT, Metadata intelligence and classificationMotivated to assume responsibilities as a developer to write scalable and high performance software, create solid white box test cases, conduct performance benchmarks and deliver creative customer facing content on the product.Adopt Agile practices for efficiency, predictability and customer driven product development.Work with customer support to efficiently handle engineering escalations for the products.Experience building high distributed and scalable systemsKnowledge of filesystem &amp; network protocols (NFS, TCP.)7+ years of Experience in development of highly distributed, loaded and scalable systems which have been deployed and in use in enterprise production environments for several years7+ years of developing complex features at Filesystems layer especially in Veritas Filesystems and Veritas Clustered FilesystemsDeep experience required in designing filesystem features with focus on performance, scale and resilienceDeep experience required in Metadata management done at Veritas Filesystems, failure handling ,fsck and locking7+ years of Experience with Unix/Linux7+ years of Prior Experience with developing features that are part of Veritas solutions like Veritas Filesystem</t>
  </si>
  <si>
    <t>Principal Distributed Storage &amp; Systems developer</t>
  </si>
  <si>
    <t>http://www.glassdoor.com/partner/jobListing.htm?pos=1916&amp;ao=260104&amp;s=58&amp;guid=00000163d75523e5930a30ba0ec3b456&amp;src=GD_JOB_AD&amp;t=SR&amp;extid=1&amp;exst=OL&amp;ist=&amp;ast=OL&amp;vt=w&amp;slr=true&amp;rtp=0&amp;cs=1_42d737f8&amp;cb=1528326072342&amp;jobListingId=2657128561</t>
  </si>
  <si>
    <t>http://www.glassdoor.com/partner/jobListing.htm?pos=1917&amp;ao=315254&amp;s=58&amp;guid=00000163d75523e5930a30ba0ec3b456&amp;src=GD_JOB_AD&amp;t=SR&amp;extid=1&amp;exst=OL&amp;ist=&amp;ast=OL&amp;vt=w&amp;slr=true&amp;rtp=0&amp;cs=1_d1b9338a&amp;cb=1528326072344&amp;jobListingId=2782865521</t>
  </si>
  <si>
    <t>http://www.glassdoor.com/partner/jobListing.htm?pos=1918&amp;ao=267017&amp;s=58&amp;guid=00000163d75523e5930a30ba0ec3b456&amp;src=GD_JOB_AD&amp;t=SR&amp;extid=1&amp;exst=OL&amp;ist=&amp;ast=OL&amp;vt=w&amp;slr=true&amp;rtp=0&amp;cs=1_8d1df909&amp;cb=1528326072346&amp;jobListingId=2766442292</t>
  </si>
  <si>
    <t xml:space="preserve"> J. Spargo </t>
  </si>
  <si>
    <t>Develop full stack applications using front-end, back-end, and database technologies. (JavaScript, C#, SQL).Develop multiple projects at the same time while working in a fast pace team environment.Perform full life cycle software development (including both the Design and Test ends of that cycle).Position includes maintenance and new development work.Assist with design and analysis of new and existing software applications.Implement designs using industry standards and patterns.Ensure that all development activities are met and delivered on time.Document the code and technical notations of the application.Conduct code reviews.Document any implementation procedures for Operations.Perform troubleshooting activities for potential defects.Bachelors Degree in CIS or related field0 -2 years’ experience on Microsoft development languages (C#, ASP.Net, etc.).0 - 2 years’ experience on MS SQL, Procedure, packages.0 - 2 years’ experience in enterprise software development life-cycle.0 - 2 years’ experience with design patterns, algorithms, and data structures.Ability to participate in architectural discussions.Ability to contribute to development best practices.Excellent oral and written communications skills.Strong analytical and organizational skills.Ability to work independently with minimum supervision or work in a team-oriented project.Ability to work with continuous integration tools such as Jenkins.A sound understanding of version control systems like GitHub and SVN including committing code, feature branches, pull requests, etc.Microsoft Certified Professional Developer (MCPD)Knowledge of Redis, RabbitMQ, or ExtJS.Knowledge of Powershell or other scripting language.</t>
  </si>
  <si>
    <t xml:space="preserve"> Fairfax, VA</t>
  </si>
  <si>
    <t>Jr Software Engineer</t>
  </si>
  <si>
    <t>http://www.glassdoor.com/partner/jobListing.htm?pos=1919&amp;ao=352851&amp;s=58&amp;guid=00000163d75523e5930a30ba0ec3b456&amp;src=GD_JOB_AD&amp;t=SR&amp;extid=1&amp;exst=OL&amp;ist=&amp;ast=OL&amp;vt=w&amp;slr=true&amp;rtp=0&amp;cs=1_3f6f94b1&amp;cb=1528326072347&amp;jobListingId=2801741002</t>
  </si>
  <si>
    <t>http://www.glassdoor.com/partner/jobListing.htm?pos=1920&amp;ao=231916&amp;s=58&amp;guid=00000163d75523e5930a30ba0ec3b456&amp;src=GD_JOB_AD&amp;t=SR&amp;extid=1&amp;exst=OL&amp;ist=&amp;ast=OL&amp;vt=w&amp;slr=true&amp;rtp=0&amp;cs=1_762e71a1&amp;cb=1528326072348&amp;jobListingId=2706555225</t>
  </si>
  <si>
    <t>Strong experience in developing Angular 5 applications using Angular CLI.Strong C# and ASP.NET Core skills along with SQL Server 2016 experience.Experience in writing Stored Procedures in TSQL.Experience setting up Azure IaaS, PaaS to support Web and Mobile Applications.Experience implementing Service Oriented Architectures/Micro Services.Ability to create RESTful APIs using ASP.NET Web API Core.Knowledge of token-based authentication/authorization protocols such as Oauth/ADFS.Good written and oral communication skills and ability to mentor junior developers in the team.Experience leveraging Azure PaaS services like: Azure WebApps, Azure API Apps, and Azure Functions.Bachelor's degree in Computer Science or equivalent.</t>
  </si>
  <si>
    <t>Sr. Applications Developer</t>
  </si>
  <si>
    <t>http://www.glassdoor.com/partner/jobListing.htm?pos=1921&amp;ao=85404&amp;s=58&amp;guid=00000163d75523e5930a30ba0ec3b456&amp;src=GD_JOB_AD&amp;t=SR&amp;extid=1&amp;exst=OL&amp;ist=&amp;ast=OL&amp;vt=w&amp;slr=true&amp;rtp=0&amp;cs=1_bad6c013&amp;cb=1528326072350&amp;jobListingId=2797786098</t>
  </si>
  <si>
    <t xml:space="preserve"> Throtle </t>
  </si>
  <si>
    <t xml:space="preserve"> Red Bank, NJ</t>
  </si>
  <si>
    <t>http://www.glassdoor.com/partner/jobListing.htm?pos=1922&amp;ao=299165&amp;s=58&amp;guid=00000163d75523e5930a30ba0ec3b456&amp;src=GD_JOB_AD&amp;t=SR&amp;extid=1&amp;exst=OL&amp;ist=&amp;ast=OL&amp;vt=w&amp;slr=true&amp;rtp=0&amp;cs=1_5e180d86&amp;cb=1528326072351&amp;jobListingId=2724344678</t>
  </si>
  <si>
    <t xml:space="preserve"> Federal Reserve Bank of San Francisco </t>
  </si>
  <si>
    <t>Design and develop high quality solutions, services, and features, working with architecture team and development team members.Utilize your skills in a project lifecycle from start to finish to design and develop high quality solutions including participating in creating and building new architectures and designs.Apply your proven experience as a full stack engineer, who can rapidly convert user requirements to implementation in SharePoint, JavaScript frameworks such as Angular, .NET, and SQL Server.Assist project managers developing detailed project estimates and work plans and ensure that projects are delivered on time and meet clients’ and users’ business needs and expectation of quality. Preferable experience here is with using TFS with Agile or Scrum templates.Work directly with customers and customer architects to understand their business problem and communicate your innovative solutions to their requirements.Document your architectural strategies and designs for use by the development team and customer IT team members.Work with minimum supervision and work on assignments broad in nature, perform work that is complex and varied, define and discern key aspects of a problem and develop an integrated solution within broad technical and business context.Have technical and business knowledge in multiple disciplines/processes.May provided guidance/training to junior staff.Possess and apply a broad knowledge of principles, practices, and procedures of a particular field of specialization to the completion of moderately difficult assignments.Have the ability to flourish in an ambiguous environment.Communicate effectively with senior management.Possess proven experience with complex business and technical analysis.Can quickly grasp new processes and technologies.Have proven performance in a highly inter-dependent team environment.Can work effectively independently.Possess excellent verbal and written communications skills.Bachelor’s degree in Programming/Systems or Computer Science or other related field or equivalent work experienceRequires 5 years of application programming and analysis experienceMinimum of 7-10 years of experience with JavaScript libraries for Web Application development, UI structures and development, Graphics, DOM Manipulation, Graphics, Templating, and Unit Testing.Solid understanding of full stack web application development and delivery processes, from the layout/user interface to relational database structures.Demonstrable and in-depth experience building multiple solutions with one or more JavaScript frameworks such as Angular or Backbone/Marionette along with common libraries such as jQuery and Bootstrap to build web front-end Single Page Applications.Demonstrable and in-depth experience architecting and building .NET back-end web services using standard object-oriented patterns and practices.Experience designing and building custom SQL Server database schemas and stored procedures.Demonstrable experience with TFS administration for code management and agile project template.Knowledge should include architectural design, configuration and fixing SharePoint implementations.Good ability to assist clients with business requirements for their SharePoint-based solutions and create the appropriate information architecture, taxonomy and solution approach.Experience creating SharePoint solutions using OOB features, collaboration, portals, publishing sites, enterprise search, enterprise content management, business process and forms, and business intelligence.Demonstrable in-depth understanding and hands-on capabilities using SharePoint Designer 2010 and 2013, either Nintex or SPD workflows, effective use of the data view web part (DVWP), content query web part, data form web part, navigation customization, and branding customization.Experience with SharePoint templates (site templates, list templates, master page customization) is required.Experience with building and delivering SharePoint client-side solutions in CSOM, JSOM, in a web service architecture.Should be very comfortable implementing front-end interfaces in HTML, CSS, XSL, XSLT.Experience in application packaging and scripting.Quick in learning and adapting to new development libraries, frameworks, and projects with minimal supervision.Experience producing end-user and technical documentation.Ability to organize and lead multiple priorities and simultaneous projects.Excellent analytical, organizational and problem-solving skills coupled with a good work ethic and attention to detail. Demonstrated ability to effectively communicate with all levels of business both verbally and in writing.Comfortable speaking to technical and non-technical groups including executive management.</t>
  </si>
  <si>
    <t>Sr Application Developer - .Net</t>
  </si>
  <si>
    <t>http://www.glassdoor.com/partner/jobListing.htm?pos=1923&amp;ao=322292&amp;s=58&amp;guid=00000163d75523e5930a30ba0ec3b456&amp;src=GD_JOB_AD&amp;t=SR&amp;extid=1&amp;exst=OL&amp;ist=&amp;ast=OL&amp;vt=w&amp;slr=true&amp;rtp=0&amp;cs=1_fd8419c7&amp;cb=1528326072353&amp;jobListingId=2796574741</t>
  </si>
  <si>
    <t xml:space="preserve"> The League </t>
  </si>
  <si>
    <t>Bachelor’s degree or above in Computer Science, Computer Engineering, or related field.2+ years experience in building software solutions with broad consumer reachProficiency in Node.jsAbility to learn complicated systems and make positive impactful changeWillingness to participate in continuous education and community meetupsUnderstanding of distributed systemsWillingness to think at a high level and make detailed plansStrong communication and interpersonal skillsLead the backend team by taking ownership of our backend systems (Node.js)Take the lead in implementing key systems needed for scale &amp; growthCommunicate effectively with your team and your managersParticipate in and grow the engineering cultureDrive your work towards company OKRs and ensure time is spent effectivelyLearn and develop your skillsEmpower cross-functional teams by escalating concerns to your leads and managersParticipate in company strategy with effective listening and thinking beyond immediate needsGrow to understand the long term implications of decisionsThe ability to define your weaknesses and develop a plan to improve themThe ability to state your strengths without blusterTenacity to listen, learn, then teachA keen sense of what is technically and visually right and wrongBackend System Experience: Managing development and production infrastructure (AWS versus GCP vs ?), understanding of developer flows through git, continuous Integration, monitoring and logging, horizontal and vertical scaling, cost reduction and optimizationProficiency in additional languages other than Node.js: Swift, Objective-C, Java, C, GO, etc.</t>
  </si>
  <si>
    <t>Senior Software Engineer (Node.js)</t>
  </si>
  <si>
    <t>http://www.glassdoor.com/partner/jobListing.htm?pos=1924&amp;ao=346936&amp;s=58&amp;guid=00000163d75523e5930a30ba0ec3b456&amp;src=GD_JOB_AD&amp;t=SR&amp;extid=1&amp;exst=OL&amp;ist=&amp;ast=OL&amp;vt=w&amp;slr=true&amp;rtp=0&amp;cs=1_6fa859be&amp;cb=1528326072354&amp;jobListingId=2656984517</t>
  </si>
  <si>
    <t xml:space="preserve"> Crum &amp; Forster </t>
  </si>
  <si>
    <t>Will be supporting insurance industry applications, including policy administration, accounting, claims, and reporting.Development and maintenance of insurance industry computer systems.A solid understanding and ability to work with Microsoft Office products.SQL Server Management studio experience, including query writing, stored procedures, functions, tables, etc.Ability to learn quickly and work on multiple projects at the same time.Ability to analyze, design, and implement system changes.Strong organization, process and communication skills required.Ability to communicate with end users on enhancements and daily troubleshooting; interact with users and vendors as systems are updated.Bachelor’s degree preferred, but not required.All of the following not required, but a plus: Experience with front end office applications and help desk softwareMachine learning / AI experienceAWS, Apache, Python, KafkaExperience with Agile methodology, including Jira and ConfluenceExperience in report building and designInsurance industry knowledgeExperience with front end office applications and help desk softwareMachine learning / AI experienceAWS, Apache, Python, KafkaExperience with Agile methodology, including Jira and ConfluenceExperience in report building and designInsurance industry knowledgeWill abide by departmental policies and procedures, including authority levels, to comply with C&amp;F's risk management controls.</t>
  </si>
  <si>
    <t xml:space="preserve"> Southfield, MI</t>
  </si>
  <si>
    <t>Entry-Level Developer</t>
  </si>
  <si>
    <t>http://www.glassdoor.com/partner/jobListing.htm?pos=1925&amp;ao=295477&amp;s=58&amp;guid=00000163d75523e5930a30ba0ec3b456&amp;src=GD_JOB_AD&amp;t=SR&amp;extid=1&amp;exst=OL&amp;ist=&amp;ast=OL&amp;vt=w&amp;slr=true&amp;rtp=0&amp;cs=1_0946b8e3&amp;cb=1528326072355&amp;jobListingId=2761743950</t>
  </si>
  <si>
    <t xml:space="preserve"> Fortinet </t>
  </si>
  <si>
    <t>Develop Secured Enterprise Wireless products and featuresLinux kernel/driver development of popular Wifi chipsetsWifi security protocol implementationExperiment solutions based on new research or techniquesTake part in requirement discussions and scope of work estimates Extensive C programming skillStrong networking protocols and system design knowledgePassion and talent on Linux Kernel and application developmentDeep understanding of TCP/IP network protocolsHighly motivated, positive, detail oriented and responsibleGood team player and good communication skillsNetworking/embedded system experience802.11, 802.1x and Enterprise Wireless solution experience is plus</t>
  </si>
  <si>
    <t>Senior Software Developer Engineer</t>
  </si>
  <si>
    <t>http://www.glassdoor.com/partner/jobListing.htm?pos=1926&amp;ao=214756&amp;s=58&amp;guid=00000163d75523e5930a30ba0ec3b456&amp;src=GD_JOB_AD&amp;t=SR&amp;extid=1&amp;exst=OL&amp;ist=&amp;ast=OL&amp;vt=w&amp;slr=true&amp;rtp=0&amp;cs=1_111b00ff&amp;cb=1528326072356&amp;jobListingId=2763862560</t>
  </si>
  <si>
    <t xml:space="preserve"> Teradyne </t>
  </si>
  <si>
    <t xml:space="preserve">Design clean intuitive user interfacesEffectively communicate designs to teamImplement clean, intuitive user interfacesAnalyze, refactor and improve legacy user interfaces Generate user documentationBS or MS degree in an engineering discipline or equivalent Proficient in C++At least three years experience developing production-grade C++​​Experience with QT developmentExperience with QtQuick/QML developmentExperience with 3D rendering (OpenGL, WebGL, OpenSceneGraph, QtSceneGraph)Experience with Java SwingExperience developing touchscreen interfacesExperience VR/AR is a bonus </t>
  </si>
  <si>
    <t xml:space="preserve"> Bedford, MA</t>
  </si>
  <si>
    <t>UI Software Engineer</t>
  </si>
  <si>
    <t>http://www.glassdoor.com/partner/jobListing.htm?pos=1927&amp;ao=336871&amp;s=58&amp;guid=00000163d75523e5930a30ba0ec3b456&amp;src=GD_JOB_AD&amp;t=SR&amp;extid=1&amp;exst=OL&amp;ist=&amp;ast=OL&amp;vt=w&amp;slr=true&amp;rtp=0&amp;cs=1_8139470d&amp;cb=1528326072357&amp;jobListingId=2723512011</t>
  </si>
  <si>
    <t xml:space="preserve"> Riverside Research Institute </t>
  </si>
  <si>
    <t>Design graphics and technical illustrations for proposalsDesign internally-facing and externally-facing website elements (e.g., for UI/UX)Develop web contentDevelop tools for DrupalDevelop SharePoint tools, workflows, sites, and formsApply industry best practices, principles and processes uniquely related to web development and SharePoint in the maintenance of a dynamic web (Drupal) and SharePoint siteAnalyze information architecture, understand business requirements, configure and maintain taxonomies, site collections, and pagesAssist in the planning and implementation of brand strategies and marketing programsParticipate in team discussions to find best technical solutionsSync creative with technical requirementsBalance multiple projects simultaneouslyOther duties as assignedExperience with Adobe design software (such as InDesign, Illustrator, etc.)Experience with SharePoint Designer, PowerApps, and InfoPathKnowledge of HTML, CSS, PHP, and JavaScriptAble to use Microsoft operating systemAbility to use popular content management systems such as DrupalStrong written communication skills and the ability to adopt/apply corporate voice/styleAssociate’s degree (or higher) in graphic design, web development, web design, communications, marketing, or related field2+ years of experiencePortfolio submission required with application; provide a URL of work samplesSecret clearance eligibilityDESIRED: Experience designing proposal graphics and page layoutsDESIRED: Specialized web development and/or SharePoint training/certificationDESIRED: Experience with Microsoft Office 365DESIRED: Experience with Powershell, VBScript, Visual Studio</t>
  </si>
  <si>
    <t>Designer - Web Content Developer</t>
  </si>
  <si>
    <t>http://www.glassdoor.com/partner/jobListing.htm?pos=1928&amp;ao=319558&amp;s=58&amp;guid=00000163d75523e5930a30ba0ec3b456&amp;src=GD_JOB_AD&amp;t=SR&amp;extid=1&amp;exst=OL&amp;ist=&amp;ast=OL&amp;vt=w&amp;slr=true&amp;rtp=0&amp;cs=1_66b7989e&amp;cb=1528326072359&amp;jobListingId=2791646121</t>
  </si>
  <si>
    <t xml:space="preserve"> Turbonomic </t>
  </si>
  <si>
    <t>Turbonomic Platform ExpertWhite-boarding GuruProduct Demo MasterAgent of ChangePre-sales ConsultantVoice of the Customer to EngineeringLearn the Turbonomic value proposition across Performance, Efficiency and Compliance.Use consultative selling to identify customer pain points associated with large virtual and cloud environmentsLead technical presentations in person and assist sales directors with ROI presentationsConduct product demonstrations online (WebEx, GTM, Zoom) and in-personConvey and document technical requirements to prove business value across large organizations within associated sales regionAddress any and all pre-sales technical questions related to the full Proof of Concept (POC) cycleProvide technical assistance within POCs and assist other regions if neededProvide input and feedback to engineering teams and developmentWillingness to travel to customers and Turbonomic HQ as necessaryExtensive experience (5-7) years in virtualization (VCP-DCV) and cloud computing architectures.5-10 years in data center infrastructure or related field in a sales engineering or consulting capacityExperience meeting with sales prospects in person, understanding complex environments and delivering the Turbonomic value propositions effectivelyHighly motivated, competitive, and passionate team player who is driven to thrive in an entrepreneurial, fast paced, and high activity environmentStrong affinity for customer relationship management and requirements gatheringUnderstanding of the virtualization management competitive landscape, and technical features of competing products within the ecosystemAstute in presenting to and conversing with customers; ability to deliver technical information in a clear and concise mannerDeep understanding of data center interdependencies around the virtualization layer, including: storage, security, network infrastructure, applications, etc.Bachelor's Degree in related field. CS, Economics, or Engineering is a plusCandidates who live and work in the greater Phoenix area will be considered</t>
  </si>
  <si>
    <t>Pre Sales Systems Engineer</t>
  </si>
  <si>
    <t>http://www.glassdoor.com/partner/jobListing.htm?pos=1929&amp;ao=346128&amp;s=58&amp;guid=00000163d75523e5930a30ba0ec3b456&amp;src=GD_JOB_AD&amp;t=SR&amp;extid=1&amp;exst=OL&amp;ist=&amp;ast=OL&amp;vt=w&amp;slr=true&amp;rtp=0&amp;cs=1_5db0251c&amp;cb=1528326072360&amp;jobListingId=2761879002</t>
  </si>
  <si>
    <t xml:space="preserve"> Alliance IT Inc. </t>
  </si>
  <si>
    <t xml:space="preserve"> San Ramon, CA</t>
  </si>
  <si>
    <t>http://www.glassdoor.com/partner/jobListing.htm?pos=2001&amp;ao=296422&amp;s=58&amp;guid=00000163d755cef6b3bb81f838dff0af&amp;src=GD_JOB_AD&amp;t=SR&amp;extid=1&amp;exst=OL&amp;ist=&amp;ast=OL&amp;vt=w&amp;slr=true&amp;rtp=0&amp;cs=1_449b185d&amp;cb=1528326116126&amp;jobListingId=1744515792</t>
  </si>
  <si>
    <t xml:space="preserve"> Joya Communications, Inc. </t>
  </si>
  <si>
    <t>Collaborate with teammates to implement and launch highly visible, user-facing features from start to finishProduce solid quality code, raising the bar for the whole team on quality and speedWork with one or more of Swift, ObjectiveC, Java, Kotlin, C++ and/or PythonHave effective interpersonal, communication, and collaboration skills to work successfully in a 100% remote team environmentPride yourself on strong foundation in computer science, data structures, algorithms and software designAre looking for a joyful work environment where you and your teammates look forward to coming to workAre humble and intellectually curious</t>
  </si>
  <si>
    <t>http://www.glassdoor.com/partner/jobListing.htm?pos=2002&amp;ao=353806&amp;s=58&amp;guid=00000163d755cef6b3bb81f838dff0af&amp;src=GD_JOB_AD&amp;t=SR&amp;extid=1&amp;exst=OL&amp;ist=&amp;ast=OL&amp;vt=w&amp;slr=true&amp;rtp=0&amp;aa=1&amp;ea=1&amp;cs=1_2bf6dd48&amp;cb=1528326116127&amp;jobListingId=2791712702</t>
  </si>
  <si>
    <t>http://www.glassdoor.com/partner/jobListing.htm?pos=2003&amp;ao=270629&amp;s=58&amp;guid=00000163d755cef6b3bb81f838dff0af&amp;src=GD_JOB_AD&amp;t=SR&amp;extid=1&amp;exst=OL&amp;ist=&amp;ast=OL&amp;vt=w&amp;slr=true&amp;rtp=0&amp;cs=1_60ad558e&amp;cb=1528326116129&amp;jobListingId=2576714738</t>
  </si>
  <si>
    <t>Work with team lead to define software requirementsDesign, develop, system software for our customersExplore new areas or program in new languages to deliver a complete productSupport on-site meetings and deliveries to customersMinimum of 1-4 years software development, object-Oriented design and programming, including design, coding, and testingHands-on Experience with Java and JavaScript requiredSchoolwork in Computer Science, Engineering, or related discipline (Bachelor's degree or Master's degree preferred)Strong communication and interpersonal skillsAbility to work independently as well as part of a team to achieve customer and company goalsExperience with Web Services and Java ScriptC/C++, .NET languages (C#, VB.NET, etc.), or Visual BasicKnowledge of NoSQL Databases</t>
  </si>
  <si>
    <t xml:space="preserve"> Carlsbad, CA</t>
  </si>
  <si>
    <t>Jr. Software Developer</t>
  </si>
  <si>
    <t>http://www.glassdoor.com/partner/jobListing.htm?pos=2004&amp;ao=315865&amp;s=58&amp;guid=00000163d755cef6b3bb81f838dff0af&amp;src=GD_JOB_AD&amp;t=SR&amp;extid=1&amp;exst=OL&amp;ist=&amp;ast=OL&amp;vt=w&amp;slr=true&amp;rtp=0&amp;cs=1_2c97637d&amp;cb=1528326116131&amp;jobListingId=2802323602</t>
  </si>
  <si>
    <t>http://www.glassdoor.com/partner/jobListing.htm?pos=2005&amp;ao=296643&amp;s=58&amp;guid=00000163d755cef6b3bb81f838dff0af&amp;src=GD_JOB_AD&amp;t=SR&amp;extid=1&amp;exst=OL&amp;ist=&amp;ast=OL&amp;vt=w&amp;slr=true&amp;rtp=0&amp;cs=1_ccba8dc2&amp;cb=1528326116132&amp;jobListingId=2781897517</t>
  </si>
  <si>
    <t>Partner with designers and marketers to build out high quality pages, forms and experiences to help Cloudflare hit growth targets.Analyze and build A/B tests to continually optimize for acquisition, activation, retention, and monetization metricsProvide daily support to our Marketing team on various improvements on all user facing communication2 years of experience developing responsive websites using JavaScript, HTML &amp; CSSExperience with source controlBasic understanding of *nix and the command lineUnderstanding of Google AnalyticsUnderstanding of SEO best practicesIntermediate knowledge of modern software development practices: distributed version control systems, code reviews, continuous integration and continuous deployment pipelinesAbility to jump between various levels in the stack for debugging purposesAbility to work with designers scoping out new features, writing tickets and coding wireframesAbility to take individual ownership of a project from start to finishAbility to work with a web producer to flesh out tight work scopes to prevent projects from ballooningExcellent communication skills, and the ability to work effectively with others in a team environment</t>
  </si>
  <si>
    <t>Front-end Developer</t>
  </si>
  <si>
    <t>http://www.glassdoor.com/partner/jobListing.htm?pos=2006&amp;ao=297670&amp;s=58&amp;guid=00000163d755cef6b3bb81f838dff0af&amp;src=GD_JOB_AD&amp;t=SR&amp;extid=1&amp;exst=OL&amp;ist=&amp;ast=OL&amp;vt=w&amp;slr=true&amp;rtp=0&amp;cs=1_f471f62d&amp;cb=1528326116133&amp;jobListingId=2608428323</t>
  </si>
  <si>
    <t>3-5+ years of experience with client and server side web application development (HTML, JavaScript, REST, JSON)A solid command of database design, operation and query optimization.Experience in delivering quality products and involvement in all phases of the software development process: Idea, Design, Implementation, Delivery, and Support.Experience with the following items is a plus: C/C++, Assembly, Jenkins, Docker, Agile, Continuous Integration, TDD, Test Automation, Windows Administration, and Linux Administration.Exhibit our core values: Passion, Capacity, and Humility.Must be a U.S. Citizen and must be able to obtain a Secret government security clearance (current clearance desired but not required). Applicants with the appropriate skills but without a security clearance are encouraged to apply. If you’re the right fit for the job, we��ll make it happen. Applicants will be subject to a government security background investigation.</t>
  </si>
  <si>
    <t>CNO Software Developer</t>
  </si>
  <si>
    <t>http://www.glassdoor.com/partner/jobListing.htm?pos=2007&amp;ao=255784&amp;s=58&amp;guid=00000163d755cef6b3bb81f838dff0af&amp;src=GD_JOB_AD&amp;t=SR&amp;extid=1&amp;exst=OL&amp;ist=&amp;ast=OL&amp;vt=w&amp;slr=true&amp;rtp=0&amp;cs=1_9a5bee36&amp;cb=1528326116134&amp;jobListingId=2735288384</t>
  </si>
  <si>
    <t xml:space="preserve"> Medallia </t>
  </si>
  <si>
    <t>As a backend engineer on our Application Services group, you will build highly performant, scalable and robust APIs and related backend components for Medallia web apps and 3rd party developers. You will build on Medallias state of the art, core service infrastructure and platform. Your work will connect worlds leading business to their customers, using modern web technologies over service-oriented architecture (SOA).Ship great software that is scalable and robust and then keep it humming. Drive the technical roadmap and definition and help the team prioritize and plan.Partner closely with dependent teams across engineering to ensure uninterrupted service.Identify gaps in knowledge, tools, and process and work with your manager &amp; PM to addressIncorporate best development practices and habits and help build tooling to enforce the sameWork in small teams with like minded engineers in an agile environment with daily standups, demo days, code reviews and research spikes.Become a go-to person for a part or whole of the systemMentor and coach junior engineers and impact teams thru tech talks and presentationsBe a voice of Medallia Engineering on local DC tech scene thru hosting and participating in meetups.And lastly, you will scour your network to find great engineers like yourself to join the team, while learning to craft and refine an elevator pitch about why someone should join your team.We dont expect to be perfect, but we are always proactively seeking out ways to help ourselves and our teams to minimize pain points within our infrastructure and code base.We love technology -- and follow the latest technologies and sharing what we learn.We are not afraid of failing when we are experimenting with different technologies, development methodologies, and toolings.We build strong relationships with team members around the globe and are not afraid to challenge our team members and peers on enforcing good habits and best practices.5+ years of experience developing enterprise grade customer centric softwareExperience building distributed systems / enterprise systems on modern stackExperience with building and maintaining APIs Bring an ownership mindset with quality orientation and DevOps experience.Agile process experience, ability to work in fast-paced and distributed teamsDemonstrate strong software engineering fundamentalsEnjoy mentoring and leading other engineersBS/MS in Computer Science, Engineering, or related field preferred</t>
  </si>
  <si>
    <t xml:space="preserve"> Tyson's Corner, Fairfax, VA</t>
  </si>
  <si>
    <t>Senior Software Engineer, Backend APIs</t>
  </si>
  <si>
    <t>http://www.glassdoor.com/partner/jobListing.htm?pos=2008&amp;ao=291479&amp;s=58&amp;guid=00000163d755cef6b3bb81f838dff0af&amp;src=GD_JOB_AD&amp;t=SR&amp;extid=1&amp;exst=OL&amp;ist=&amp;ast=OL&amp;vt=w&amp;slr=true&amp;rtp=0&amp;cs=1_f31270a1&amp;cb=1528326116136&amp;jobListingId=2414656033</t>
  </si>
  <si>
    <t xml:space="preserve"> Freedom National </t>
  </si>
  <si>
    <t>Design, develop and test software applications in C# and VB.NET, following established coding standards and naming conventionsIdentify and correct software defectsCollaborate in cross-functional teams to define business requirements and design solutionsDesign, maintain, and optimize SQL databasesCreate and modify reports using stored proceduresDegree in Computer Science or a related field, or equivalent work experienceDemonstrated proficiency in VB.NET and/or C#.NETFamiliarity with SQL Server and related syntaxAbility to multi-task and respond to frequent changes in prioritiesAbility to work both independently and as a teamStrong critical thinking skillsOur benefits package includes medical, dental, vision, and life insurance, as well as a 401(k) plan with a company contribution. Paid vacation time is competitive and our development department offers flexible scheduling. If you're up for some friendly competition during the work day, we also have foosball and ping pong tables in the office.Because we believe that the health of our employees is just as important as the health of our business, we've implemented a comprehensive wellness plan that goes above and beyond just offering health insurance. Our wellness benefits include: a supply of healthy snacks in the office, periodic fitness challenges with access to a nutritionist, a lunchtime yoga group, and discounts on personal training sessions.</t>
  </si>
  <si>
    <t>http://www.glassdoor.com/partner/jobListing.htm?pos=2009&amp;ao=270789&amp;s=58&amp;guid=00000163d755cef6b3bb81f838dff0af&amp;src=GD_JOB_AD&amp;t=SR&amp;extid=1&amp;exst=OL&amp;ist=&amp;ast=OL&amp;vt=w&amp;slr=true&amp;rtp=0&amp;aa=1&amp;ea=1&amp;cs=1_b91b80df&amp;cb=1528326116137&amp;jobListingId=2725226374</t>
  </si>
  <si>
    <t xml:space="preserve"> Hulu </t>
  </si>
  <si>
    <t>WHAT YOULL DO Design and implement high performance, large-scale and highly available datastores.Define and lead the adoptions of best practices and processes.Test driven development and continuous integration.Collaborate efficiently with PMs and other developers to build datastores as a service to power our next generation video services.Experiment with new technologies to make sure we can scale for the future.WHAT TO BRINGExperience with design and implementing high performance, large-scale distributed services.Excellent Java, Python or similar (C++, C#) development skills.Desire to innovate on a large existing platform.Experience with Unix/Linux development environments and database programming.Strong passion for automation, testing and code quality.NICE-TO-HAVESExperience working with relational datastores (MySQL, PostgreSQL, Oracle,etc).Experience working with non relational datastores (Redis, Cassandra, HBase, Mongo DB, etc).Previous Devops experience.Experience building platform systemsDesign and implement high performance, large-scale and highly available datastores.Define and lead the adoptions of best practices and processes.Test driven development and continuous integration.Collaborate efficiently with PMs and other developers to build datastores as a service to power our next generation video services.Experiment with new technologies to make sure we can scale for the future.Experience with design and implementing high performance, large-scale distributed services.Excellent Java, Python or similar (C++, C#) development skills.Desire to innovate on a large existing platform.Experience with Unix/Linux development environments and database programming.Strong passion for automation, testing and code quality.Experience working with relational datastores (MySQL, PostgreSQL, Oracle,etc).Experience working with non relational datastores (Redis, Cassandra, HBase, Mongo DB, etc).Previous Devops experience.Experience building platform systems</t>
  </si>
  <si>
    <t xml:space="preserve"> Santa Monica, CA</t>
  </si>
  <si>
    <t>Software Developer - Datastore Infrastructure</t>
  </si>
  <si>
    <t>http://www.glassdoor.com/partner/jobListing.htm?pos=2010&amp;ao=162263&amp;s=58&amp;guid=00000163d755cef6b3bb81f838dff0af&amp;src=GD_JOB_AD&amp;t=SR&amp;extid=1&amp;exst=OL&amp;ist=&amp;ast=OL&amp;vt=w&amp;slr=true&amp;rtp=0&amp;cs=1_7286f78a&amp;cb=1528326116138&amp;jobListingId=2721546896</t>
  </si>
  <si>
    <t xml:space="preserve"> Tendril </t>
  </si>
  <si>
    <t>Working to design, build, and maintain critical systems.Monitoring site stability, performance, and security.Driving the effort to create and improve automation for testing.Improving deployment, scalability, and management of our services.Championing the implementation of processes to improve visibility across the entire technology stack.Documenting system design and procedures.Taking part in 24x7 on-call rotation with other team members.Solid understanding of Linux containerization with Docker.Command of object-oriented and functional programming principles in languages such as Python/Java/Ruby/Scala.Understanding of fundamental technologies such as TCP/IP, HTTP, HTTPS.Production level experience with configuration management tools such as Puppet/Chef/Ansible/Salt.Production level experience with AWS.Experience with test automation and Continuous Integration / Continuous Deployment.Knowledge of best practices related to security, performance, and disaster recovery.Intellectual curiosity that motivates you to keep on top of technical trends.A team player attitude – you’re okay with occasionally working off hours that may include evenings and weekends when production schedule needs require it.You’re service-oriented and enjoy working with engineers to make the software development process as painless as possible and providing continuous improvement.You’re self-motivated and able to work independently and/or in small teams.Container orchestration (Mesos, Kubernetes)NoSQL and Relational database experienceHealth, dental, and vision insurance with a generous employer contribution;An innovative and flexible paid time off policy;A generous stock options plan and a 401(k) plan;Full reimbursement of bus and light rail passes;A kitchen stocked with breakfast and lunch food, coffee, sodas, snacks, and adult beverages;An open office environment where ideas flow among marketers and developers, product managers and support reps, who sit shoulder-to-shoulder collaborating and challenging and encouraging each other.</t>
  </si>
  <si>
    <t>Site Reliability Engineer</t>
  </si>
  <si>
    <t>http://www.glassdoor.com/partner/jobListing.htm?pos=2011&amp;ao=331215&amp;s=58&amp;guid=00000163d755cef6b3bb81f838dff0af&amp;src=GD_JOB_AD&amp;t=SR&amp;extid=1&amp;exst=OL&amp;ist=&amp;ast=OL&amp;vt=w&amp;slr=true&amp;rtp=0&amp;cs=1_2d27f116&amp;cb=1528326116139&amp;jobListingId=2755933396</t>
  </si>
  <si>
    <t>http://www.glassdoor.com/partner/jobListing.htm?pos=2012&amp;ao=304657&amp;s=58&amp;guid=00000163d755cef6b3bb81f838dff0af&amp;src=GD_JOB_AD&amp;t=SR&amp;extid=1&amp;exst=OL&amp;ist=&amp;ast=OL&amp;vt=w&amp;slr=true&amp;rtp=0&amp;cs=1_01eab07e&amp;cb=1528326116140&amp;jobListingId=2787738600</t>
  </si>
  <si>
    <t>Work in a highly collaborative scrum teamDevelop at the heart of Pega’s language processing engine – parser, compiler &amp; code generation on the flyDesign, develop &amp; test highly scalable APIs for the platformFollow TDD principles and best practicesBe a thought leader &amp; mentor junior engineersA rapidly growing yet well-established businessThe world’s most innovative organizations as reference-able clientsAnalyst acclaimed technology leadership in a massive emerging marketCompetitive pay + bonus incentive, employee equity in the company, 3 weeks paid vacation plus 10 company holidays, 2 community service days, medical/eye/dental coverage, and even pet insurance!A technology related degree or equivalent working experience as a Java focused developerExperience developing highly scalable frameworks &amp; APIs in JavaStrong relational and NoSQL database experienceExperience with unit testing frameworks (e.g. Junit, TestNG)Comfortable working as part of an Agile Scrum team</t>
  </si>
  <si>
    <t>Sr. Software Engineer – Database Technology</t>
  </si>
  <si>
    <t>http://www.glassdoor.com/partner/jobListing.htm?pos=2013&amp;ao=297586&amp;s=58&amp;guid=00000163d755cef6b3bb81f838dff0af&amp;src=GD_JOB_AD&amp;t=SR&amp;extid=1&amp;exst=OL&amp;ist=&amp;ast=OL&amp;vt=w&amp;slr=true&amp;rtp=0&amp;cs=1_c7271276&amp;cb=1528326116143&amp;jobListingId=2765880646</t>
  </si>
  <si>
    <t xml:space="preserve"> NTENT </t>
  </si>
  <si>
    <t>Translate designs and wireframes into high quality code write exceptional software!Design, build, and maintain high performance, reusable, and reliable code.Ensure the best possible performance, quality, and responsiveness of the application We care about our users experience!Utilize git and JIRA/Confluence to manage your work.Work closely with your peers, QA, Product and Executives to define, design, implement and release new features to our users.Write unit tests and work with the QA team to further develop testing frameworks.Participate in code and design reviews with your peers to ensure high quality, efficient code and design are used in all your work.Spend time researching and evaluating new and relevant technologies and techniques in the mobile space. Evaluate new versions of iOS, XCode and related libraries and technologies used in our apps.Work closely with our build/release engineering to ensure successful delivery to our end users for new features and fixes.Bachelors degree or equivalent experience3+ years of iOS development experience1+ year of Swift development experienceExperience developing full iOS applicationsProfessional experience with deployment, Apple Store policies and Apple design guidelines.Understanding of proven design patterns and architecturesProven experience with the XCode IDEExperience with RESTful APIs to communicate with backend services.Experience parsing JSON and XMLExperience with Objective-CBuilding, signing, deploying to iTunesConnectUnderstanding of signing and provisioning profilesAgile methodologies</t>
  </si>
  <si>
    <t>http://www.glassdoor.com/partner/jobListing.htm?pos=2014&amp;ao=317867&amp;s=58&amp;guid=00000163d755cef6b3bb81f838dff0af&amp;src=GD_JOB_AD&amp;t=SR&amp;extid=1&amp;exst=OL&amp;ist=&amp;ast=OL&amp;vt=w&amp;slr=true&amp;rtp=0&amp;cs=1_5f83b56f&amp;cb=1528326116144&amp;jobListingId=2310593359</t>
  </si>
  <si>
    <t xml:space="preserve"> Collegiate Admission &amp; Retention Solutions </t>
  </si>
  <si>
    <t>http://www.glassdoor.com/partner/jobListing.htm?pos=2015&amp;ao=85058&amp;s=58&amp;guid=00000163d755cef6b3bb81f838dff0af&amp;src=GD_JOB_AD&amp;t=SR&amp;extid=1&amp;exst=OL&amp;ist=&amp;ast=OL&amp;vt=w&amp;slr=true&amp;rtp=0&amp;cs=1_dd96a076&amp;cb=1528326116145&amp;jobListingId=2783566584</t>
  </si>
  <si>
    <t xml:space="preserve"> Lastline </t>
  </si>
  <si>
    <t>Experience developing web frontend applications with Javascript, CSS, HTMLExperience using a Javascript frontend framework such as AngularJS or ReactInterest in writing high-quality softwareInterest in building interfaces that provide a great user experienceComfortable using version control systems such as GitComfortable working in LinuxComfortable working in an Agile environmentExperience in UI and/or UX designExperience with AngularJS version 1.xExperience in data visualization using tools such as D3.jsExperience in Cyber Security.Experience as a team lead or scrum masterExperience writing tests for frontend code</t>
  </si>
  <si>
    <t xml:space="preserve"> Santa Barbara, CA</t>
  </si>
  <si>
    <t>Software Engineer - Frontend</t>
  </si>
  <si>
    <t>http://www.glassdoor.com/partner/jobListing.htm?pos=2016&amp;ao=350889&amp;s=58&amp;guid=00000163d755cef6b3bb81f838dff0af&amp;src=GD_JOB_AD&amp;t=SR&amp;extid=1&amp;exst=OL&amp;ist=&amp;ast=OL&amp;vt=w&amp;slr=true&amp;rtp=0&amp;cs=1_bf3c6462&amp;cb=1528326116147&amp;jobListingId=2759507397</t>
  </si>
  <si>
    <t>Information Delivery or related experience is preferredAbility to understand programming languages specific to function supportedAbility to work with analytic tools/modelsGeneral knowledge of Information Delivery practices and processes.Prior experience in a traditional Finance role beneficial</t>
  </si>
  <si>
    <t>TM1 - Associate Software Developer</t>
  </si>
  <si>
    <t>http://www.glassdoor.com/partner/jobListing.htm?pos=2017&amp;ao=129523&amp;s=58&amp;guid=00000163d755cef6b3bb81f838dff0af&amp;src=GD_JOB_AD&amp;t=SR&amp;extid=1&amp;exst=OL&amp;ist=&amp;ast=OL&amp;vt=w&amp;slr=true&amp;rtp=0&amp;cs=1_46aec197&amp;cb=1528326116149&amp;jobListingId=2671312829</t>
  </si>
  <si>
    <t>http://www.glassdoor.com/partner/jobListing.htm?pos=2018&amp;ao=318578&amp;s=58&amp;guid=00000163d755cef6b3bb81f838dff0af&amp;src=GD_JOB_AD&amp;t=SR&amp;extid=1&amp;exst=OL&amp;ist=&amp;ast=OL&amp;vt=w&amp;slr=true&amp;rtp=0&amp;cs=1_e9511f59&amp;cb=1528326116151&amp;jobListingId=2731707034</t>
  </si>
  <si>
    <t xml:space="preserve"> jobs2me </t>
  </si>
  <si>
    <t>Updates and maintenance to existing client websites (built on various of platforms)Debug &amp; improve PHP, MySQL, JavaScript, and HTML scriptsWrite clean, properly nested, semantic codeCreate and update static HTML pages using CSS and HTML best practicesTroubleshoot coding errors and clean up code on existing pagesCreation of wireframes and site mapsCreation of web optimized graphics. Perform image manipulation tasks such as creating thumbnails, image resize, file format conversion and simple image edits.Creation of email templates and managing databases for email campaignsLook for ways to improve the functionality and effectiveness of client sitesStrong knowledge of PHP, MySQL, HTML, JavaScript, and CSSExperience with GitHub and API'sExperience with Wordpress template customizationExperience creating templates and managing lists with MailChimpSolid understanding of responsive designAbility to generate wireframes and mockups of complex integrated campaignsExcellent time management with very precise attention to detailAbility to multi-task and work in a fast-paced environmentHave a creative approach and passion for work</t>
  </si>
  <si>
    <t>Web Developer 5O7Z8SA</t>
  </si>
  <si>
    <t>http://www.glassdoor.com/partner/jobListing.htm?pos=2019&amp;ao=307989&amp;s=58&amp;guid=00000163d755cef6b3bb81f838dff0af&amp;src=GD_JOB_AD&amp;t=SR&amp;extid=1&amp;exst=OL&amp;ist=&amp;ast=OL&amp;vt=w&amp;slr=true&amp;rtp=0&amp;aa=1&amp;ea=1&amp;cs=1_a554bf12&amp;cb=1528326116153&amp;jobListingId=2758145320</t>
  </si>
  <si>
    <t>http://www.glassdoor.com/partner/jobListing.htm?pos=2020&amp;ao=325332&amp;s=58&amp;guid=00000163d755cef6b3bb81f838dff0af&amp;src=GD_JOB_AD&amp;t=SR&amp;extid=1&amp;exst=OL&amp;ist=&amp;ast=OL&amp;vt=w&amp;slr=true&amp;rtp=0&amp;cs=1_fcbb19a7&amp;cb=1528326116154&amp;jobListingId=2766551442</t>
  </si>
  <si>
    <t>Knowledge of current web technologies and concepts including: Javascript, HTML5, CSS3, REST, object-oriented programming and continuous integrationExperience implementing using a modern Javascript library/framework (e.g. jQuery, Angular, Backbone, Node, Bootstrap, etc.)Familiarity with Agile software development methodologiesStrong organizational skills and attention to detailStrong understanding of UI/UX best practicesBackground in Geospatial Information Systems (GIS) and OGC WMS/WFSExperience with WebGLExperience writing automated functional and cross-browser test suites</t>
  </si>
  <si>
    <t>Web Developer- Software Developer 3</t>
  </si>
  <si>
    <t>http://www.glassdoor.com/partner/jobListing.htm?pos=2021&amp;ao=349399&amp;s=58&amp;guid=00000163d755cef6b3bb81f838dff0af&amp;src=GD_JOB_AD&amp;t=SR&amp;extid=1&amp;exst=OL&amp;ist=&amp;ast=OL&amp;vt=w&amp;slr=true&amp;rtp=0&amp;cs=1_5c0a43e2&amp;cb=1528326116156&amp;jobListingId=2712136888</t>
  </si>
  <si>
    <t>Interpret requirements into software architecture and designDesign, develop and code software sufficient to meet the requirements of one or more components or systemsPerform integration, test and documentation duties to ensure proper operation of hardware and software platformsIntegrate a wide variety of applications from various sources; integrate and ensure they meet performance standards for stability and resource utilizationAdhere to accepted standards and processes for development, including writing unit tests which provide a high percentage of code overage; participating in code peer reviews, conducting design reviews, and generating test plans to ensure maximum stability and quality of code4+ years of software development experience in Java or C#, preferably in a Linux or UNIX environment2+ Experience with RESTful servicesStrong problem-solving abilitySelf-motivatedDesire to work and thrive in a team environmentEffective verbal and written communicationAble to work independently with very little supervisionExperience using source control tools associated with defect/issue toolsExperience using JDBC to connect to relational databases (programmatic &amp; command line)Experience leading a team of 4-6 individuals technically or manageriallyExperience developing and deploying distributed cloud-based applicationsDevelopment, inspection, and manipulation of XML, XSDs and WSDLsExperience using SOAP-based web services (interface definition, implementation, WS-Security)Experience using scripting languages such as Javascript, Ruby or Python and familiarity with a Javascript framework such as DOJO, AngularJS, jQuery, or Backbone.jsExperience with SpringExperience using continuous integration tools such as Hudson/Jenkins or Cruise ControlExperience with automated testing, build automation and dependency management toolsExperience using task management tools such as JIRA AgileExperience coding applications interfacing with Postgres and Mongo databases</t>
  </si>
  <si>
    <t xml:space="preserve"> Richardson, TX</t>
  </si>
  <si>
    <t>Sr Software Engineer I</t>
  </si>
  <si>
    <t>http://www.glassdoor.com/partner/jobListing.htm?pos=2022&amp;ao=118619&amp;s=58&amp;guid=00000163d755cef6b3bb81f838dff0af&amp;src=GD_JOB_AD&amp;t=SR&amp;extid=1&amp;exst=OL&amp;ist=&amp;ast=OL&amp;vt=w&amp;slr=true&amp;rtp=0&amp;cs=1_aea0263d&amp;cb=1528326116157&amp;jobListingId=2662932857</t>
  </si>
  <si>
    <t xml:space="preserve"> Clover Network, Inc. </t>
  </si>
  <si>
    <t>Work as part of the the Semi-Integration Team to expand example apps and documentation to increase the ease of integration for our development partners.Become an expert in our products, our developers and their needs by providing effective technical consultationBecome an expert in our Android, C# .NET, iOS and JavaScript SDKs, and work directly with developers who leverage these resourcesManage technical and product issues and escalations, delivering the highest level of partner satisfactionEngage with our operations and engineering teams to build, drive and improve our tools and processesWrite production code that will improve our internal tooling and our external support channelsBuild product insights from developer experience/sentiments and work with cross-functional partners to take appropriate actionDeliver data-driven, impactful resultsBuild understanding about the wide variety of software across the Platform at a deep engineering levelParticipate in technical and design discussions with technical executives at strategic partners to speed adoption and ensure best practices during implementation.Bachelors degree in Computer Science or related field (or equivalent degree and experience)Programming experience in one or more of the following languages: Java, JavaScript, C# .NET, SwiftExcellent English communications skillsPrevious experience in software consulting and supportPassionate about debugging across technology boundariesSolid ability to understand, implement and adapt enterprise patternsFamiliarity with MySQL, designing/implementing tables, and ability to query tables to support development and while researching issuesSuperior problem-solving skills and debugging capabilitiesFlexible and self drivenSome travel requiredData analysis experienceFintech or SaaS experience a big plus</t>
  </si>
  <si>
    <t xml:space="preserve"> Colorado Springs, CO</t>
  </si>
  <si>
    <t>Software Engineer, ISV Integration - Colorado Springs</t>
  </si>
  <si>
    <t>http://www.glassdoor.com/partner/jobListing.htm?pos=2023&amp;ao=298275&amp;s=58&amp;guid=00000163d755cef6b3bb81f838dff0af&amp;src=GD_JOB_AD&amp;t=SR&amp;extid=1&amp;exst=OL&amp;ist=&amp;ast=OL&amp;vt=w&amp;slr=true&amp;rtp=0&amp;aa=1&amp;ea=1&amp;cs=1_8bfd7b34&amp;cb=1528326116159&amp;jobListingId=2561066791</t>
  </si>
  <si>
    <t xml:space="preserve"> Revature </t>
  </si>
  <si>
    <t>BA/BS in Computer Science, IT, Engineering, Mathematics or related field0-3 years experienceThe passion and drive to expand your coding skillsExcellent problem solverSolid understanding of Object Oriented ProgrammingOutstanding verbal and written communication skills to effectively collaborate with teamExposure to one of the following: Java, Javascript, C++, CSSSolid foundational knowledge of SQLMust be authorized to work in the US on a permanent basis – ability to secure US government security clearance if neededCompetitive SalaryRelocation AssistanceCorporate HousingHealth, Vision and Dental InsurancePaid Time OffEnterprise level development trainingLife Insurance401KMentoring and on-going support throughout your entire Revature careerExperience with one of the world’s most largest and most reputable companies in the US</t>
  </si>
  <si>
    <t xml:space="preserve"> Aguadilla, PR</t>
  </si>
  <si>
    <t>Entry Level Software Engineer – Aguadilla, Puerto Rico</t>
  </si>
  <si>
    <t>http://www.glassdoor.com/partner/jobListing.htm?pos=2024&amp;ao=355239&amp;s=58&amp;guid=00000163d755cef6b3bb81f838dff0af&amp;src=GD_JOB_AD&amp;t=SR&amp;extid=1&amp;exst=OL&amp;ist=&amp;ast=OL&amp;vt=w&amp;slr=true&amp;rtp=0&amp;cs=1_65983923&amp;cb=1528326116161&amp;jobListingId=2794670723</t>
  </si>
  <si>
    <t>BS in Computer Science or related discipline with eight (8) years of experience; OR MS in the same fields with five (5) years of experienceFlexible to travel to other SEI offices in Pittsburgh and Washington, DC, sponsor sites, conferences, and offsite meetings on occasion.Moderate (25%) travel outside of your home location.You will be subject to a background investigation and must be eligible to obtain and maintain a Department of Defense security clearance.Communication and Collaboration: You have strong written and verbal communication skills and can interact collaboratively and diplomatically with customers and colleagues. You grasp the big picture, direction, and goals of an effort while focusing great attention to detail. You can present complex ideas to people who may not have a deep understanding of the subject area.Dedication: You can meet deadlines while multi-tasking–sometimes under pressure and with shifting priorities.Creativity and Innovation: You are creative and curious, and you are inspired by the prospect of collaborating with premier researchers at Carnegie Mellon University and other universities and organizations. You quickly learn new procedures, techniques, and approaches.Knowledge and Learning: You possess broad technical experience and interest in computer science and applied technology such as human-computer interaction, data analytics and machine learning, advanced computing, and autonomy and adaptive systems.TechnicalTeamwork: You have experience participating on high-technology teams for a variety of projects, including open-source development projects.KnowledgeofDepartmentofDefenseandIntelligenceCommunity: You are familiar with DoD or Intelligence Community software systems acquisition practices.</t>
  </si>
  <si>
    <t>http://www.glassdoor.com/partner/jobListing.htm?pos=2025&amp;ao=139427&amp;s=58&amp;guid=00000163d755cef6b3bb81f838dff0af&amp;src=GD_JOB_AD&amp;t=SR&amp;extid=1&amp;exst=OL&amp;ist=&amp;ast=OL&amp;vt=w&amp;slr=true&amp;rtp=0&amp;cs=1_84fdefc9&amp;cb=1528326116162&amp;jobListingId=2730470489</t>
  </si>
  <si>
    <t xml:space="preserve"> CPS, Inc. </t>
  </si>
  <si>
    <t>Java, Groovy and Grails framework a plusJavaScript (jQuery/AngularJS)Web services, databases and general enthusiasm in all things techBase Salary + BonusFlexible working hours and a relaxed environmentAbility to work from homeBenefits, 401K and Perks  #LI-AD2Java, Groovy and Grails framework a plusJavaScript (jQuery/AngularJS)Web services, databases and general enthusiasm in all things techBase Salary + BonusFlexible working hours and a relaxed environmentAbility to work from homeBenefits, 401K and Perks  #LI-AD2</t>
  </si>
  <si>
    <t>http://www.glassdoor.com/partner/jobListing.htm?pos=2026&amp;ao=323876&amp;s=58&amp;guid=00000163d755cef6b3bb81f838dff0af&amp;src=GD_JOB_AD&amp;t=SR&amp;extid=1&amp;exst=OL&amp;ist=&amp;ast=OL&amp;vt=w&amp;slr=true&amp;rtp=0&amp;aa=1&amp;ea=1&amp;cs=1_270bb6ea&amp;cb=1528326116163&amp;jobListingId=2750288639</t>
  </si>
  <si>
    <t xml:space="preserve"> DeveloperTown </t>
  </si>
  <si>
    <t>A technical leader, an early adopter of technology.Critical thinker, ready to debate the merits of technology approaches, application designs, and business plans.Self-starter, with strong sense of ownership on internal and client startups.Excellent analytical and problem solving skills with a focus on details.Passionate about creating innovative products for software startups.You are always learning, and looking to level up your game.You come motivated to make our company, community, and world more enjoyable and more efficient.5+ years experience in .net</t>
  </si>
  <si>
    <t>http://www.glassdoor.com/partner/jobListing.htm?pos=2027&amp;ao=343584&amp;s=58&amp;guid=00000163d755cef6b3bb81f838dff0af&amp;src=GD_JOB_AD&amp;t=SR&amp;extid=1&amp;exst=OL&amp;ist=&amp;ast=OL&amp;vt=w&amp;slr=true&amp;rtp=0&amp;aa=1&amp;ea=1&amp;cs=1_4c1bc126&amp;cb=1528326116165&amp;jobListingId=2588881837</t>
  </si>
  <si>
    <t>Software Engineer / Software Developer, Sr.</t>
  </si>
  <si>
    <t>http://www.glassdoor.com/partner/jobListing.htm?pos=2028&amp;ao=78232&amp;s=58&amp;guid=00000163d755cef6b3bb81f838dff0af&amp;src=GD_JOB_AD&amp;t=SR&amp;extid=1&amp;exst=OL&amp;ist=&amp;ast=OL&amp;vt=w&amp;slr=true&amp;rtp=0&amp;cs=1_1cca0093&amp;cb=1528326116167&amp;jobListingId=2746524891</t>
  </si>
  <si>
    <t xml:space="preserve"> ScienceLogic </t>
  </si>
  <si>
    <t>Writing code in Python, PHP and Javascript to extend the capabilities on ScienceLogics suite of productsBuilding custom third party integrations with ServiceNowFlexible and willing to learn new technologies and applicationsRecord all activity in the departments ticketing systemUse and create knowledgebase articles based on field incidents, and/or common or critical issuesAdhere to ScienceLogic Professional Services best practicesParticipate in departmental projectsSelf-motivated and able to work independently on multiple engagements/projectsAbility to maintain a positive and cooperative attitude in sometimes stressful situationsStrong research skills to best solve a technical problem within a given timeframeCreative person who looks for new and innovative ways to resolve problemsEffective team player willing to assist others when neededExpect approximately 10-20% travel for on-site work with customers and partnersA Bachelor's degree in computer science/engineering or equivalent work experienceStrong programming background and solid analytical skillsetExcellent written and verbal communication skillsStrong communication skills to understand customers business needsAbility to learn quickly and resolve issues in a timely manner2+ years of PHP, Python and/or Javascript experience2+ years experience integration development experience with ServiceNow or RemedyStrong knowledge of PowerShell, WMI, XML/SOAP desiredKnowledge and skills desired in the following: MySQL/Relation Databases, SQL, REST APIs, SOAP, SNMP, HTTP, bash, Linux, git, svnWilling to travel approximately 25% of the time</t>
  </si>
  <si>
    <t>http://www.glassdoor.com/partner/jobListing.htm?pos=2029&amp;ao=320592&amp;s=58&amp;guid=00000163d755cef6b3bb81f838dff0af&amp;src=GD_JOB_AD&amp;t=SR&amp;extid=1&amp;exst=OL&amp;ist=&amp;ast=OL&amp;vt=w&amp;slr=true&amp;rtp=0&amp;aa=1&amp;ea=1&amp;cs=1_3b5a59ba&amp;cb=1528326116173&amp;jobListingId=2700681093</t>
  </si>
  <si>
    <t xml:space="preserve"> MBX Systems </t>
  </si>
  <si>
    <t>Expertise in client-side JavaScript MVC frameworks, such as Angular or EmberJSExperience in RESTful API designWorking knowledge of build and automation tools such as Grunt and Jenkins.Strong understanding and passion for clean design and usabilityDesire to work in an agile development environmentCuriosity for new ideas and a love for learningGood testing practices, understanding of testing frameworks such as Selenium and JasmineParticipates in regular code reviewClear and direct written and verbal communicationPassion for seeing projects through completionActivity on Github/Stack Overflow is a plusYou will earn a competitive salary and benefits.Your code will ship quickly and you will get recognition for your contributions both inside and outside the company.You will get direct feedback on your work and know first-hand what a difference you are making for end users. You will meet your users face-to-face and see how your work improves their day-to-day life.You will enjoy a flexible work schedule. We’re open to team member across the Chicagoland area and you can work remote up to three days a week. When coming into the office we offer transportation from the nearby Metra station.When in the office you’ll will work in a relaxed environment with large spacious cubes and beautiful views of nature.You will work sane hours because work/life balance is important to us. You won’t find 50+ hour work weeks here.You will work on a variety of different project types that touch every part of our business.You will be supplied with the best possible tools, such as a retina laptop, an extra 27” display, and maybe even a text editor :)</t>
  </si>
  <si>
    <t xml:space="preserve"> Libertyville, IL</t>
  </si>
  <si>
    <t>http://www.glassdoor.com/partner/jobListing.htm?pos=2101&amp;ao=4120&amp;s=58&amp;guid=00000163d7567863aa872fa22f807b23&amp;src=GD_JOB_AD&amp;t=SR&amp;extid=1&amp;exst=OL&amp;ist=&amp;ast=OL&amp;vt=w&amp;slr=true&amp;rtp=0&amp;cs=1_e9c5311a&amp;cb=1528326159484&amp;jobListingId=2708016517</t>
  </si>
  <si>
    <t>http://www.glassdoor.com/partner/jobListing.htm?pos=2102&amp;ao=323876&amp;s=58&amp;guid=00000163d7567863aa872fa22f807b23&amp;src=GD_JOB_AD&amp;t=SR&amp;extid=1&amp;exst=OL&amp;ist=&amp;ast=OL&amp;vt=w&amp;slr=true&amp;rtp=0&amp;aa=1&amp;ea=1&amp;cs=1_59d6faac&amp;cb=1528326159487&amp;jobListingId=2750288639</t>
  </si>
  <si>
    <t>http://www.glassdoor.com/partner/jobListing.htm?pos=2103&amp;ao=270789&amp;s=58&amp;guid=00000163d7567863aa872fa22f807b23&amp;src=GD_JOB_AD&amp;t=SR&amp;extid=1&amp;exst=OL&amp;ist=&amp;ast=OL&amp;vt=w&amp;slr=true&amp;rtp=0&amp;aa=1&amp;ea=1&amp;cs=1_cc75c44f&amp;cb=1528326159488&amp;jobListingId=2725226374</t>
  </si>
  <si>
    <t xml:space="preserve"> MathWorks </t>
  </si>
  <si>
    <t>Develop, debug, and thoroughly unit test Object Oriented MATLAB code.Develop MATLAB plots and charts that support a wide variety of interactive features and input data types.Write and review specifications for graphics features, present to colleagues.Experience with Object Oriented programmingExperience using MATLAB, MATLAB graphics, R, or PythonExperience with MATLAB, C++, Java, or JavaScriptA bachelor's degree and 7 years of professional work experience (or a master's degree and 5 years of professional work experience, or a PhD degree) is required.</t>
  </si>
  <si>
    <t xml:space="preserve"> Natick, MA</t>
  </si>
  <si>
    <t>Senior Software Developer - Data Visualization</t>
  </si>
  <si>
    <t>http://www.glassdoor.com/partner/jobListing.htm?pos=2104&amp;ao=304359&amp;s=58&amp;guid=00000163d7567863aa872fa22f807b23&amp;src=GD_JOB_AD&amp;t=SR&amp;extid=1&amp;exst=OL&amp;ist=&amp;ast=OL&amp;vt=w&amp;slr=true&amp;rtp=0&amp;cs=1_97434c29&amp;cb=1528326159491&amp;jobListingId=2735846098</t>
  </si>
  <si>
    <t>http://www.glassdoor.com/partner/jobListing.htm?pos=2105&amp;ao=296643&amp;s=58&amp;guid=00000163d7567863aa872fa22f807b23&amp;src=GD_JOB_AD&amp;t=SR&amp;extid=1&amp;exst=OL&amp;ist=&amp;ast=OL&amp;vt=w&amp;slr=true&amp;rtp=0&amp;cs=1_608294ce&amp;cb=1528326159493&amp;jobListingId=2781897517</t>
  </si>
  <si>
    <t>http://www.glassdoor.com/partner/jobListing.htm?pos=2106&amp;ao=336871&amp;s=58&amp;guid=00000163d7567863aa872fa22f807b23&amp;src=GD_JOB_AD&amp;t=SR&amp;extid=1&amp;exst=OL&amp;ist=&amp;ast=OL&amp;vt=w&amp;slr=true&amp;rtp=0&amp;cs=1_b3c86224&amp;cb=1528326159495&amp;jobListingId=2723512011</t>
  </si>
  <si>
    <t>http://www.glassdoor.com/partner/jobListing.htm?pos=2107&amp;ao=231916&amp;s=58&amp;guid=00000163d7567863aa872fa22f807b23&amp;src=GD_JOB_AD&amp;t=SR&amp;extid=1&amp;exst=OL&amp;ist=&amp;ast=OL&amp;vt=w&amp;slr=true&amp;rtp=0&amp;cs=1_6e22c2f7&amp;cb=1528326159497&amp;jobListingId=2706555225</t>
  </si>
  <si>
    <t>http://www.glassdoor.com/partner/jobListing.htm?pos=2108&amp;ao=297670&amp;s=58&amp;guid=00000163d7567863aa872fa22f807b23&amp;src=GD_JOB_AD&amp;t=SR&amp;extid=1&amp;exst=OL&amp;ist=&amp;ast=OL&amp;vt=w&amp;slr=true&amp;rtp=0&amp;cs=1_72b4795e&amp;cb=1528326159500&amp;jobListingId=2608428323</t>
  </si>
  <si>
    <t>http://www.glassdoor.com/partner/jobListing.htm?pos=2109&amp;ao=317867&amp;s=58&amp;guid=00000163d7567863aa872fa22f807b23&amp;src=GD_JOB_AD&amp;t=SR&amp;extid=1&amp;exst=OL&amp;ist=&amp;ast=OL&amp;vt=w&amp;slr=true&amp;rtp=0&amp;cs=1_323f4aa3&amp;cb=1528326159501&amp;jobListingId=2310593359</t>
  </si>
  <si>
    <t>Proven experience as a senior developer of a team on large scale projectsExtensive experience with one or more of the following development platforms: JavaScript: Angular, Node.Some experience developing against database technologies (open to platform).Proven experience working with enterprise-class system concepts (Deployment, Performance, Scalability, Availability, and Security)Proven experience working with Agile methodologies for delivering softwareExperience with Open Source work management tools: JIRA, Jenkins, and GitHubStrong understanding of test driven development and testing concepts to participate in unit testing, integration testing, system testing, and load testing using various toolsExcellent oral and written communication skillAbility to review and understand business requirementsAbility to review and create technical design documentation</t>
  </si>
  <si>
    <t xml:space="preserve"> Maple Grove, MN</t>
  </si>
  <si>
    <t>http://www.glassdoor.com/partner/jobListing.htm?pos=2110&amp;ao=328854&amp;s=58&amp;guid=00000163d7567863aa872fa22f807b23&amp;src=GD_JOB_AD&amp;t=SR&amp;extid=1&amp;exst=OL&amp;ist=&amp;ast=OL&amp;vt=w&amp;slr=true&amp;rtp=0&amp;cs=1_0583e2a1&amp;cb=1528326159504&amp;jobListingId=2797467372</t>
  </si>
  <si>
    <t>http://www.glassdoor.com/partner/jobListing.htm?pos=2111&amp;ao=267857&amp;s=58&amp;guid=00000163d7567863aa872fa22f807b23&amp;src=GD_JOB_AD&amp;t=SR&amp;extid=1&amp;exst=OL&amp;ist=&amp;ast=OL&amp;vt=w&amp;slr=true&amp;rtp=0&amp;cs=1_9f89a6f4&amp;cb=1528326159505&amp;jobListingId=2783025099</t>
  </si>
  <si>
    <t>Responsible for system programming and analysis tasks of advanced complexity within multiple systems.Acts as subject matter expert for assigned applications, systems or technologies.Responsible for transforming business specifications and requirements into organized technical activities.Responsibilities include performing complex analysis, assessment, resolution, design, configuration and programming functions at an expert level.Leads investigation and resolution efforts for critical/ high impact defects, problems, and incidents.Collaborates with project team and other key stakeholders to identify, estimate, and prioritize project and/or enhancement activities.Builds, maintains, and utilizes partnerships across the enterprise.Provides team direction, mentorship, and feedback to technical resources.Ensures work complies with Travelers standards, processes, and protocols.Applies knowledge of current industry trends and techniques to formulate solutions within the context of assigned projects and/or enhancements.Other duties as assigned.Technical Knowledge:Able to expertly assess, design develop, and support applications, systems and solutions to achieve business and/or technical requirements.Demonstrates technical expertise for multiple languages, applications, systems, technologies, and/or frameworks, and has the ability to influence technical direction or defect resolution.Fully understands business applications and/or technical system environments in which the system operates.Able to expertly assess, design develop, and support applications, systems and solutions to achieve business and/or technical requirements.Demonstrates technical expertise for multiple languages, applications, systems, technologies, and/or frameworks, and has the ability to influence technical direction or defect resolution.Fully understands business applications and/or technical system environments in which the system operates.Communication Skills:Ability to communicate thoughts/designs/ideas in an unambiguous manner and adjusts communication based on audience.Exhibits active and effective communication skills with team members - including active listening and effective written and verbal communication skills.Effectively contributes and communicates with the immediate team.Able to present complex technical concepts to audiences of varying size and level.Ability to communicate thoughts/designs/ideas in an unambiguous manner and adjusts communication based on audience.Exhibits active and effective communication skills with team members - including active listening and effective written and verbal communication skills.Effectively contributes and communicates with the immediate team.Able to present complex technical concepts to audiences of varying size and level.Business Knowledge &amp; Partnership:Able to develop business partnerships and influence business priorities through solution identification aligned with business objectives and goals.Able to communicate in business terms and describe IT capabilities and concepts in ways that the business can understand.Able to develop business partnerships and influence business priorities through solution identification aligned with business objectives and goals.Able to communicate in business terms and describe IT capabilities and concepts in ways that the business can understand.Problem Solving &amp; Decision Making:Able to proficiently diagnose root causes and solve complex problems.Able to evaluate alternative solutions and assess risk before taking action.Has the ability to reach sound decisions quickly and escalates appropriately.Demonstrates ability to optimize the use of all available resources.Able to proficiently diagnose root causes and solve complex problems.Able to evaluate alternative solutions and assess risk before taking action.Has the ability to reach sound decisions quickly and escalates appropriately.Demonstrates ability to optimize the use of all available resources.Team Orientation:Able to maintain and enhance partnerships across the organization to achieve objectives.Practices objectivity and openness to others' views.Able to recognize and support team priorities.Able to maintain and enhance partnerships across the organization to achieve objectives.Practices objectivity and openness to others' views.Able to recognize and support team priorities.Leadership:Accountable to set technical goals and priorities for self and other team members.Exhibits team leadership and collaborates with partners.Accountable to set technical goals and priorities for self and other team members.Exhibits team leadership and collaborates with partners.Planning and Project Management:Demonstrates ability to identify critical project tasks and establish clear priorities while keeping the bigger picture in mind.Able to effectively collaborate with Project Manager and utilize sound project management practices.Able to manage time and competing priorities.Demonstrates ability to identify critical project tasks and establish clear priorities while keeping the bigger picture in mind.Able to effectively collaborate with Project Manager and utilize sound project management practices.Able to manage time and competing priorities.Financial Awareness:Able to assess the financial impact of recommended designs/solutions.Able to assess the financial impact of recommended designs/solutions.Experience in designing and configuration of Archer solutions, including but not limited to: Record Layout, Security, Data Driven Events/Rules/Actions, Data feeds, Reporting, Packaging and Data Migration, &amp; Advanced WorkflowExperience with Archer out of the box solutions, including but not limited to: Business Resiliency, Regulatory &amp; Corporate Compliance, and Enterprise &amp; Operational Risk ManagementA general understanding of the interconnectivity of all Archer out of the box use cases.Familiarity with Governance, Risk &amp; ComplianceUnderstanding of Business Analysis techniques such as requirements elicitation and documentationUnderstanding of testing and test case designKnowledge of SQL and/or databasesFamiliarity with the Microsoft Office Suite of tools including VisioExperience working directly with business customersFamiliarity with Agile concepts, Features, &amp; User Stories a plus, but not requiredOperates standard office equipment.Requires extended periods of computer use.Requires extended periods of sitting.</t>
  </si>
  <si>
    <t xml:space="preserve"> Saint Paul, MN</t>
  </si>
  <si>
    <t>Archer Software Developer</t>
  </si>
  <si>
    <t>http://www.glassdoor.com/partner/jobListing.htm?pos=2112&amp;ao=129523&amp;s=58&amp;guid=00000163d7567863aa872fa22f807b23&amp;src=GD_JOB_AD&amp;t=SR&amp;extid=1&amp;exst=OL&amp;ist=&amp;ast=OL&amp;vt=w&amp;slr=true&amp;rtp=0&amp;cs=1_d67f4663&amp;cb=1528326159507&amp;jobListingId=2795482687</t>
  </si>
  <si>
    <t>Learn advanced technical skills by attending in-house and external courses, and reading relevant books and articles.Work with the team to conceive, develop, deploy, and maintain solutions to meet business and technical requirementsApplication developmentUnit testingPerforming other related duties.Bachelor’s degreeProgramming experience in any Object Oriented Programming Language (i.e. C++, C#, Java/J2EE, Microsoft.NET, etc.)Knowledge of design patternsStrong problem-solving skills and ability to comprehend complex programming and data structuresTeam player, self-motivated and eager to learn; must be able to work and contribute to a groupStrong passion to learn new technologiesMotivated and creative problem solversExcellent verbal and written communication skills15 PTO days8 paid predetermined holidays401KFully covered health benefits (%100 company contribution), including major medical, dental, vision, accident, critical illness and life insuranceTechnology focused, fast paced working environmentProfessional team atmosphere with motivated, career-driven professionals as co-workersExpansion and growth with one of the top health insurance marketing companies in the nationH1B Visa transfers available</t>
  </si>
  <si>
    <t>http://www.glassdoor.com/partner/jobListing.htm?pos=2113&amp;ao=352262&amp;s=58&amp;guid=00000163d7567863aa872fa22f807b23&amp;src=GD_JOB_AD&amp;t=SR&amp;extid=1&amp;exst=OL&amp;ist=&amp;ast=OL&amp;vt=w&amp;slr=true&amp;rtp=0&amp;cs=1_3ef59f9f&amp;cb=1528326159509&amp;jobListingId=2641692486</t>
  </si>
  <si>
    <t xml:space="preserve"> Kratos Defense and Security </t>
  </si>
  <si>
    <t>Openings</t>
  </si>
  <si>
    <t>http://www.glassdoor.com/partner/jobListing.htm?pos=2114&amp;ao=189299&amp;s=58&amp;guid=00000163d7567863aa872fa22f807b23&amp;src=GD_JOB_AD&amp;t=SR&amp;extid=1&amp;exst=OL&amp;ist=&amp;ast=OL&amp;vt=w&amp;slr=true&amp;rtp=0&amp;cs=1_7815cfbc&amp;cb=1528326159511&amp;jobListingId=2800611541</t>
  </si>
  <si>
    <t xml:space="preserve"> Zillow </t>
  </si>
  <si>
    <t xml:space="preserve"> Vancouver, WA</t>
  </si>
  <si>
    <t>http://www.glassdoor.com/partner/jobListing.htm?pos=2115&amp;ao=242900&amp;s=58&amp;guid=00000163d7567863aa872fa22f807b23&amp;src=GD_JOB_AD&amp;t=SR&amp;extid=1&amp;exst=OL&amp;ist=&amp;ast=OL&amp;vt=w&amp;slr=true&amp;rtp=0&amp;cs=1_b602a73d&amp;cb=1528326159513&amp;jobListingId=2764612663</t>
  </si>
  <si>
    <t>Ensure Customer Success Obsessive and unwavering commitment to making customers successful.Focus On Results Relentless focus on delivering results through innovation and a bias for action.Strive For Excellence Commitment to a collaborative environment infused with professionalism, integrity, passion, and accountability.Write code to automate testing of new functionalities and services using existing architecture and test framework (RSpec, Selenium and Capybara)Conduct code reviews to manage code quality of the tests from both Development and the Test Automation teamParticipate in design reviews, analyze and convert requirements into user stories and test scenariosWrite test plans and test cases for assigned features.Partner with the product and Development teams to review planned features and identify the most effective approach for automation.Collaborate with the rest of the team to define and agree on test scope, strategy and production simulationTest APIs determining scope, objectives, and approachDesign and develop test for availability, reliability, performance and securityEvangelize automation and assist other QE team members through mentorship, tutorials, and writing scripts to speed up their manual testing effortsContribute to existing test framework written in Ruby on RailsCreate/evaluate test tools to improve test process and product qualityBS in Computer Science with minimum 4 years relevant experiencePrior experience architecting, building and maintaining Test Automation FrameworksExcellent Programming skills in one of the languages: Ruby on Rails, Python, Go\Proven record of building solid test plans and test automation solutionsExperience interacting/collaborating with cross teams (development, product management, customer support)Shows creativity and initiative to improve product test coverage and effectivenessExcellent written and verbal communication, people and collaboration skillsPassion and drive for automation and sound engineering practice</t>
  </si>
  <si>
    <t>Sr. Software Developer in Test, Applications</t>
  </si>
  <si>
    <t>http://www.glassdoor.com/partner/jobListing.htm?pos=2116&amp;ao=297524&amp;s=58&amp;guid=00000163d7567863aa872fa22f807b23&amp;src=GD_JOB_AD&amp;t=SR&amp;extid=1&amp;exst=OL&amp;ist=&amp;ast=OL&amp;vt=w&amp;slr=true&amp;rtp=0&amp;cs=1_93b63d45&amp;cb=1528326159514&amp;jobListingId=2657669580</t>
  </si>
  <si>
    <t xml:space="preserve"> Milliman </t>
  </si>
  <si>
    <t xml:space="preserve"> Hudson, MA</t>
  </si>
  <si>
    <t>http://www.glassdoor.com/partner/jobListing.htm?pos=2117&amp;ao=4121&amp;s=58&amp;guid=00000163d7567863aa872fa22f807b23&amp;src=GD_JOB_AD&amp;t=SR&amp;extid=1&amp;exst=OL&amp;ist=&amp;ast=OL&amp;vt=w&amp;slr=true&amp;rtp=0&amp;cs=1_178612d3&amp;cb=1528326159517&amp;jobListingId=2476333399</t>
  </si>
  <si>
    <t xml:space="preserve"> Q2eBanking </t>
  </si>
  <si>
    <t>Review and understand the use cases, specifications, and requirements of each Statement of WorkDesign product extensions that leverage the Q2 Wedge FrameworkImplement and unit test back end componentsImplement and unit test front end web pagesSupport internal and external testing as well as resolve bugs in a timely mannerDeploy code to customer environmentsAccurately track and report time spent on customer projectsAccurately track and report status of your work on customer projectsResponsible for ensuring that all security, availability, confidentiality and privacy policies and controls are adhered toWork collaboratively with others2+ years of professional software development experienceProficient in PythonProficient in SQLProficient in JavaScript and CSSDemonstrated ability to apply good design principals while exercising pragmatism to keep deadlinesStrong analytical and problem-solving skillsEffective written and verbal communication skillsExperience contributing in an Agile development environmentOccasional availability for on-call/emergency supportAbility to work flexible hours when necessary for deadlines and off-hours installations</t>
  </si>
  <si>
    <t>http://www.glassdoor.com/partner/jobListing.htm?pos=2118&amp;ao=282813&amp;s=58&amp;guid=00000163d7567863aa872fa22f807b23&amp;src=GD_JOB_AD&amp;t=SR&amp;extid=1&amp;exst=OL&amp;ist=&amp;ast=OL&amp;vt=w&amp;slr=true&amp;rtp=0&amp;cs=1_797259cc&amp;cb=1528326159518&amp;jobListingId=2725385900</t>
  </si>
  <si>
    <t xml:space="preserve"> Unitil </t>
  </si>
  <si>
    <t xml:space="preserve"> Hampton, NH</t>
  </si>
  <si>
    <t>http://www.glassdoor.com/partner/jobListing.htm?pos=2119&amp;ao=4120&amp;s=58&amp;guid=00000163d7567863aa872fa22f807b23&amp;src=GD_JOB_AD&amp;t=SR&amp;extid=1&amp;exst=OL&amp;ist=&amp;ast=OL&amp;vt=w&amp;slr=true&amp;rtp=0&amp;cs=1_4694c889&amp;cb=1528326159521&amp;jobListingId=2632884910</t>
  </si>
  <si>
    <t>http://www.glassdoor.com/partner/jobListing.htm?pos=2120&amp;ao=322292&amp;s=58&amp;guid=00000163d7567863aa872fa22f807b23&amp;src=GD_JOB_AD&amp;t=SR&amp;extid=1&amp;exst=OL&amp;ist=&amp;ast=OL&amp;vt=w&amp;slr=true&amp;rtp=0&amp;cs=1_0fe0cd3c&amp;cb=1528326159524&amp;jobListingId=2796574741</t>
  </si>
  <si>
    <t>http://www.glassdoor.com/partner/jobListing.htm?pos=2121&amp;ao=346036&amp;s=58&amp;guid=00000163d7567863aa872fa22f807b23&amp;src=GD_JOB_AD&amp;t=SR&amp;extid=1&amp;exst=OL&amp;ist=&amp;ast=OL&amp;vt=w&amp;slr=true&amp;rtp=0&amp;cs=1_c72f5d9f&amp;cb=1528326159526&amp;jobListingId=2786468637</t>
  </si>
  <si>
    <t xml:space="preserve"> Macro Solutions </t>
  </si>
  <si>
    <t>Responsibility over technical solution design, development, deployment/cutover, and implementation - covering all technical aspects of the PeopleSoft implementation lifecycle.Provides hands-on technical solutions to business challenges &amp; translates them into process/technical solutions.Responsibility over the design, development and delivery of one or more PeopleSoft application development components, including reports, interfaces, conversions, and implementation of custom solutions.Interprets requirements, performs highly complex analyses and presents options and recommendations to obtain desired results.Create, update and edit functional and technical design specifications and solutions to satisfy project requirementsParticipate in code and design reviews and technical presentations to cross functional staffDevelops advanced technological ideas and guides development into a final product.Assists and works under minimal supervision in layouts, product support, devices, methods or proceduresProvides daily supervision and direction to the technical staff.Responsible for managing client relationships within context of the individual role.Bachelor’s degree in Computer Science or Information Systems or other technically relevant degree8+ years of overall technical experience in system design, project development and production support of large applications/systems.6+ years of PeopleSoft experience with a minimum of 4 years of software development experience with PeopleTools 8.49 or aboveProven track record of successful implementation of all project life cycle stages from requirements gathering through implementation and enhancements.Good working knowledge of one of more PeopleSoft Advanced Tools Application Package, Component Interfaces, Integration Broker, Business Interlinks, Approval Workflow Engine.Strong knowledge of Oracle databases, UNIX environment, UNIX shell scripts, SQL and PL/SQL, and XML and encryption technologies.Possess extensive knowledge of application modeling principles, concepts and techniquesAbility to work collaboratively in a team environment with a strong focus on customer service and solution ownership.Must have strong analytical skills and can demonstrate strong problem solving skillsAbility to communicate in a clear and concise manner and success working in Integrated Product Teams (IPTs)Ability to obtain Security+ CertificationActive Secret clearanceExperience with PeopleSoft HCM 9.xPossess prior experience of supporting large scale organizations with successful ERP implementation(s).</t>
  </si>
  <si>
    <t xml:space="preserve"> Crystal City, VA</t>
  </si>
  <si>
    <t>Senior PeopleSoft HCM Developer</t>
  </si>
  <si>
    <t>http://www.glassdoor.com/partner/jobListing.htm?pos=2122&amp;ao=270908&amp;s=58&amp;guid=00000163d7567863aa872fa22f807b23&amp;src=GD_JOB_AD&amp;t=SR&amp;extid=1&amp;exst=OL&amp;ist=&amp;ast=OL&amp;vt=w&amp;slr=true&amp;rtp=0&amp;cs=1_3653603d&amp;cb=1528326159528&amp;jobListingId=2673210534</t>
  </si>
  <si>
    <t xml:space="preserve"> Milwaukee Tool </t>
  </si>
  <si>
    <t>Works collaboratively with development team, BA &amp; QA team members to iteratively construct software solutions using Agile methodology.Responsible for application design, coding, testing, debugging and documentation.Develop software that communicates with back-end server / cloud services.Support and improve applications and show a high level of ownership.Participate in daily team standups, review, planning and retrospective meetings.Collaborate with team on software development best practices and continuous improvement.Requires a thorough understanding of several disciplines including, but not limited to: databases, networking, programming, deployment, and documenting applications.Acts independently under general direction of Software Development Lead.Responsible for maintaining and reporting on status of assigned tasks.Actively seeks to overcome obstacles and provides candid, timely feedback to ensure personal and team objectives remain on track.Communicate effectively, both written and verbally, with both technical and non-technical team members.Evaluates and researches latest technologies for the ongoing success of Milwaukee Tool.Bachelor's Degree in Computer Science, Business Administration, Management Information Systems (or relate field) preferred, but not required and 4+ years of related experience3+ years of C# application development experience in a professional environment3+ years of Asp.Net application development experience in a professional environmentMust have experience in an object-oriented design methodologyMust have experience in an object-oriented IDE (Visual Studio, Eclipse)Must have experience working with Agile methodology such as Scrum or KanbanMust have experience with databases (SQL, NoSQL)Must have experience with REST APIs and HTTP servicesMust have experience with XML &amp; JSONMust have experience with Model View Controller (MVC) architecture.Experience with Unit Tests and Mock FrameworksExperience with Git or similar distributed source control and Pull RequestsExperience withExperience with Dynamics 365 a plusRequires strong written, verbal, analytical &amp; interpersonal skills</t>
  </si>
  <si>
    <t xml:space="preserve"> Brookfield, WI</t>
  </si>
  <si>
    <t>http://www.glassdoor.com/partner/jobListing.htm?pos=2123&amp;ao=4120&amp;s=58&amp;guid=00000163d7567863aa872fa22f807b23&amp;src=GD_JOB_AD&amp;t=SR&amp;extid=1&amp;exst=OL&amp;ist=&amp;ast=OL&amp;vt=w&amp;slr=true&amp;rtp=0&amp;cs=1_9a37ac55&amp;cb=1528326159530&amp;jobListingId=2704763014</t>
  </si>
  <si>
    <t xml:space="preserve"> Lithium Technologies, Inc. </t>
  </si>
  <si>
    <t>Designing and building high quality, highly scalable servicesDesigning and innovating on highly used featuresBuilding features which will go out to a large Enterprise customer baseWorking within an Agile Environment, using Scrum methodologiesRequirements:Commercial experience in Java Web application development or another Object Oriented Programming language (OOP), including proficient UI skills.Strong skills in Java development experience, preferably in large scale Web environmentsExperience in writing servicesExperience in one or more MVC architectures (Spring, Struts, Express, JSF)Experience in one or more Client side MVC architectures (Angular, React, Ember)Ability and willingness to try things and learn quicklyAbility to clearly communicate complex problems to both engineers and non-engineersB.S. in Computer Science or other relevant technical fieldFamiliarity and experience with Agile (scrum) development processExperience with building integrations with 3rd party systemsExperience creating consumer facing web applicationsProven track record of identifying and championing new technologies that enhance the software quality, developer productivity, and end-user experience</t>
  </si>
  <si>
    <t>Software Engineer Internship</t>
  </si>
  <si>
    <t>http://www.glassdoor.com/partner/jobListing.htm?pos=2124&amp;ao=105315&amp;s=58&amp;guid=00000163d7567863aa872fa22f807b23&amp;src=GD_JOB_AD&amp;t=SR&amp;extid=1&amp;exst=OL&amp;ist=&amp;ast=OL&amp;vt=w&amp;slr=true&amp;rtp=0&amp;cs=1_9b7d763c&amp;cb=1528326159537&amp;jobListingId=2730461202</t>
  </si>
  <si>
    <t>http://www.glassdoor.com/partner/jobListing.htm?pos=2125&amp;ao=260104&amp;s=58&amp;guid=00000163d7567863aa872fa22f807b23&amp;src=GD_JOB_AD&amp;t=SR&amp;extid=1&amp;exst=OL&amp;ist=&amp;ast=OL&amp;vt=w&amp;slr=true&amp;rtp=0&amp;cs=1_15c02b3b&amp;cb=1528326159538&amp;jobListingId=2657128561</t>
  </si>
  <si>
    <t xml:space="preserve"> Gartner </t>
  </si>
  <si>
    <t>Motivated, high-potential performer, with demonstrated ability to influence and leadStrong communicator with excellent interpersonal skillsAble to solve complex problems and successfully manage ambiguity and unexpected changeTeachable and embracing of best practices and feedback as a means of continuous improvementConsistently high achiever marked by perseverance, humility and a positive outlook in the face of challengesAn upbeat, positive culture. Integrity, objectivity, collaboration, results and a no-limits mindset are central to our valuesLimitless growth. We work with you to help you meet your goals and advance within the companyEncouragement to be innovative and challenge status quoExposure to industry leading training and developmentPerformance based recognition and rewardsUniversity degree in Bachelor of Engineering or a Masters degree in CS.Development experience using JavaExperience with version control tools (Git, Subversion)Knowledge of different databases technologies (Relational, NoSQL, Graph, Document, Key-Value, Time Series, etc)Knowledge of Postres, MySQL and OracleKnowledge of integration technologies (HTTP, SOA, REST, XML, JSON etc)Experience in developing and consuming web services Python experience is a plusKnowledge of frameworks like Spring and HibernateKnowledge of build tools like Maven and/or Gradle.Strong desire to improve upon their skills in software development, frameworks and technologiesExperience integrating with internal Search engines is a plusExperience with cloud based platforms is a plus</t>
  </si>
  <si>
    <t xml:space="preserve"> Maitland, FL</t>
  </si>
  <si>
    <t>http://www.glassdoor.com/partner/jobListing.htm?pos=2126&amp;ao=133245&amp;s=58&amp;guid=00000163d7567863aa872fa22f807b23&amp;src=GD_JOB_AD&amp;t=SR&amp;extid=1&amp;exst=OL&amp;ist=&amp;ast=OL&amp;vt=w&amp;slr=true&amp;rtp=0&amp;cs=1_4719d517&amp;cb=1528326159540&amp;jobListingId=2725550813</t>
  </si>
  <si>
    <t xml:space="preserve"> Western Union </t>
  </si>
  <si>
    <t>Develop and deliver solutions  involving combinations of TIBCO suite of products: BusinessEvents,  BusinessWorks, ActiveSpace, EMS, File and Database Adapters, Hawk and  others.Experience implementing  solutions involving a combination of complex event processing, business  process orchestration, SOA and event driven solutions.Experience in EAI products from  IBM, Oracle, MuleSoft, WSO2 or otherProven experience working with  globally distributed engineers and service providersAbility to multi-task and  handle numerous competing priorities.Provide solution implementation  including: system set-ups, development, system and integration testing,  and user training.Excellent understanding of  design patterns using TIBCO suite of productsAddress requirements across a  wide variety of new and old technology platforms including mainframesWork with business partners to  understand needs and proactively lead them to solutions.Support troubleshooting system  issues and providing solutions encompassing best practices, frameworks and  processes.Design and develop highly  available, scalable, performant and highly resilient systemsUnderstand the capabilities and  limitations of middleware products and use cutting edge solutions to  address themProvide technical guidance to  engineering team in the implementation of enterprise application  integration solutions encompassing afore mentioned products based  solutionsConduct design and code reviews  to comply with best practices, standards and factors including  extensibility, maintainability, security and performanceAssess existing  architecture/design and recommend improvements/ re-factoringTroubleshoot issues and  coordinate resolution with operations, functional, and technical teamsLead, mentor and coach to team  members to adopt best practices, standards and processesWorks independently on medium  to large scale complex projectsBachelor's Degree in Computer  Science or Computer Information Technology or Engineering is preferredMinimum of 5-7 years of  experience in software engineering, architecture and systems integration  experience in a fast-paced corporate environment5+ years Integration product  experience with EAI products from IBM, Oracle, MuleSoft, WSO2 or otherPreferred integration experience  specifically in TIBCO stack including BusinessWorks, BusinessEvents,  ActiveSpace, EMS, Hawk and various TIBCO AdaptersExperience with integration  frameworks and standards such as BPM, ESB, Message oriented middleware,  ETL, RESTful and SOAP based web services, JSON and XMLExperience working in  Linux/Unix environments; Cloud experience including AWS a plusComprehensive experience in  Java, J2EE, JSP, EJB, HTML, Web 2.0, AJAXExperience with RDBMS and NoSQL  databases; excellent SQL, PL-SQL skillsExperience in implementing  continuous integration and delivery (CI &amp; CD)Experience assessing and  implementing tools for devops including orchestration, version control,  code quality and coverage, build and deploy, and automated testing,Strong analytical,  problem-solving skills, and ability to triage technical issues and drive  resolution with cross functional teamsUnderstanding of various development  methodologies, including RUP and AgileThrives on working under  pressure in a fast-paced multi-project environment</t>
  </si>
  <si>
    <t>Senior EAI Developer</t>
  </si>
  <si>
    <t>http://www.glassdoor.com/partner/jobListing.htm?pos=2127&amp;ao=328853&amp;s=58&amp;guid=00000163d7567863aa872fa22f807b23&amp;src=GD_JOB_AD&amp;t=SR&amp;extid=1&amp;exst=OL&amp;ist=&amp;ast=OL&amp;vt=w&amp;slr=true&amp;rtp=0&amp;cs=1_790dc72b&amp;cb=1528326159542&amp;jobListingId=2803452492</t>
  </si>
  <si>
    <t xml:space="preserve"> Alene Candles </t>
  </si>
  <si>
    <t>Programs, tests, debugs, documents and installs modified and new programs using coding methods and change control for specific programming language (.NET, MS SQL (TSQL), HTML5).Monitors production programs for expected performance and acts to correct problems encountered during systems operations within authority level given by the IT Manager or SR Application Developer.Interviews SMEs and gathers requirements and works to meet programming assignment goals and objectives in a timely and accurate manner.Maintains up-to-date knowledge of computer operating procedures and operating standards and produces procedural documentation as required.Performs other duties as assigned by the Information Technology Manager or SR Application Developer.Understand and communicate technical syntax, explain technical concepts in non-technical terms to clients and staff, read and understand business flow procedures and technical requirements.Adhere to department standards and maintain those standards throughout the company, work with end users to understand complex issues.Strong ability to prioritize projects and tasks according to the business need, ability to learn new software and hardware, adapt to changes in technology, ability to pay close attention to detail with a high degree of accuracy.Ability to work independently as well as part of a team, establish and maintain cooperative working relationships with all those involved.Excellent organizational, time management and customer service skills.Must be available for scheduled occasional night and weekend work and/or be available for emergency technical support after hours.3-5 yearsAssociate degree in computer science or information systems.Two or more years’ experience as a computer programmer.Knowledge of data processing system design methods, techniques and standards.Strong knowledge of (or strong ability to perform tasks involving):.NET Framework Managed CodeMicrosoft SQL - TSQL (Transactional SQL) and Database FundamentalsMicrosoft Office Suite and VBAHTML 5Interface computer, printer, or network hardware with applicationsHelp desk ticket systemApplication security policies and permissionsPHP, Python, other common programming and scripting languages.</t>
  </si>
  <si>
    <t xml:space="preserve"> Milford, NH</t>
  </si>
  <si>
    <t>http://www.glassdoor.com/partner/jobListing.htm?pos=2128&amp;ao=266260&amp;s=58&amp;guid=00000163d7567863aa872fa22f807b23&amp;src=GD_JOB_AD&amp;t=SR&amp;extid=1&amp;exst=OL&amp;ist=&amp;ast=OL&amp;vt=w&amp;slr=true&amp;rtp=0&amp;aa=1&amp;ea=1&amp;cs=1_7100861f&amp;cb=1528326159543&amp;jobListingId=2763866550</t>
  </si>
  <si>
    <t>BS in an engineering, technology, or scientific disciplineAt least 2 years of experience related to software development, engineering, or scientific supportExperience with the programming languages and scripting methods including: Python, C, C++, JavaExperience with Cloud Service Providers including Amazon Web Services and Microsoft AzureKnowledgeable in agile, continuous integration, and continuous delivery practicesAbility and desire to work in an agile and cross functional team environment, understand team goals and generate appropriate, innovative analytical insights to drive process and experience improvementStrong desire for exploring, evaluating and understanding new technologiesStrong self-organization and self-management skills, with emphasis on self-initiation and follow-throughExperience working with USG clients, operational components, and stakeholdersExperience working with any of the following web development frameworks / libraries: Flask, Laravel, Bootstrap, Angular, React</t>
  </si>
  <si>
    <t xml:space="preserve"> Bridgeport, WV</t>
  </si>
  <si>
    <t>Software Developer - Cloud</t>
  </si>
  <si>
    <t>http://www.glassdoor.com/partner/jobListing.htm?pos=2129&amp;ao=187176&amp;s=58&amp;guid=00000163d7567863aa872fa22f807b23&amp;src=GD_JOB_AD&amp;t=SR&amp;extid=1&amp;exst=OL&amp;ist=&amp;ast=OL&amp;vt=w&amp;slr=true&amp;rtp=0&amp;cs=1_e5e291e8&amp;cb=1528326159545&amp;jobListingId=2695672438</t>
  </si>
  <si>
    <t xml:space="preserve"> NuVasive </t>
  </si>
  <si>
    <t>Bachelor’s degree in Computer Science, Software Engineering, Computer Engineering, Information Systems Electrical Engineering and/or a similar discipline.1+ year of software engineering experienceExperience developing in Java, C++ or C# as well as a solid understanding of OOP design principlesSelf-driven, can-do attitude, high attention to detail, quick study, good communication skills, and a team playerAgile software development methodologiesExperience developing with Microsoft Visual Studio, XCode, Android StudioExperience with C#Web development experience: HTML, CSS, Javascript, Angular, BootstrapExperience developing unit tests and automated tests</t>
  </si>
  <si>
    <t>http://www.glassdoor.com/partner/jobListing.htm?pos=2201&amp;ao=300660&amp;s=58&amp;guid=00000163d7571ca48984e47c6e372b6b&amp;src=GD_JOB_AD&amp;t=SR&amp;extid=1&amp;exst=OL&amp;ist=&amp;ast=OL&amp;vt=w&amp;slr=true&amp;rtp=0&amp;cs=1_77a40847&amp;cb=1528326201533&amp;jobListingId=2770769338</t>
  </si>
  <si>
    <t xml:space="preserve"> First Mile </t>
  </si>
  <si>
    <t>http://www.glassdoor.com/partner/jobListing.htm?pos=2202&amp;ao=8866&amp;s=58&amp;guid=00000163d7571ca48984e47c6e372b6b&amp;src=GD_JOB_AD&amp;t=SR&amp;extid=1&amp;exst=OL&amp;ist=&amp;ast=OL&amp;vt=w&amp;slr=true&amp;rtp=0&amp;cs=1_2278d111&amp;cb=1528326201534&amp;jobListingId=2685780511</t>
  </si>
  <si>
    <t xml:space="preserve"> Perficient </t>
  </si>
  <si>
    <t>A software developer with at least 2 years of experienceDeeply interested in technology, including complex enterprise software products, with a continual drive to learn moreMotivated by the idea of learning about how people do their jobs and creating technology solutions to help themPersistent and creative at finding solutions to problems on your own; someone who can use documentation, Google searches, and trial and error to figure out a problem you haven’t encountered beforeA quick and self-directed learner, excited about learning new thingsOrganized and reliable at completing assigned tasks on timeInterested in working on a close-knit team and staying aware of overall business needs rather than working in a development siloExperience with Amazon Web Services, especially IAM, S3, Lambda, DynamoDB, but ideally at least high-level knowledge of othersKnowledge of at least one of the following: JavaScript, C#, Python, JavaExperience in a customer-facing role, including requirements gathering, communicating project status, etc.High initiative in identifying problems or opportunities and proposing and implementing creative new approaches to address them</t>
  </si>
  <si>
    <t>http://www.glassdoor.com/partner/jobListing.htm?pos=2203&amp;ao=321870&amp;s=58&amp;guid=00000163d7571ca48984e47c6e372b6b&amp;src=GD_JOB_AD&amp;t=SR&amp;extid=1&amp;exst=OL&amp;ist=&amp;ast=OL&amp;vt=w&amp;slr=true&amp;rtp=0&amp;cs=1_f2d32cd7&amp;cb=1528326201535&amp;jobListingId=2757894713</t>
  </si>
  <si>
    <t>http://www.glassdoor.com/partner/jobListing.htm?pos=2204&amp;ao=187176&amp;s=58&amp;guid=00000163d7571ca48984e47c6e372b6b&amp;src=GD_JOB_AD&amp;t=SR&amp;extid=1&amp;exst=OL&amp;ist=&amp;ast=OL&amp;vt=w&amp;slr=true&amp;rtp=0&amp;cs=1_9b33ab8e&amp;cb=1528326201537&amp;jobListingId=2695672438</t>
  </si>
  <si>
    <t xml:space="preserve"> Jorsek LLC </t>
  </si>
  <si>
    <t>Implementing and improving User Interface (using GWT) based on customer feedbackWorking with the product team to design innovative content creation and management solutionsExperience building software in a team environmentA desire to innovate, invent, and improveJavaJQUERY/JSON/JavaScriptHTML(5)CSS3XMLGitTest Driven DevelopmentGoogle Web ToolkitMavenXSLTExperience working in an Agile teamDTD/XML Schema</t>
  </si>
  <si>
    <t>Software developer</t>
  </si>
  <si>
    <t>http://www.glassdoor.com/partner/jobListing.htm?pos=2205&amp;ao=119796&amp;s=58&amp;guid=00000163d7571ca48984e47c6e372b6b&amp;src=GD_JOB_AD&amp;t=SR&amp;extid=1&amp;exst=OL&amp;ist=&amp;ast=OL&amp;vt=w&amp;slr=true&amp;rtp=0&amp;cs=1_16d5347a&amp;cb=1528326201538&amp;jobListingId=2786819990</t>
  </si>
  <si>
    <t>http://www.glassdoor.com/partner/jobListing.htm?pos=2206&amp;ao=266260&amp;s=58&amp;guid=00000163d7571ca48984e47c6e372b6b&amp;src=GD_JOB_AD&amp;t=SR&amp;extid=1&amp;exst=OL&amp;ist=&amp;ast=OL&amp;vt=w&amp;slr=true&amp;rtp=0&amp;aa=1&amp;ea=1&amp;cs=1_9aaf7746&amp;cb=1528326201539&amp;jobListingId=2763866550</t>
  </si>
  <si>
    <t xml:space="preserve"> American Public University System </t>
  </si>
  <si>
    <t>Reports To: Director, DevOps &amp; Solutions ArchitectDepartment: Information TechnologyLocation: Charles Town, WVFLSA Status: ExemptDate Posted: April 27, 2018Date Closing: Open Until FilledDesigns and develops responsive mobile first classroom tools using .Net Framework, MVC, C#.Net, JQuery, Angular, Typescript, HTML, CSS, Bootstrap, Web APIs, JSON, SQL Server, Entity Framework, Team Foundation Server, Visual Studio.Designs and develops enhancements to Custom Cross-Enterprise ERP system and support integrated packaged and custom subsystem, adhering to formalized software Development Lifecycle in a complex technology environment requiring 24 x 7 reliability and availability.Gathers information about program intent, functions, features, data requirements, input requirements, output requirements, internal and external checks and controls, hardware and operating system environment, and interface with other APUS systems.Designs or writes program specifications.Converts designs and specifications into high quality, reliable and resilient computer code.Creates test transactions and run tests to find errors and confirm that the program meets specifications.Analyzes code to find causes of errors and revise programs.Demonstrates pre-production version of the program to users for feedback.Provides System Documentation and Unit Testing Results.Writes and maintains documentation of changes to computer code, programs, and specifications.Designs and codes layouts for onscreen user interfaces printed outputs, and interface with other systems.Reviews user and technical documentation written by others to confirm consistency with program operations.Provides technical assistance by responding to inquiries regarding errors, problems, or questions with programs.Monitors and supports test, performance test, deployment, and production operations.Revises program for corrections, enhancements, or system environment changes and train end-users or technical support staff to use and support program.Mentors, collaborates and coordinates with programmers about program revisions, and modify and maintain software programs written by others.Supports day-to-day production application systems. Requires use of a variety of software tools and technologies including but not limited to Microsoft .Net framework, Java technologies, C#, VB.NET, ASP.Net, MVC, WebAPIs, JSP, JavaScript, Angular, Typescript,  Web Services, XML, XSLT, Crystal Reports, AJAX, COM, COM+, MS SQL Server, UML, n-tier architecture and object-oriented analysis and design methodology.Standard office environment in Charles Town, WV.Bachelor’s in computer science or a related field required. Master’s degree in computer science or a related field preferred. Three years or more years of experience as software engineer, software developer, systems engineer, programmer, or in a related position required.Experience in object-oriented development, developing stored procedures, relational database programming, and the use of .Net Framework, MVC, JQuery, HTML, CSS, Bootstrap, Web APIs, JSON, SQL Server, Entity Framework, Team Foundation Server, Visual Studio,  Java technologies, C#, VB.NET, ASP.Net, JSP, JavaScript, Angular, Typescript, Web Services, XML, XSLT, Crystal Reports, AJAX, COM, COM+, MS SQL Server, UML and n-tier Architecture preferred.Experience with SCM tools (Team Foundation Server, Visual Studio Team Service, GitHub). Management tools (NAnt/MSBuild/Gradle/Gulp) and implemented continuous integration and delivery pipeline using Jenkins preferred.Experience working in an Agile environment with frequent deliverables preferred.Experience in test-driven development, unit testing, functional testing, system integration testing, regression testing, GUI testing, web service testing, and browser compatibility testing preferred.Knowledge of Java, Python, Perl preferred.</t>
  </si>
  <si>
    <t xml:space="preserve"> Ranson, WV</t>
  </si>
  <si>
    <t>http://www.glassdoor.com/partner/jobListing.htm?pos=2207&amp;ao=268394&amp;s=58&amp;guid=00000163d7571ca48984e47c6e372b6b&amp;src=GD_JOB_AD&amp;t=SR&amp;extid=1&amp;exst=OL&amp;ist=&amp;ast=OL&amp;vt=w&amp;slr=true&amp;rtp=0&amp;cs=1_0f6cbf59&amp;cb=1528326201541&amp;jobListingId=2750780533</t>
  </si>
  <si>
    <t>http://www.glassdoor.com/partner/jobListing.htm?pos=2208&amp;ao=340966&amp;s=58&amp;guid=00000163d7571ca48984e47c6e372b6b&amp;src=GD_JOB_AD&amp;t=SR&amp;extid=1&amp;exst=OL&amp;ist=&amp;ast=OL&amp;vt=w&amp;slr=true&amp;rtp=0&amp;aa=1&amp;ea=1&amp;cs=1_f9f6d961&amp;cb=1528326201542&amp;jobListingId=2733155831</t>
  </si>
  <si>
    <t xml:space="preserve"> Everest Re </t>
  </si>
  <si>
    <t xml:space="preserve"> Liberty Corner, NJ</t>
  </si>
  <si>
    <t>http://www.glassdoor.com/partner/jobListing.htm?pos=2209&amp;ao=296551&amp;s=58&amp;guid=00000163d7571ca48984e47c6e372b6b&amp;src=GD_JOB_AD&amp;t=SR&amp;extid=1&amp;exst=OL&amp;ist=&amp;ast=OL&amp;vt=w&amp;slr=true&amp;rtp=0&amp;cs=1_774b4634&amp;cb=1528326201543&amp;jobListingId=2795621092</t>
  </si>
  <si>
    <t xml:space="preserve"> Advanced Discovery </t>
  </si>
  <si>
    <t>Assist Project Managers and other Advanced Discovery employees with issues related to custom software and enhancements to hosted platformsComplete programming assignments in a variety of languages and platformsTroubleshoot and solve database related issuesEnter work into tracking systems and communicate effectively within the group as well as to other company employeesSuggest and implement innovative technical solutions to address company needsExcellent technical skills in C# and/or SQL Server, as well as other programming languagesExperience working on web-based projects as well as MVC a plusSoftware design/architectureWritten communication – entering updates and work summaries into tracking systemAbility to learn new skills, programming languages, techniquesKnowledge of Relativity/KCURA certification a plusExperience with Lexis EDA/Law a plusExperience with SQL Server database administration a plusAbility to multi-task is required</t>
  </si>
  <si>
    <t xml:space="preserve"> El Paso, TX</t>
  </si>
  <si>
    <t>http://www.glassdoor.com/partner/jobListing.htm?pos=2210&amp;ao=209461&amp;s=58&amp;guid=00000163d7571ca48984e47c6e372b6b&amp;src=GD_JOB_AD&amp;t=SR&amp;extid=1&amp;exst=OL&amp;ist=&amp;ast=OL&amp;vt=w&amp;slr=true&amp;rtp=0&amp;cs=1_12d12867&amp;cb=1528326201544&amp;jobListingId=2725386205</t>
  </si>
  <si>
    <t>Experience with Cloud computing using Microsoft AzureRelevant Azure Cloud experience with hands-on build/integration/release/deployment and scaling activitiesStrong knowledge of Cloud security standards and principles including Identity and Access management in AzureMust be able to lead Azure DevOps initiatives and grow the DevOps culture/community5+ years of designing object oriented solutions using domain and enterprise design patterns3-5 years of ASP.NET Web API, Web API OData, SignalR, Owin and MVC experience2+ years of management\lead experience, with passion for mentoring and coaching team membersExcellent interpersonal and communication skills to effectively express ideas, engage in complex discussions and collaborate with a wide range of colleaguesBachelor's degree and/or Master's degree in Computer Science or equivalent.</t>
  </si>
  <si>
    <t>Lead Applications Developer</t>
  </si>
  <si>
    <t>http://www.glassdoor.com/partner/jobListing.htm?pos=2211&amp;ao=85404&amp;s=58&amp;guid=00000163d7571ca48984e47c6e372b6b&amp;src=GD_JOB_AD&amp;t=SR&amp;extid=1&amp;exst=OL&amp;ist=&amp;ast=OL&amp;vt=w&amp;slr=true&amp;rtp=0&amp;cs=1_bfdc969e&amp;cb=1528326201546&amp;jobListingId=2797786099</t>
  </si>
  <si>
    <t xml:space="preserve"> Quadrint, Inc. </t>
  </si>
  <si>
    <t>Collect and document system requirements.Prepare detailed system design specificationsDevelop and test software to satisfy system requirements, which may take the form of new applications or modifications to existing systems.Conduct unit, system and integration testing of software.Provide tier 2 and tier 3 production system support, including occasional off-hours support.Must have an active TS/SCI clearance with the ability to obtain a CI PolyDue to the nature of the government contract requirements and/or clearance requirements, US citizenship is requiredBachelor's Degree in Engineering, Computer Science, Mathematics or related quantitative fieldStrong programming skills in languages such as Java, C++, .Net or similar.Strong SQL skills and experience with database systemsGood analytical and creative problem solving skills for design, creation and testing of softwareGood interpersonal skills to interact with customers and team membersGood communication skills to interact with team members and senior support personnelAbility to work independently and as part of a teamPeopleTools development experience, including Application Designer, PeopleCode (with experience writing Application Packages), Integration Broker and SQRFunctional expertise in one or more PeopleSoft modules, including PeopleSoft HCM, Financials, Supply Chain, and Enterprise Learning Management</t>
  </si>
  <si>
    <t>http://www.glassdoor.com/partner/jobListing.htm?pos=2212&amp;ao=4321&amp;s=58&amp;guid=00000163d7571ca48984e47c6e372b6b&amp;src=GD_JOB_AD&amp;t=SR&amp;extid=1&amp;exst=OL&amp;ist=&amp;ast=OL&amp;vt=w&amp;slr=true&amp;rtp=0&amp;cs=1_92fc7064&amp;cb=1528326201548&amp;jobListingId=2729177548</t>
  </si>
  <si>
    <t>Design and implement new features of our mobile solutionsMaintain our current mobile productsAssure proper engineering methodologies and best practices are followedMentor junior engineersKeep updated to latest mobile-related technologies with a particular focus on iOSiOS development experience (5+ years)Objective-C, Swift development experience (5+ years)Client/server application development experience (2+ years)Excellent knowledge of real-time multi-threaded programmingGood working knowledge of modern networking (sockets, HTTP, TCP, UDP)Good troubleshooting and problem-solving skillsProven track record of building applications from the ground upVoIP (SIP)Audio Codec's, audio processing, audio API'sMedia streaming technologies (RTP, RTMP, RTSP)UNIX/Linux</t>
  </si>
  <si>
    <t>Sr. iOS Mobile Developer</t>
  </si>
  <si>
    <t>http://www.glassdoor.com/partner/jobListing.htm?pos=2213&amp;ao=301315&amp;s=58&amp;guid=00000163d7571ca48984e47c6e372b6b&amp;src=GD_JOB_AD&amp;t=SR&amp;extid=1&amp;exst=OL&amp;ist=&amp;ast=OL&amp;vt=w&amp;slr=true&amp;rtp=0&amp;cs=1_ed2b6b45&amp;cb=1528326201549&amp;jobListingId=2781025278</t>
  </si>
  <si>
    <t xml:space="preserve"> Indica Labs, Inc. </t>
  </si>
  <si>
    <t>Work with a small, diverse, development team to implement new features and extend existing onesCommunicate with application scientists to derive requirements and convert those into beautiful codeWeigh and communicate design trade-offs, build prototypes and solicit feedback in dynamic iterationsWork with our support staff to diagnose and fix internally discovered or customer reported issues3+ years development experienceBachelors or masters in CS, CE, EE, Math or related degreeStrong software design skills, including imperative, functional, OOPFluent in C++ and C#, possesses working knowledge of multiple othersExperienced with relational databases and network protocols (MySQL, HTTPS)Experienced with concurrency, capable of debugging multithreaded codePreferably familiar with enterprise environments and operationsIntelligent, creative and self-motivated, a critical thinkerGreat people skills, great written and verbal communicationWilling to travel occasionally (international and domestic)Generous compensation and profit sharing plans.100% company paid health &amp; dental insurance.Flexible work schedulesA work environment that’s positive, challenging, rewarding, and fun.</t>
  </si>
  <si>
    <t xml:space="preserve"> Corrales, NM</t>
  </si>
  <si>
    <t>http://www.glassdoor.com/partner/jobListing.htm?pos=2214&amp;ao=348176&amp;s=58&amp;guid=00000163d7571ca48984e47c6e372b6b&amp;src=GD_JOB_AD&amp;t=SR&amp;extid=1&amp;exst=OL&amp;ist=&amp;ast=OL&amp;vt=w&amp;slr=true&amp;rtp=0&amp;aa=1&amp;ea=1&amp;cs=1_25160ea9&amp;cb=1528326201551&amp;jobListingId=2789683389</t>
  </si>
  <si>
    <t xml:space="preserve"> Nautilus, Inc. </t>
  </si>
  <si>
    <t>Design and develop features and functions for Nautilus iOS applicationsTroubleshoot crashes/problems and determine ideal solutionsModify existing iOS software to correct errors and adapt it to new hardware, or to upgrade interfaces and improve performancePartner with development teams, both internal and external to develop, test and maintain iOS AppsUse expertise to influence and conceptualize the best solutions for Nautilus equipment on the iOS platform3+ years iOS development experienceFluent in Swift and related frameworks. Objective-C experience a plusExperience developing, delivering, and supporting multiple native iOS applications through the App StoreSExpert-level knowledge of the iOS SDK and iOS versionsExperience designing mobile applications to consume RESTful APIsSolid foundation in data structures, algorithms, object-oriented programming, MVC architecture, and iOS design patternsDeep understanding of multi-threading, memory management, networking, caching, performance optimization, localization, and security for mobile applicationsExperience with modern build strategies, continuous integration, unit testing, test driven development, static analysis, and automated integration testsExcellent verbal and written communication skillsExperience with Bluetooth Low Energy (BLE) is a plusFront end web development experience is a pluse-Commerce experience is a plusBachelor’s degree in Computer Science or Engineering</t>
  </si>
  <si>
    <t>iOS Application Developer</t>
  </si>
  <si>
    <t>http://www.glassdoor.com/partner/jobListing.htm?pos=2215&amp;ao=241277&amp;s=58&amp;guid=00000163d7571ca48984e47c6e372b6b&amp;src=GD_JOB_AD&amp;t=SR&amp;extid=1&amp;exst=OL&amp;ist=&amp;ast=OL&amp;vt=w&amp;slr=true&amp;rtp=0&amp;cs=1_0ad92b8b&amp;cb=1528326201552&amp;jobListingId=2536335441</t>
  </si>
  <si>
    <t>Software Engineer II</t>
  </si>
  <si>
    <t>http://www.glassdoor.com/partner/jobListing.htm?pos=2216&amp;ao=118619&amp;s=58&amp;guid=00000163d7571ca48984e47c6e372b6b&amp;src=GD_JOB_AD&amp;t=SR&amp;extid=1&amp;exst=OL&amp;ist=&amp;ast=OL&amp;vt=w&amp;slr=true&amp;rtp=0&amp;cs=1_d84a282b&amp;cb=1528326201554&amp;jobListingId=2724507220</t>
  </si>
  <si>
    <t>Work as part of a team of Salesforce administrators, developers, power-users and citizen developers to tackle business challenges with the Salesforce platform and ecosystemBalance daily issue/request tickets with longer-term assignments and personally directed projectsInterpret business requirements into technical designs, with a focus on scalable solution designs that are administered by the business rather than developersImplement technical designs by writing and maintaining APEX triggers, classes, Visualforce pagesAssist with quality assurance testing, both internal testing and guiding user acceptance testingAssist with preparation of test classes and packaging of solutions for migration from sandbox environments to productionApply best practices of software development lifecycle related to change management and complianceResponsible for ensuring that all corporate and regulatory policies and controls are adhered toMinimum 2 years of experience in a Salesforce development roleSalesforce Developer certification(s) strongly preferredExperience with Sales and Service clouds requiredExperience with Marketing and Community clouds preferredExperience with Lightning Design System, App Builder and/or Components a plusProficiency with related technologies such as Java, JavaScript and REST/SOAP web service messaging preferredExcellent verbal, written and interpersonal skillsB.S. or B.A in Computer Science, Information Technology or equivalent work experience</t>
  </si>
  <si>
    <t>Salesforce Developer III</t>
  </si>
  <si>
    <t>http://www.glassdoor.com/partner/jobListing.htm?pos=2217&amp;ao=282811&amp;s=58&amp;guid=00000163d7571ca48984e47c6e372b6b&amp;src=GD_JOB_AD&amp;t=SR&amp;extid=1&amp;exst=OL&amp;ist=&amp;ast=OL&amp;vt=w&amp;slr=true&amp;rtp=0&amp;cs=1_1b46cfe9&amp;cb=1528326201555&amp;jobListingId=2795346847</t>
  </si>
  <si>
    <t xml:space="preserve"> Cornerstone OnDemand </t>
  </si>
  <si>
    <t>Work cross functionally to transform their ideas into engaging web experiences for mobile and web browsers without compromisingUnderstand what makes up a good user experience and execute on that understandingPlace a high value on research to discover the latest web technologiesOwn your project process from conception to development and QA with minimal supervisionBe a team player and amazing communicator who is willing to share knowledge and proof of concepts with the teamExperience developing rich web pages using HTML5, JavaScript, jQuery, CSS3, PHP and other common frameworks and libraries.Keen eye for great design, paying attention to detail about how the design looks on screen, with the use of silky smooth interactions, transitions and animationExperience in working with designers and design tools (Sketch, Photoshop)Ability to interact with a LAMP environment on the backendExperience with CSS preprocessors like SASS or LessExperience with building unit and automation test’sAbility to juggle competing priorities and adapt to changes in project scopeAbility to communicate and collaborate effectively with teammatesGreensock experienceSVG animation experienceAWS knowledgeUnderstanding of Agile methodologiesExperience with CMS systems like Drupal is strongly desired</t>
  </si>
  <si>
    <t>http://www.glassdoor.com/partner/jobListing.htm?pos=2218&amp;ao=160419&amp;s=58&amp;guid=00000163d7571ca48984e47c6e372b6b&amp;src=GD_JOB_AD&amp;t=SR&amp;extid=1&amp;exst=OL&amp;ist=&amp;ast=OL&amp;vt=w&amp;slr=true&amp;rtp=0&amp;cs=1_58170aa9&amp;cb=1528326201557&amp;jobListingId=2776138299</t>
  </si>
  <si>
    <t xml:space="preserve"> Cimetrix </t>
  </si>
  <si>
    <t>Play a key role in the testing of Cimetrix’s product suitePerform quality assurance activities of the software development lifecycleContribute to internal Quality Engineering process improvement effortsCreate, document, and maintain application testing softwarePerform functional, integration, system, regression, usability and performance testing using manual methods and test framework toolsEvaluate usability and user experience (UX)Develop test strategies, test plans, test cases and checklistsIdentify, log and track issues using defect tracking toolsReview and work with Product Management to improve requirementsWork as part of an Agile/Scrum development teamBuild experience with Cimetrix productsGood test design and coding skills using C++, C# or other object oriented programming languageProactive collaboration skills (meetings, interactions, presentations), online and in personEnglish verbal and written communication skillsFamiliar with Visual Studio, TFS, and any bug tracking softwareSoftware quality assurance principles and best practicesFamiliar with a GUI testing tool such as Coded UIFormal software test training or certificationBachelor of Sciences degree in Computer Science, related engineering degree, or 3+ years of proven industry experienceExperience with software testing using Microsoft tools such as MSTest, Microsoft Test ManagerExperience with Agile/Scrum software development methodologiesExperience with virtual machine environmentsExperience with OEM equipment software</t>
  </si>
  <si>
    <t>http://www.glassdoor.com/partner/jobListing.htm?pos=2219&amp;ao=294840&amp;s=58&amp;guid=00000163d7571ca48984e47c6e372b6b&amp;src=GD_JOB_AD&amp;t=SR&amp;extid=1&amp;exst=OL&amp;ist=&amp;ast=OL&amp;vt=w&amp;slr=true&amp;rtp=0&amp;cs=1_0eb8cfff&amp;cb=1528326201559&amp;jobListingId=2750338615</t>
  </si>
  <si>
    <t>Specialization in JavaScript, HTML5, CSS.Extensive experience with modern JavaScript frameworks (e.g., Angular, React, Vue).Deep understanding of front-end architecture and data-driven development.Ability to work with designers to develop dynamic user experiences.Frequently deliver high quality code into production using continuous delivery tools and strategies.Embrace agile methodologies and the advantages it brings to communication, flexibility, and delivering working code.Bachelor’s degree in Computer Science or a related field.5+ years’ experience and expert knowledge of object oriented JavaScript.Expert knowledge in HTML5, CSS, and Object-Oriented Programming.Experience consuming RESTful web services.Experience in Mobile Responsive Design.Experience designing, maintaining, and tuning high-performance code to ensure optimal load time.Experience with user interface development for mobile sites and smart device applications.Strong knowledge of web security practice.Good understanding of Git, source control procedures, and feature branching.Being able to Innovate is a critical factor for success. The candidate should not just be able to think of new and great ideas, but also be able to communicate effectively, and follow through with execution.Experience with Java, in particular SpringMVC and JPA.Hands-on experience with TypeScript is a plus.Experience with AWS, in particular S3, RDS with Oracle, and EC2.Experience with Progressive Web Apps a plus.Phone screen.Coding challenge.Onsite interview with the team focusing on design, algorithms and coding.</t>
  </si>
  <si>
    <t>http://www.glassdoor.com/partner/jobListing.htm?pos=2220&amp;ao=296559&amp;s=58&amp;guid=00000163d7571ca48984e47c6e372b6b&amp;src=GD_JOB_AD&amp;t=SR&amp;extid=1&amp;exst=OL&amp;ist=&amp;ast=OL&amp;vt=w&amp;slr=true&amp;rtp=0&amp;cs=1_6b9d165e&amp;cb=1528326201561&amp;jobListingId=2761558657</t>
  </si>
  <si>
    <t xml:space="preserve"> ClearEdge IT Solutions </t>
  </si>
  <si>
    <t xml:space="preserve"> Research various topics in the areas of software engineering, big data &amp; cloud, data analytics, and data flow engineering using technologies such as Hadoop, MapReduce, Elasticsearch, Spark, MongoDB, Docker, Kubernetes, Jupyter, etc. Perform prototype development on the aforementioned topics and technologies Assist system administrators with the setup and configuration of various software systems Familiarity with Linux and basic shell commands A basic understanding of the Java programming language Flexibility in day-to-day tasking Strong debugging, problem-solving ability, and troubleshooting skills Ability to collaborate with other engineers and non-technical staff Familiarity with distributed computing frameworks Familiarity with Python Sound mathematical and statistics background Candidates must be currently enrolled student US citizenship is required</t>
  </si>
  <si>
    <t xml:space="preserve"> Jessup, MD</t>
  </si>
  <si>
    <t>Data Scientist / Software Engineer - Big Data / Cloud</t>
  </si>
  <si>
    <t>http://www.glassdoor.com/partner/jobListing.htm?pos=2221&amp;ao=355921&amp;s=58&amp;guid=00000163d7571ca48984e47c6e372b6b&amp;src=GD_JOB_AD&amp;t=SR&amp;extid=1&amp;exst=OL&amp;ist=&amp;ast=OL&amp;vt=w&amp;slr=true&amp;rtp=0&amp;cs=1_42953705&amp;cb=1528326201562&amp;jobListingId=2623290983</t>
  </si>
  <si>
    <t>http://www.glassdoor.com/partner/jobListing.htm?pos=2222&amp;ao=345722&amp;s=58&amp;guid=00000163d7571ca48984e47c6e372b6b&amp;src=GD_JOB_AD&amp;t=SR&amp;extid=1&amp;exst=OL&amp;ist=&amp;ast=OL&amp;vt=w&amp;slr=true&amp;rtp=0&amp;cs=1_8c4f367f&amp;cb=1528326201564&amp;jobListingId=2729839520</t>
  </si>
  <si>
    <t xml:space="preserve"> Hyland </t>
  </si>
  <si>
    <t>Demonstrates creativity and takes initiative in solving complex problemsSeeks input from Developer IV or Developer V or project lead as issues warrantReceives guidance from time to time from development or project leaderWork is significant to project’s successMay contribute to project planningApplies principles, concepts and techniques of technology/disciplineMay provide mentoring to more junior staffKey resource for architectural expertise in one or more of the following: foundational frameworks, database schema, UI/UX, security, automated testing, performance and functional featuresMay work on several components of a project or a complex component of a projectWorks beyond the routine utilizing specialized knowledgeSolutions have implications for other areas of the project due to the intricacies involvedWork requires detailed knowledge of one technology and a broader general understanding of several technologies/domainsWorks under broad supervision on priorities and short-term goalsMay be assigned product leadership over one or more modules and/or functionalitiesSignificant involvement in troubleshooting complex support issuesMay be called upon to conduct presentations to other departmentsBS or MS equivalent and 5+ years of related and progressively more responsible experience Or an equivalent combination of education and experience sufficient to successfully perform the principal duties of the jobStrong understanding of the concepts of Object Oriented Software and designStrong ability to troubleshoot and diagnose issues independentlyStrong understanding of the concepts of JavaScript and designDemonstrated desire and ability to improve the code, architecture and development processesAttention to detailDemonstrated strong programming proficiency in languages of teamAbility to work independently as well as in teamsAbility to communicate effectively both in writing and verbally</t>
  </si>
  <si>
    <t xml:space="preserve"> Lenexa, KS</t>
  </si>
  <si>
    <t>Developer III</t>
  </si>
  <si>
    <t>http://www.glassdoor.com/partner/jobListing.htm?pos=2223&amp;ao=339036&amp;s=58&amp;guid=00000163d7571ca48984e47c6e372b6b&amp;src=GD_JOB_AD&amp;t=SR&amp;extid=1&amp;exst=OL&amp;ist=&amp;ast=OL&amp;vt=w&amp;slr=true&amp;rtp=0&amp;cs=1_dcf97e8d&amp;cb=1528326201565&amp;jobListingId=2634424130</t>
  </si>
  <si>
    <t xml:space="preserve"> CIC Plus </t>
  </si>
  <si>
    <t>Be able to write code proficiently in C# &amp; JavaScript/jQueryHave a working knowledge of MVC 5 (C#)Have a working knowledge of JavaScript/jQuery &amp; CSSWrite and maintain complex SQL queries, updates and delete statements in T-SQLWindows Forms (C#)Assist with troubleshooting enterprise application issues to resolve production problemsCoordinate between Operations and Development for errors occurring in the softwareAssist with planning, scheduling, implementing, and monitoring routine tasks required for daily business operationsUtilize approved tools and processes for application support and ensure compliance of othersHave excellent communication and teamwork skillsDesign and implement solutions using C#, ASP.NET (MVC and Windows Forms)Good knowledge of JavaScript and jQueryAbility to perform code reviews and provide critiqueAbility to perform research and troubleshoot application and data issues.Ability to test and provide documentation for internal use.Ability to independently perform research to solve basic to moderately complex technical issues.Working knowledge of client-server conceptsGeneral knowledge of business and/or systems analysisAbility to work on cross-functional teams that may form and disband quicklyGeneral knowledge of TCP/IP protocol and troubleshooting toolsMust possess the ability to learn and understand business processes and relationship of systems and applications used to accomplish those processesProficient, analytical, decisive, troubleshooting skillsAbility to write clear instructions for end usersCompensation expectationsAvailable start dateHow you heard about usCover letter (Preferred but not required, wed love to get to know you outside of the resume.)Design and implement solutions using C#, ASP.NET (MVC and Windows Forms)Good knowledge of JavaScript and jQueryAbility to perform code reviews and provide critiqueAbility to perform research and troubleshoot application and data issues.Ability to test and provide documentation for internal use.Ability to independently perform research to solve basic to moderately complex technical issues.Working knowledge of client-server conceptsGeneral knowledge of business and/or systems analysisAbility to work on cross-functional teams that may form and disband quicklyGeneral knowledge of TCP/IP protocol and troubleshooting toolsMust possess the ability to learn and understand business processes and relationship of systems and applications used to accomplish those processesProficient, analytical, decisive, troubleshooting skillsAbility to write clear instructions for end users</t>
  </si>
  <si>
    <t xml:space="preserve"> Skokie, IL</t>
  </si>
  <si>
    <t>http://www.glassdoor.com/partner/jobListing.htm?pos=2224&amp;ao=8866&amp;s=58&amp;guid=00000163d7571ca48984e47c6e372b6b&amp;src=GD_JOB_AD&amp;t=SR&amp;extid=1&amp;exst=OL&amp;ist=&amp;ast=OL&amp;vt=w&amp;slr=true&amp;rtp=0&amp;cs=1_ddfd9f08&amp;cb=1528326201566&amp;jobListingId=2736288310</t>
  </si>
  <si>
    <t xml:space="preserve"> West Bend Mutual Insurance Co. </t>
  </si>
  <si>
    <t>http://www.glassdoor.com/partner/jobListing.htm?pos=2225&amp;ao=343299&amp;s=58&amp;guid=00000163d7571ca48984e47c6e372b6b&amp;src=GD_JOB_AD&amp;t=SR&amp;extid=1&amp;exst=OL&amp;ist=&amp;ast=OL&amp;vt=w&amp;slr=true&amp;rtp=0&amp;cs=1_50d93dc7&amp;cb=1528326201568&amp;jobListingId=2757277316</t>
  </si>
  <si>
    <t>.Net Developer w/ Mobile/Xamarin</t>
  </si>
  <si>
    <t>http://www.glassdoor.com/partner/jobListing.htm?pos=2226&amp;ao=332899&amp;s=58&amp;guid=00000163d7571ca48984e47c6e372b6b&amp;src=GD_JOB_AD&amp;t=SR&amp;extid=1&amp;exst=OL&amp;ist=&amp;ast=OL&amp;vt=w&amp;slr=true&amp;rtp=0&amp;cs=1_da481d97&amp;cb=1528326201569&amp;jobListingId=2708950439</t>
  </si>
  <si>
    <t xml:space="preserve"> National Oilwell Varco </t>
  </si>
  <si>
    <t>http://www.glassdoor.com/partner/jobListing.htm?pos=2227&amp;ao=226478&amp;s=58&amp;guid=00000163d7571ca48984e47c6e372b6b&amp;src=GD_JOB_AD&amp;t=SR&amp;extid=1&amp;exst=OL&amp;ist=&amp;ast=OL&amp;vt=w&amp;slr=true&amp;rtp=0&amp;cs=1_d6111632&amp;cb=1528326201570&amp;jobListingId=2795518651</t>
  </si>
  <si>
    <t xml:space="preserve">This position requires the ability to obtain a Top Secret United States Security Clearance for which the US Government requires US Citizenship. Build, test and deploy software components at both unit and system level Troubleshooting of problems to isolate defects at the source code level Interaction with development teams to implement and deploy solutions Support of the system configuration to include test equipment, hardware components, and cabling Development of test plans, cases, and procedures Must be able to proactively isolate and solve complex problems based on technical and domain experience. Must be able to take independent action and operate in a collaborative agile team environment. Possess a solid foundation in software programming and scripting Demonstrated strong analytic and problem solving skills Collaborative teamwork skills Ability to obtain a Top Secret/SCI clearance post start Linux administration experience Ethernet and IP networking fundamentals and protocols Major network routing protocols and hardware Computer Science, Computer Engineering or Electrical Engineering degree Signals Intelligence (SIGINT) system experienceLab environment RF testing Current Top Secret SCI clearance </t>
  </si>
  <si>
    <t>Network Systems Engineer</t>
  </si>
  <si>
    <t>http://www.glassdoor.com/partner/jobListing.htm?pos=2228&amp;ao=295077&amp;s=58&amp;guid=00000163d7571ca48984e47c6e372b6b&amp;src=GD_JOB_AD&amp;t=SR&amp;extid=1&amp;exst=OL&amp;ist=&amp;ast=OL&amp;vt=w&amp;slr=true&amp;rtp=0&amp;cs=1_495b66d5&amp;cb=1528326201571&amp;jobListingId=2799419385</t>
  </si>
  <si>
    <t>Senior Java Developer with at least 6 years of experience which includes at least 2 years in a Banking and/or Financial services organization.Familiarity with the FTB’s SAP Business Banking Online application, its functionality and entitlement engine.Ability to mentor and guide other developersProvides high level of Technical expertise for java applications and databases – Oracle, DB2 and SQL ServerIssues identification and problem resolution process; addresses problems of system integration, compatibility and multiple platforms.Highest levels of competency expectedBachelor's degree in a technical field and 3 to 5 years of experience required. Master’s degree a plus.Leads the identification and definition of key architectures, components and interfaces, data modeling and data/ information flows.Assesses the business and organizational implications of key application technology alternatives for wide-impact initiatives to recommend appropriate strategic actionDevelops long term direction for application development initiativesCodes complex and/or high risk componentsAdheres to, implements and improves the SDLC processes.Develops and implements maintenance plans to address technical and business issuesDetermines organizational impact of software maintenance issues and develops overall strategy to address them.6 + years of experience in J2EE programming - (java, JSP, Servlets, JSF, Struts, Spring, Hibernate, ADF etc.), Stored Procedures, HTML, CSS, JavaScript, DHTML, AJAX.4 + years of experience in developing and maintaining WebServices - SOAP,WSDL, XML, XSLT, WS Security, SOA, ESB6 + years of experience with Application Servers : WebSphere Application Server, WebSphere Process Server, WebSphere ESB6 + years of Database experience with Oracle, DB2, MS SQL Server.2 + years of experience in using Continuous integration tools: Jenkins and Maven from SVN source repository.At least one year of Experience with one or more Security related products.Must be competent in using all of these tools: RAD,WID, Active Directory, LDAP, MQ Series, Apache, IIS, AIX, understanding of Financial Applications and Security Systems.Performs additional duties as assignedGood communication skills – written and oral.All qualified applicants will receive consideration for employment without regard to race, color, religion, sex, national origin, sexual orientation, gender identity, gender stereo typing, and age. First Tennessee is an EO employer – M/F/Vets/Disabled.Please view Equal Employment Opportunity Posters provided by OFCCP  here.Site MapFeedback CareersInvestor  RelationsPrivacySecurity</t>
  </si>
  <si>
    <t>ET Developer Sr.</t>
  </si>
  <si>
    <t>http://www.glassdoor.com/partner/jobListing.htm?pos=2229&amp;ao=174988&amp;s=58&amp;guid=00000163d7571ca48984e47c6e372b6b&amp;src=GD_JOB_AD&amp;t=SR&amp;extid=1&amp;exst=OL&amp;ist=&amp;ast=OL&amp;vt=w&amp;slr=true&amp;rtp=0&amp;cs=1_8752c552&amp;cb=1528326201573&amp;jobListingId=2786735717</t>
  </si>
  <si>
    <t xml:space="preserve"> atEvent (CA) </t>
  </si>
  <si>
    <t>Bachelors degree in Computer Science or equivalent.3+ years experience developing scalable mobile appsHands-on knowledge of Swift and Storyboarding Strong object-oriented design skillsDeep understanding of Objective-C/Swift design patternsExperience with UIKit, Core Animation, and the iOS SDKKnowledge of multi-threaded, asynchronous codeProven debugging and performance testing skills Ability to write clean, well factored UI codePassion for quality and attention to detailExposure with integration of real-time data-feeds/services, e.g. JSON, XMLExcellent understanding of design patterns &amp; Object Orientated ProgrammingWorking experience of version control (Git)Driven, enthusiastic and a team playerB2B SaaS app development experience a big plusiOS Application DevelopmentApplication Integration (e.g. custom APIs, etc.)Spec Writing and DocumentationOffshore team coordination Unit testing and collaboration with QA</t>
  </si>
  <si>
    <t>IOS Developer</t>
  </si>
  <si>
    <t>http://www.glassdoor.com/partner/jobListing.htm?pos=2301&amp;ao=351154&amp;s=58&amp;guid=00000163d757ba30bda70bb3ecbb8b2a&amp;src=GD_JOB_AD&amp;t=SR&amp;extid=1&amp;exst=OL&amp;ist=&amp;ast=OL&amp;vt=w&amp;slr=true&amp;rtp=0&amp;aa=1&amp;ea=1&amp;cs=1_44e07099&amp;cb=1528326241924&amp;jobListingId=2786206054</t>
  </si>
  <si>
    <t>Architect, code, implement and support high-quality software solutionsProvide code review and support to junior members of the development teamWork with SCRUM team to deliver 100% of our quarterly releases on-timeImprove and build upon existing unit test librariesBuild highly-scalable software solutions that will improve overall page load performanceAs part of a team, evolve our modern CI/CD infrastructureAbility to build and support code written in C#, ASP.NET, Web API, SQL Server, HTML5, Angular/Javascript, Sass/CSS and other web technologiesStrong understanding of relational databases and SQLKnowledge of testable application design principles, utilizing NUnit or similarExperience building behavior-driven development tests for desired business behaviorAbility to design and implement REST APIsExperience with CI/CD tooling, such as GitLab, Jenkins and/or OctopusWell-honed skills in source control management (Git)Ability to communicate and collaborate cross-functionally, and work well with a distributed teamDemonstrated experience within an Agile/SCRUM processExperience with workflow or ETL development nice-to-haveExperience in a Software-as-a-Service (SaaS), banking, payments, or product-centric business preferredBachelor degree in Computer Science (or equivalent experience), along with a firm understanding of data structures and scalable software designCompetitive salary, stock options and 401(k) with company match: We appreciate our employees and we make sure they know it.Benefits: We offer each individual employee a healthcare package that is 100% paid for by Billtrust.Open PTO: Work-life balance is important. We believe in giving our employees time to truly relax and recharge.Paid Parental Leave: To keep our employees and their families healthy.A Lively Culture: Ping-pong, bean bag toss, hackathons - We enjoy friendly competition.Casual Dress: Every day is “Casual Friday’, we want you to be comfortable when you come to work.Minimal Bureaucracy: An entrepreneurial environment of ownership and accountability allows you to get work done.Convenience: Our office is conveniently located just east of downtown Denver several miles from the Denver International Airport.</t>
  </si>
  <si>
    <t>http://www.glassdoor.com/partner/jobListing.htm?pos=2302&amp;ao=322155&amp;s=58&amp;guid=00000163d757ba30bda70bb3ecbb8b2a&amp;src=GD_JOB_AD&amp;t=SR&amp;extid=1&amp;exst=OL&amp;ist=&amp;ast=OL&amp;vt=w&amp;slr=true&amp;rtp=0&amp;cs=1_ac38631b&amp;cb=1528326241927&amp;jobListingId=2766244096</t>
  </si>
  <si>
    <t xml:space="preserve"> Greenway Health </t>
  </si>
  <si>
    <t xml:space="preserve"> Codes, tests, debugs and documents software applications using established coding standards and methodologies Work within an agile scrum team, contributing to an atmosphere of continuous improvement Self-starter and self-organized - able to work with little or no supervision Work with technical leaders in establishment of coding standards and best practices Perform code and process reviews to ensure adherence to best practices Work with architects, designers, business analysts and others to design and implement high quality software solutions Understands how to interpret database models and effectively collaborate with Database Engineers Assist product owners in backlog grooming, story breakdown and story estimation Collaborate and communicate effectively with team members and other stakeholders throughout the organization Document software changes for use by other engineers, quality assurance and documentation specialists Master the technologies, languages, and practices used by the team and project assigned Train others in the technologies, languages, and practices used by the team Trouble shoot and resolve issues in existing software BA/BS in Computer Science, a related field or equivalent work experience Mastered programming concepts, including object oriented programming Mastered technologies and tools utilized by team and project assigned Able to train others on general programming concepts and specific technologies Minimum 10 years’ experience developing software applications Must be proficient in advanced programming skills and technologies (Specific languages needed will vary based on development department or project) Strong problem-solving skills Outstanding communications and interpersonal skills Strong organizational skills and ability to multi-task Ability to work within an agile scrum framework and team, promoting an atmosphere of continuous improvement Ability to track software issues to successful resolution Ability to work in a collaborative fast paced environment Ability to learn new development language quickly and apply that knowledge effectively MS Windows operating system functionality MS Office and productivity related applications Office environment Ability to use computer, phone, and other office equipment</t>
  </si>
  <si>
    <t>Principal Software Engineer - Healthcare IT</t>
  </si>
  <si>
    <t>http://www.glassdoor.com/partner/jobListing.htm?pos=2303&amp;ao=267726&amp;s=58&amp;guid=00000163d757ba30bda70bb3ecbb8b2a&amp;src=GD_JOB_AD&amp;t=SR&amp;extid=1&amp;exst=OL&amp;ist=&amp;ast=OL&amp;vt=w&amp;slr=true&amp;rtp=0&amp;cs=1_c7890e40&amp;cb=1528326241928&amp;jobListingId=2751423054</t>
  </si>
  <si>
    <t>Strong academic background in a hard science.1-5 years experience as a software engineer and or quantitative developer from any industry domain.Strong quantitative skill set - probaility, statistics, linear optimization.Strong to expert programming skills in Python and or Java.</t>
  </si>
  <si>
    <t>Quantitative Developer - Quantitative Trading</t>
  </si>
  <si>
    <t>http://www.glassdoor.com/partner/jobListing.htm?pos=2304&amp;ao=342033&amp;s=58&amp;guid=00000163d757ba30bda70bb3ecbb8b2a&amp;src=GD_JOB_AD&amp;t=SR&amp;extid=1&amp;exst=OL&amp;ist=&amp;ast=OL&amp;vt=w&amp;slr=true&amp;rtp=0&amp;aa=1&amp;ea=1&amp;cs=1_a6c177dd&amp;cb=1528326241930&amp;jobListingId=2769824411</t>
  </si>
  <si>
    <t xml:space="preserve"> Lakes Environmental </t>
  </si>
  <si>
    <t>Completion of a university degree with a Master degree in Computer ScienceSolid working knowledge of programming languages: C #, SQL, and ASP.NETKnowledgeable about Object Oriented Design and AnalysisStrong problem solving and analytical skillsAbility to work in a team environment and work well under pressureExcellent communication skills, including an ability to clearly communicate technical information, both written and verbalExperience with PostgreSQL, C++, and Geographical Information Systems would be an assetCompletion of a university degree with a Master degree in Computer ScienceSolid working knowledge of programming languages: C #, SQL, and .NETPrevious work with Mobile App developmentKnowledgeable about Object Oriented Design and AnalysisStrong problem solving and analytical skillsAbility to work in a team environment and work well under pressureExcellent communication skills, including an ability to clearly communicate technical information, both written and verbalExperience with XAMARIN and Visual Studio.</t>
  </si>
  <si>
    <t>http://www.glassdoor.com/partner/jobListing.htm?pos=2305&amp;ao=4120&amp;s=58&amp;guid=00000163d757ba30bda70bb3ecbb8b2a&amp;src=GD_JOB_AD&amp;t=SR&amp;extid=1&amp;exst=OL&amp;ist=&amp;ast=OL&amp;vt=w&amp;slr=true&amp;rtp=0&amp;aa=1&amp;ea=1&amp;cs=1_95f51eef&amp;cb=1528326241931&amp;jobListingId=2267121563</t>
  </si>
  <si>
    <t>Solid Oracle design and tuning expereinceGood experience with Java and JavaScriptExperience with Git, Apache Kafka, REST web services, JSONUnderstanding of OSI Layers 1-7Drug and Background required</t>
  </si>
  <si>
    <t xml:space="preserve"> Littleton, CO</t>
  </si>
  <si>
    <t>Software Developer--Java/Oracle</t>
  </si>
  <si>
    <t>http://www.glassdoor.com/partner/jobListing.htm?pos=2306&amp;ao=328854&amp;s=58&amp;guid=00000163d757ba30bda70bb3ecbb8b2a&amp;src=GD_JOB_AD&amp;t=SR&amp;extid=1&amp;exst=OL&amp;ist=&amp;ast=OL&amp;vt=w&amp;slr=true&amp;rtp=0&amp;cs=1_0114ac53&amp;cb=1528326241932&amp;jobListingId=2797464026</t>
  </si>
  <si>
    <t xml:space="preserve"> FHLB Des Moines </t>
  </si>
  <si>
    <t xml:space="preserve"> Des Moines, IA</t>
  </si>
  <si>
    <t>Full Stack Web Developer III</t>
  </si>
  <si>
    <t>http://www.glassdoor.com/partner/jobListing.htm?pos=2307&amp;ao=352690&amp;s=58&amp;guid=00000163d757ba30bda70bb3ecbb8b2a&amp;src=GD_JOB_AD&amp;t=SR&amp;extid=1&amp;exst=OL&amp;ist=&amp;ast=OL&amp;vt=w&amp;slr=true&amp;rtp=0&amp;cs=1_d410f28b&amp;cb=1528326241933&amp;jobListingId=2750594317</t>
  </si>
  <si>
    <t xml:space="preserve"> Synopsys </t>
  </si>
  <si>
    <t>Design, experiment with, and implement new checkersMake improvements to general analysis infrastructureBA or BS Computer Science, or MS or equivalentExperience in C/C++ development (5+ years)Experience or Interest with WebApp Security or Mobile SecurityExperience with Object Oriented programming and designExperience with development on UNIXExperience with one or more of Java, C#, Swift, JavaScript, PHP, Python, Ruby, Scala, and GroovyExperience with compiler technologyResearch, degree or background in programming languages and static analysisExperience with C++ templatesExperience with development on WindowsStrong problem solving skillsGood written and verbal skillsTeam playerStrong interest in learning and growingDriven personality/self-starter</t>
  </si>
  <si>
    <t>Sr. Software Engineer - Security</t>
  </si>
  <si>
    <t>http://www.glassdoor.com/partner/jobListing.htm?pos=2308&amp;ao=182503&amp;s=58&amp;guid=00000163d757ba30bda70bb3ecbb8b2a&amp;src=GD_JOB_AD&amp;t=SR&amp;extid=1&amp;exst=OL&amp;ist=&amp;ast=OL&amp;vt=w&amp;slr=true&amp;rtp=0&amp;cs=1_df726785&amp;cb=1528326241934&amp;jobListingId=2705951254</t>
  </si>
  <si>
    <t xml:space="preserve"> NASA's Jet Propulsion Laboratory </t>
  </si>
  <si>
    <t>Working with the Core FSW architect and cognizant engineer to generate software requirements and design of the Core flight software components that meet the product line and space/time partitioned criteria.Working with the Europa avionics and mission system engineers in defining project specific software requirements for the various subsystem domains.Designing software modules that implement the functions of the Avionics subsystem that include flight system hardware/software interfaces, boot process, C&amp;DH functions, System Fault Protection, and other subsystem applications (e.g., GNC, Power, Thermal, etc.) in both nominal and off-nominal scenarios.Developing and delivering the Core and other subsystem flight software modules in C per the design.Working with the FSW Core Integration and Test lead to define verification items, test procedures, test execution, and delivery of the integrated software products.Advanced knowledge of principles, theories, concepts and hands-on programming techniques in:Developing, modifying, debugging, releasing and maintaining real-time embedded software systems for mission-critical, aerospace applications.Developing embedded real-time application programs utilizing RTOS with Time and Space partitioned features.Developing application programs for the various functional domains (e.g., CDH, GNC, etc.) for execution in the Rad750 processor.Device driver development and software/hardware interfaces for both custom and commercial hardware. Debugging software/hardware interactions and possible failure modes.Distributed computing and inter-process communication mechanisms in a space partitioned software architecture.Communication buses and protocols: PCI/PCIe, 1553, Ethernet.Experience with Avionics subsystem and integrated flight hardware.Familiarity with avionics subsystem flight and ground testbeds, support equipment, integration and validation.Leadership ability for a software team in the development and delivery of reliable, embedded real-time software applications that employs formal and structured lifecycle development process. At least 4 years of C/C++ and Python experience.Linux and real-time operating system configuration for software deployment and debugging.Ability to work with in-development hardware undergoing changing interface specifications.Strong verbal and written communication, presentation, and interpersonal skills with ability to work in a team environment.Advanced knowledge of Laboratory policies and procedures, NASA policies and procedures, and government regulations across a range of applications.Hands on experience in developing application programs using the Green Hills Integrity RTOS with Enhanced Partition Scheduler (EPS) and the associated software tool chain to implement Time and Space partitioned embedded real-time applications.Hands on knowledge and experience with software development processes, standards, and practices such as CMMI.System engineering experience in generating, tracking and proving successful implementation of requirements.Background in dynamics and control systems.Experience with software development for space missions in an environment like JPL.</t>
  </si>
  <si>
    <t>Experienced Embedded Flight Software Engineer, Europa Mission</t>
  </si>
  <si>
    <t>http://www.glassdoor.com/partner/jobListing.htm?pos=2309&amp;ao=80592&amp;s=58&amp;guid=00000163d757ba30bda70bb3ecbb8b2a&amp;src=GD_JOB_AD&amp;t=SR&amp;extid=1&amp;exst=OL&amp;ist=&amp;ast=OL&amp;vt=w&amp;slr=true&amp;rtp=0&amp;cs=1_3ca58674&amp;cb=1528326241936&amp;jobListingId=2761276624</t>
  </si>
  <si>
    <t>Proven experience as a development lead of a team on large scale projectsExtensive experience with multiple of the following: AngularJS, Angular 2/4, Node.js, HTML5)Experience developing against database technologiesExpert understanding of enterprise-class system concepts (Deployment, Performance, Scalability, Availability, and Security)Experience using CI/CD and Devops technologies. Preferably Puppet and Terraform.Proven experience working with Agile methodologies for delivering softwareAbility to review and understand business requirementsAbility to review and create technical design documentationStrong understanding of test driven development and testing concepts to participate in unit testing, integration testing, system testing, and load testingExperience with Open Source work management tools: JIRA, Jenkins, and GitHubExcellent oral and written communication skill</t>
  </si>
  <si>
    <t>Lead Software Developer</t>
  </si>
  <si>
    <t>http://www.glassdoor.com/partner/jobListing.htm?pos=2310&amp;ao=328854&amp;s=58&amp;guid=00000163d757ba30bda70bb3ecbb8b2a&amp;src=GD_JOB_AD&amp;t=SR&amp;extid=1&amp;exst=OL&amp;ist=&amp;ast=OL&amp;vt=w&amp;slr=true&amp;rtp=0&amp;cs=1_598efe3b&amp;cb=1528326241937&amp;jobListingId=2797464005</t>
  </si>
  <si>
    <t>Work in a complex, highly-secure, and highly available operations environments and interacting with the technology domain authorities required to maintain those environmentsFunction as the compute lead on critical infrastructure projects and initiativesWrite technical design and build documentation for compute infrastructureDevelop ITIL procedures, technology strategy, engineering standards, methodologies, task-plans and standard methodologies for Distributed  Compute EngineeringCollaborate with partner Engineering Disciplines to develop Infrastructure Building Blocks based Reference Architectures and standards that can be offered as services to our customersMentor junior team membersIn-depth experience with the following Operating Systems: Red Hat Enterprise  Linux 6 and 7 and Ubuntu 16.x, AIX 6.1 and above, In-depth experience with enterprise class virtualization technologies including VMware, Linux KVM and IBM Power VirtualizationEngineering knowledge and hands-on with Linux container technology, SELinux and Docker.Strong Hardware and OS deployment experience in the following server product lines: HP ProLiant, Dell PowerEdge and IBM PowerStrong scripting skills in UNIX environments. In-depth experience in deployment and workflow automation.Experience in automation and workflow tools such as Chef and BladeLogic toolStrong analytical and technical troubleshooting skills, and possess an ability  to explain technical concepts and provide mentorship to junior staffStrong expertise and experience in system monitoring techniques and tools  supporting unattended operationsAuthoritative knowledge in server end SAN/NAS configuration and troubleshootingAbility to analyze, fix and take on storage stack issues (Hosts, SAN switches and Storage Devices)Engineering knowledge in TCPIP networking link aggregation/redundancy, switches, routing and load-balancingAbility to write technical design and build documentations for all aspects of a technical infrastructureSolid ability to integrate content from other domain areas and construct final technical design documentsSolid ability to provide level 3 support and guide level 2 administrators on  problem resolution. Exhibit understanding and perform operational acceptance/turnover activitiesBachelors Degree in Computer Science or related technical field required,  advanced degree preferred 10 years of relevant working experience in  large enterprise operational environments required24x7 "On-call" support rotation requiredBroad knowledge in hardware, software, network and applications deployments thru automationConfirmed experience in an application hosting or data center environmentConfirmed experience with maintaining highly available and highly secure systemsGood hands on technical engineering professional with business insightStrong process orientation and solid grasp of software development and testing techniques, methodologies and best practicesGood experience in design and implementation experience with custom and  off-the-shelf applications, and help coordinate activities of multiple  technology domains in terms of design and deployment ITIL certification  preferred</t>
  </si>
  <si>
    <t xml:space="preserve"> Bellevue, WA</t>
  </si>
  <si>
    <t>REF7689S - Senior Staff Systems Engineer (Linux/AIX)</t>
  </si>
  <si>
    <t>http://www.glassdoor.com/partner/jobListing.htm?pos=2311&amp;ao=346785&amp;s=58&amp;guid=00000163d757ba30bda70bb3ecbb8b2a&amp;src=GD_JOB_AD&amp;t=SR&amp;extid=1&amp;exst=OL&amp;ist=&amp;ast=OL&amp;vt=w&amp;slr=true&amp;rtp=0&amp;cs=1_7f2d87d9&amp;cb=1528326241938&amp;jobListingId=2766316153</t>
  </si>
  <si>
    <t>Practical experience with Scala and/or Java in a production environmentExperience with git and collaborating via pull requestsComfortable working in small teams and shipping SaaS features directly to productionFamiliarity with distributed systems and datastores such as Kafka, Zookeeper, Cassandra, ElasticSearch, and SolrFamiliarity with relational databases and demonstrable experience with SQLFamiliarity with Dropwizard, Jersey, and Finagle.Familiarity with DI via Spring, Guice, and DaggerFamiliarity with QueryDSL, Hibernate, and Slick.Familiarity with Ruby and PHPAn incredible work environment fun, casual, fast-paced environment with endless ping pongA #freesponsibility work culture that values #awesomeness and #teamsworkSwank offices in the heart of downtown AustinHealth, dental, vision, disability, and 401K benefitsFlexible paid time offFresh, healthy lunches catered four days a weekUnlimited snacks and drinks</t>
  </si>
  <si>
    <t>http://www.glassdoor.com/partner/jobListing.htm?pos=2312&amp;ao=265932&amp;s=58&amp;guid=00000163d757ba30bda70bb3ecbb8b2a&amp;src=GD_JOB_AD&amp;t=SR&amp;extid=1&amp;exst=OL&amp;ist=&amp;ast=OL&amp;vt=w&amp;slr=true&amp;rtp=0&amp;cs=1_27ee4faf&amp;cb=1528326241945&amp;jobListingId=2340532693</t>
  </si>
  <si>
    <t>Work in a highly collaborative scrum teamDevelop at the heart of Pega’s language processing engine – parser, compiler &amp; code generation on the flyDesign, develop &amp; test highly scalable APIs for the platformFollow TDD principles and best practicesBe a thought leader &amp; mentor junior engineersA rapidly growing yet well-established businessThe world’s most innovative organizations as reference-able clientsAnalyst acclaimed technology leadership in a massive emerging marketCompetitive pay + bonus incentive, employee equity in the company, 3 weeks paid vacation plus 10 company holidays, 2 community service days, medical/eye/dental coverage, and even pet insurance!Proven experience as a Java developer with a recent focus on clusteringA proficiency working with Apache Ignite or HazelcastExperience developing highly scalable frameworks &amp; APIs in JavaStrong relational database experienceKnowledgeable of JVM tuningExperience with unit testing frameworks (e.g. Junit, TestNG)Comfortable working within an Agile methodology</t>
  </si>
  <si>
    <t xml:space="preserve"> Bedford, NH</t>
  </si>
  <si>
    <t>Sr. Software Engineer – Clustering</t>
  </si>
  <si>
    <t>http://www.glassdoor.com/partner/jobListing.htm?pos=2313&amp;ao=297586&amp;s=58&amp;guid=00000163d757ba30bda70bb3ecbb8b2a&amp;src=GD_JOB_AD&amp;t=SR&amp;extid=1&amp;exst=OL&amp;ist=&amp;ast=OL&amp;vt=w&amp;slr=true&amp;rtp=0&amp;cs=1_da96e0b2&amp;cb=1528326241946&amp;jobListingId=2765880643</t>
  </si>
  <si>
    <t xml:space="preserve">Apply an interdisciplinary, collaborative approach to plan, design, develop and verify a lifecycle balanced system of systems and system solutions. Evaluate customer and /operational needs to define and coordinate system performance requirements, integrate technical parameters and assure compatibility of all physical, functional and program interfaces. Perform various analyses to optimize total system of systems and/or system architecture. Perform analyses for affordability, safety, reliability, maintainability, testability, human systems integration, survivability, vulnerability, susceptibility, system security, regulatory, certification, product assurance and other specialties quality factors into a preferred configuration to ensure mission success. Develop the planning, organization, implementation and monitoring of requirements management processes, tools, risk, issues, opportunity management and technology readiness assessment processes. Resolve cross-functional technical issues. This position requires an active (or ability to obtain) U.S. Security Clearance, for which the US Government requires US Citizenship.Minimum two years experience in the development of requirements and requirement verification Knowledge and understanding of one or more of the following: Dynamic Object Oriented Requirement Software (DOORS) Cyber security requirements and implementation Modified Airworthiness Criteria Checklist Network protocols (e.g. Ethernet, MIL-STD-1553, ARINC429, RS-422 etc) Radar systems and subsystems Commercial and military Communication subsystem(s) and associated capability to include but not limited to: Satellite Communications (SATCOM), Ultra High Frequency (UHF), Very High Frequency (VHF) and Airborne Data links (e.g. Link-16) </t>
  </si>
  <si>
    <t>Systems Engineer (Experienced): Systems Architecture &amp; Definition (Bombers Program)</t>
  </si>
  <si>
    <t>http://www.glassdoor.com/partner/jobListing.htm?pos=2314&amp;ao=295077&amp;s=58&amp;guid=00000163d757ba30bda70bb3ecbb8b2a&amp;src=GD_JOB_AD&amp;t=SR&amp;extid=1&amp;exst=OL&amp;ist=&amp;ast=OL&amp;vt=w&amp;slr=true&amp;rtp=0&amp;cs=1_0e458a63&amp;cb=1528326241947&amp;jobListingId=2799418561</t>
  </si>
  <si>
    <t>Technical expertise in custom .NET C#, .NET VB, T-SQLCommunication: communicating with various levels of employees across the organization, from developers to architects to upper managementProject Management: ability to oversee other developers and ensure they are meeting development standardsInterface with Offshore and Onshore developers and development teams during the creation of custom applications.Design, develop, and deploy application solutions using user-centric design methodology.Define and document the design of functionality through use cases, business process flows, UI design, and UML modeling as necessary.Understand system architecture with an eye to scalability and efficiency.Provide technical support and subject matter expertise to internal and external business partners.Manage client interactions and prioritize tasks for multiple concurrent projects3+ Years of Technical Lead, Lead Developer experience5+ years of IT experience5+ years’ experience in the design and development of solutionsBachelors and/or Master’s degree in Computer Science, Information Management, Information Technology orEngineering, or equivalent combination of education and experience5+ Experience in the following: ASP.NET, Single Page Application Frameworks, HTML/CSS/JavaScript, SQL Server, Hosting applications using the Azure ecosystemExperience with database design and programmingStrong troubleshooting experienceExperience with formal software delivery and quality methodologiesExperience with Web Services (REST/XML/SOAP)Ability to multi-task, work independently and as part of multiple teamsStrong analytical and problem-solving skillsExcellent communication and documentation skillsKnowledge of Blackbaud products and experience preferred but not requiredSome travel may be requiredCompetitive salary (commission/bonus based on type of role), 4 weeks paid time off, great benefits (medical, dental, vision, FSA), 401K matchGift matching, volunteer for vacation program, and endless community involvement opportunitiesNamed to Forbes’ Fast Tech 25 and Fortune’s Change the World List; we are growing and offer incredible opportunity for advancementTremendous company culture and office perks like onsite gym, free snacks, café, and cutting-edge new headquarters to be completed in 2018Check us out for yourself on The Muse!</t>
  </si>
  <si>
    <t>Developer - Technical Lead</t>
  </si>
  <si>
    <t>http://www.glassdoor.com/partner/jobListing.htm?pos=2315&amp;ao=317542&amp;s=58&amp;guid=00000163d757ba30bda70bb3ecbb8b2a&amp;src=GD_JOB_AD&amp;t=SR&amp;extid=1&amp;exst=OL&amp;ist=&amp;ast=OL&amp;vt=w&amp;slr=true&amp;rtp=0&amp;cs=1_462aa8eb&amp;cb=1528326241949&amp;jobListingId=2791885440</t>
  </si>
  <si>
    <t xml:space="preserve"> Tecolote Research </t>
  </si>
  <si>
    <t>Successful candidates will have excellent communication, analytical and coding skills and be able to transform user requirements into useful features.The ability to integrate new software technologies and components is fundamental to the position.A Bachelor’s degree and at least 1 year of programming experience is required.The ability to obtain and maintain the proper clearance and U.S. citizenship is required.Experience using relational databases is desired; Microsoft SQL Server is strongly preferred.AngularTypeScriptJavaScriptBootstrapjQueryHTML/CSSMicrosoft SQL ServerASP.NET MVC/WebFormsASP.NET CoreC# or VB.NETObject-Oriented developmentVisual StudioChange/source control systems (e.g., TFS)Scrum/Agile development processUI mockup/wireframe creation using Balsamiq or equivalent toolsWork with lead developer and end-user representatives to define desired software featuresImplement features using VB.NET, JavaScript, Bootstrap and CSSParticipate in Agile/Scrum process to meet sprint release schedulesComprehensive health, dental, life, long and short term disability insurance100% Company funded Retirement PlansGenerous vacation, holiday and sick pay plansTuition assistance</t>
  </si>
  <si>
    <t>http://www.glassdoor.com/partner/jobListing.htm?pos=2316&amp;ao=318601&amp;s=58&amp;guid=00000163d757ba30bda70bb3ecbb8b2a&amp;src=GD_JOB_AD&amp;t=SR&amp;extid=1&amp;exst=OL&amp;ist=&amp;ast=OL&amp;vt=w&amp;slr=true&amp;rtp=0&amp;cs=1_cb240053&amp;cb=1528326241950&amp;jobListingId=2640161533</t>
  </si>
  <si>
    <t xml:space="preserve"> RealSelf </t>
  </si>
  <si>
    <t>Have a strong desire to use your technical and professional skills to solve customer problems.Create innovative solutions without over-engineering.Comfortable command of a major programming language (e.g. Python, Java, C#).Have experience with Relational or NoSql databases.Have experience working on a web application or other complex multi-server, multi-service system.Have experience with Docker, AWS technologies, MySQL or ElasticSearch, which would help you hit the ground running. RealSelf uses other languages and technologies, however, and we are always looking for the best tool to help us deliver value quickly.Have a sense of responsibility for sharing in the monitoring and maintenance of a production environment.Get excited by learning new data, technologies or hypotheses and applying them to give your customers a better experience.Communicate your ideas effectively to achieve the right outcomes for your team and our users, with minimal guidance from supervisors.You take time to listen to others and understand their meaning before replying.</t>
  </si>
  <si>
    <t>Software Development Engineer - II</t>
  </si>
  <si>
    <t>http://www.glassdoor.com/partner/jobListing.htm?pos=2317&amp;ao=323353&amp;s=58&amp;guid=00000163d757ba30bda70bb3ecbb8b2a&amp;src=GD_JOB_AD&amp;t=SR&amp;extid=1&amp;exst=OL&amp;ist=&amp;ast=OL&amp;vt=w&amp;slr=true&amp;rtp=0&amp;cs=1_18bcfc9e&amp;cb=1528326241952&amp;jobListingId=2798311900</t>
  </si>
  <si>
    <t>Experience working with large scale C/C++ projectsExperience working on, and deploying, large scale systems in Go, Java, or other high performance languagesGood Linux systems knowledgeExperience (and love) for debugging to ensure the system works in all casesStrong systems level programming skillsExcited by the idea of optimizing complex solutions to general problems that all websites faceExperience with a continuous integration work flow and using source control (we use git)Experience with LUAExperience with Go (or a strong desire to learn)Experience with a web server / reverse proxy system (NGINX, Apache, Varnish)Familiarity working with ad technology</t>
  </si>
  <si>
    <t>http://www.glassdoor.com/partner/jobListing.htm?pos=2318&amp;ao=297633&amp;s=58&amp;guid=00000163d757ba30bda70bb3ecbb8b2a&amp;src=GD_JOB_AD&amp;t=SR&amp;extid=1&amp;exst=OL&amp;ist=&amp;ast=OL&amp;vt=w&amp;slr=true&amp;rtp=0&amp;cs=1_7ff1b874&amp;cb=1528326241954&amp;jobListingId=2327725488</t>
  </si>
  <si>
    <t>Software architecture concepts, primarily cloud-based solutionsCloud-based service models, such as Software as as Service (SaaS), Platform as a Service (PaaS), and Infrastructure as a Service (IaaS)Cutting edge cloud-native data analytics tools and solutions, predominantly driven by Open Source frameworks.Conduct research and development and ensure successful deployment of emerging new technologies Identifies, assesses and ensures successful deployment of emerging computing technology. Performs comparative analysis, cost-benefit analysis and trade studies to evaluate and recommend technology. Determines expertise needed for customer solutions and leads the consulting team. Forecasts computational needs and capabilities. Influences program decision makers to use appropriate computational tools and processes.More than 10 years of experience in software development including architecture, software design, and development Have the ability to effectively communicate complex ideas to both technical and non-technical audiences, and be able to quickly understand new technologies and come up with technology insertion plans Experience working in an Agile Software Development Methodology environment Expert level hands-on development experience with Java and/or .NET/C# in implementing modern technical solutions for high performance production applications Experience working directly with clients. Experience leading projects and mentoring engineers. Experience working on the full-stack from front-end all the way to deployment and scaling. Experience with DevOps Experience in continuous integration and delivery CI/CD, deploying to cloud environments. Web or mobile application development experience. Exceptional software engineering knowledge: OO Design Principles. Excellent verbal and written communication skillsExperience with cutting edge technologies, such as: Hadoop, Kafka, Teradata, NoSQL (MongoDB, Dynamo, REDIS, etc.), Docker/Kubernetes, Pivotal Cloud Foundry (PCF), NodeJS, Springboot, etc. Experience with service oriented, microservice-style architectures and knowledge of Twelve Factor Application techniques Experience with production system designs, High Availability and Disaster Recovery solutions Experience in test driven development (TDD) or acceptance test driven development (ATDD)Experience in pair programming Experience with Continuous Integration / Continuous Deployment techniques and tools, such as Maven, Jenkins, GIT, Artifactory, Ansible/Puppet Scripting programming background (bash, python,etc.) Knowledge with Linux System Administration Experience ( more than 1 year) developing software products in a cloud computing environment such as: Amazon EC2, Google Cloud Platform, Microsoft Azure, etc.</t>
  </si>
  <si>
    <t>Senior Software Developer / Advanced Technologist</t>
  </si>
  <si>
    <t>http://www.glassdoor.com/partner/jobListing.htm?pos=2319&amp;ao=295063&amp;s=58&amp;guid=00000163d757ba30bda70bb3ecbb8b2a&amp;src=GD_JOB_AD&amp;t=SR&amp;extid=1&amp;exst=OL&amp;ist=&amp;ast=OL&amp;vt=w&amp;slr=true&amp;rtp=0&amp;cs=1_670f1e1a&amp;cb=1528326241955&amp;jobListingId=2796037548</t>
  </si>
  <si>
    <t xml:space="preserve"> Euclid Innovations </t>
  </si>
  <si>
    <t>http://www.glassdoor.com/partner/jobListing.htm?pos=2320&amp;ao=4120&amp;s=58&amp;guid=00000163d757ba30bda70bb3ecbb8b2a&amp;src=GD_JOB_AD&amp;t=SR&amp;extid=1&amp;exst=OL&amp;ist=&amp;ast=OL&amp;vt=w&amp;slr=true&amp;rtp=0&amp;cs=1_fadbb903&amp;cb=1528326241957&amp;jobListingId=2425080261</t>
  </si>
  <si>
    <t xml:space="preserve"> Dynetics </t>
  </si>
  <si>
    <t>Software Developer - Entry Level GSMP</t>
  </si>
  <si>
    <t>http://www.glassdoor.com/partner/jobListing.htm?pos=2321&amp;ao=318301&amp;s=58&amp;guid=00000163d757ba30bda70bb3ecbb8b2a&amp;src=GD_JOB_AD&amp;t=SR&amp;extid=1&amp;exst=OL&amp;ist=&amp;ast=OL&amp;vt=w&amp;slr=true&amp;rtp=0&amp;cs=1_f0e91f6b&amp;cb=1528326241959&amp;jobListingId=2776180708</t>
  </si>
  <si>
    <t xml:space="preserve"> Progress </t>
  </si>
  <si>
    <t>Help execute on a strategy to deliver a persona-based, self-serviced, crowd-sourced, measurable experience through compelling content to rapidly enable our customers, partners and employeesUnderstand our technology and how it works to address real business challengesApply creativity to ideate, design, create and implement best and next-practice content that is engaging and just-in-time consumable for Progress users, Partners, and employeesInterpret internal and external issues and recommends solutions/best practicesLead functional projectsIndependently produce a variety of medium, including but not limited to documentation, videos, webinars, structured walk-throughs, tutorials, User Guides, instructor led-training, online training, self-service resources, whitepapers, assessment exams, certificationsMove between projects in a fast-paced Agile environment, simultaneously managing multiple projects, to meet deliverable deadlinesInterview subject matter experts and analyze product requirements and user stories to write technical end-user content related to installing/upgrading software, configuring and using software, using reporting tools, planning and executing data loads and migrations, and integrating applications with each other and with third-party applications or external systemsTest software, make recommendations, report technical problems or inconsistencies, and validate end-user content for consistency with product functionalityFollow and contribute to company content development standards and library of terms; develop content with approved templates, guidelines, and best practices; suggest process efficiencies and improvements; participate in peer reviews.A technical B.A./B.S. degree or equivalent experience; advanced degree10+ years of technical content writing experienceAdvanced understanding of object-oriented programming and JavaScript, or database administration, is required; experience with Progress technologies highly preferredProven ability to quickly identify and implement market-leading instructional design and technical development processes and tooling to produce a variety of content formatsAbility to work well both independently and within a strong, collaborative, Agile team environmentSuperior communication and interpersonal skillsAbility to deliver content while also providing mentorship and team-leader skills to junior-level team membersSamples of published technical content for review (documentation, courseware, tutorials, etc.)</t>
  </si>
  <si>
    <t>Information Developer, Principal</t>
  </si>
  <si>
    <t>http://www.glassdoor.com/partner/jobListing.htm?pos=2322&amp;ao=344005&amp;s=58&amp;guid=00000163d757ba30bda70bb3ecbb8b2a&amp;src=GD_JOB_AD&amp;t=SR&amp;extid=1&amp;exst=OL&amp;ist=&amp;ast=OL&amp;vt=w&amp;slr=true&amp;rtp=0&amp;cs=1_e51af254&amp;cb=1528326241960&amp;jobListingId=2794793565</t>
  </si>
  <si>
    <t xml:space="preserve"> Pro-Tek Consulting </t>
  </si>
  <si>
    <t>Implement different security protocols using Keychain, Touch Id or other form of Biometrics such as Amazon Recognition.Use tools such as Source Tree, Stash , Confluence, Jira . Knowledge of Continuous integration using tools such as Jenkins and Fastlane.Develop new features for Enterprise and Customer applications using Xcode, Objective C, Cocoa Touch Classes. Integrate RESTFul API for connecting Backend to the Application.Work with iOS frameworks such as AVFoundtion, Local Authentication, CoreData, CoreLocation and other Apple Frameworks.Requires Master’s degree in Computer Science, Information Technology, Engineering or related &amp; 2 years’ experienceMust be willing to travel and/or relocate to work in unanticipated locations throughout the US. No telecommuting.</t>
  </si>
  <si>
    <t>http://www.glassdoor.com/partner/jobListing.htm?pos=2323&amp;ao=4120&amp;s=58&amp;guid=00000163d757ba30bda70bb3ecbb8b2a&amp;src=GD_JOB_AD&amp;t=SR&amp;extid=1&amp;exst=OL&amp;ist=&amp;ast=OL&amp;vt=w&amp;slr=true&amp;rtp=0&amp;aa=1&amp;ea=1&amp;cs=1_bcfc5509&amp;cb=1528326241961&amp;jobListingId=2757433522</t>
  </si>
  <si>
    <t xml:space="preserve"> Paycom </t>
  </si>
  <si>
    <t>Web Software DevelopmentWindows Software DevelopmentDatabase design and SQLComponent technologies (ex. COM, EJB, etc.)Integration and exchange protocols (ex. XML, Soap, etc.)Software development of variety projects ranging from industry-wide services to client-specific reports resulting in EDI (Electronic Data Interchange) and other interfacing technologies.Collaborate with team of developers, production support, customer support, clients, and vendors on software projects of all sizes.Will need to work in close communication with outside entities (clients, vendors, and third parties) as though they are teammates in any project.Perform the quality assurance and integration testing for projects after development is completed and before projects are deployed.Manage and track communications with client/vendor, being primary project contact for some projects.Adhere to the organizational processes and the tracking of project metrics, including financials and projects statuses.Regular attendance as requiredPerforms other duties as assignedA Bachelor’s degree in Computer Science or related fieldMust have prior experience using at least 3 other software development tools and architectures. Must show multi-programming language capabilities in job history. OR Some experience in payroll, financial, benefits, or banking software.Business familiarity with 401(k) plans, income deferrals, and payroll taxes.Experience in Supply Chain and Business Application systems (ERP) and terminology.Some experience in payroll, financial, benefits, or banking software.Business familiarity with 401(k) plans, income deferrals, and payroll taxes.Experience in Supply Chain and Business Application systems (ERP) and terminology.Demonstrated SQL programming and/or database experience. Ability to integrate multiple databases.Very strong communication and organizational skills with strong attention to both detail and process.Demonstrated skills with project management tools and methodologies, software development lifecycle, and problem solving.Demonstrated ability to manage multiple concurrent projects. Ability to meet stated customer initiated deadlines.Ability to demonstrate thorough business accounting understanding, specifically general ledger transactions.</t>
  </si>
  <si>
    <t>http://www.glassdoor.com/partner/jobListing.htm?pos=2324&amp;ao=133496&amp;s=58&amp;guid=00000163d757ba30bda70bb3ecbb8b2a&amp;src=GD_JOB_AD&amp;t=SR&amp;extid=1&amp;exst=OL&amp;ist=&amp;ast=OL&amp;vt=w&amp;slr=true&amp;rtp=0&amp;cs=1_6327f368&amp;cb=1528326241964&amp;jobListingId=2598783492</t>
  </si>
  <si>
    <t>Software architecture concepts, primarily cloud-based solutions Cloud-based service models, such as Software as as Service (SaaS), Platform as a Service (PaaS), and Infrastructure as a Service (IaaS) Cutting edge cloud-native data analytics tools and solutions, predominantly driven by Open Source frameworks. Conduct research and development and ensure successful deployment of emerging new technologies Identifies, assesses and ensures successful deployment of emerging computing technology. Performs comparative analysis, cost-benefit analysis and trade studies to evaluate and recommend technology. Determines expertise needed for customer solutions and leads the consulting team. Forecasts computational needs and capabilities. Influences program decision makers to use appropriate computational tools and processes.More than 14 years of experience in software development including architecture, software design, and development More than 10 years of experience using programming applications in .NET using C# and/or JavaHave the ability to effectively communicate complex ideas to both technical and non-technical audiences, and be able to quickly understand new technologies and come up with technology insertion plans Experience working in an Agile Software Development Methodology environment Expert level hands-on development experience with Java and/or .NET/C# in implementing modern technical solutions for high performance production applications Experience working directly with clients. Experience leading projects and mentoring engineers. Experience working on the full-stack from front-end all the way to deployment and scaling. Experience with DevOps Experience in continuous integration and delivery CI/CD, deploying to cloud environments. Web or mobile application development experience. Exceptional software engineering knowledge; OO Design Principles. Excellent verbal and written communication skillsExperience developing software products in a cloud computing environment such as: Amazon EC2, Google Cloud Platform, Microsoft Azure, etc Experience with cutting edge technologies, such as: Hadoop, Kafka, Teradata, NoSQL (MongoDB, Dynamo, REDIS, etc.), Docker/Kubernetes, Pivotal Cloud Foundry (PCF), NodeJS, Springboot, etc. Experience with service oriented, microservice-style architectures and knowledge of Twelve Factor Application techniques Experience with production system designs, High Availability and Disaster Recovery solutions Experience in test driven development (TDD) or ATDDExperience in pair programming Experience with Continuous Integration / Continuous Deployment techniques and tools, such as Maven, Jenkins, GIT, Artifactory, Ansible/Puppet Scripting programming background (bash, python</t>
  </si>
  <si>
    <t>Principal Software Developer / Advanced Technologist</t>
  </si>
  <si>
    <t>http://www.glassdoor.com/partner/jobListing.htm?pos=2325&amp;ao=295063&amp;s=58&amp;guid=00000163d757ba30bda70bb3ecbb8b2a&amp;src=GD_JOB_AD&amp;t=SR&amp;extid=1&amp;exst=OL&amp;ist=&amp;ast=OL&amp;vt=w&amp;slr=true&amp;rtp=0&amp;cs=1_da08cc79&amp;cb=1528326241966&amp;jobListingId=2796037550</t>
  </si>
  <si>
    <t>Work with team lead to define software requirementsDesign, develop, system software for our customersExplore new areas or program in new languages to deliver a complete productSupport on-site meetings and deliveries to customersMinimum of 3 years web-based software development, including design, coding, and testingBachelor’s Degree in Computer Science, Engineering, or related disciplineStrong communication and interpersonal skillsAbility to work independently as well as part of a team to achieve customer and company goalsExperience with javascript, relational and No-SQL databases, REST frameworksLeaflet.js, node.js, angular.js, d3.js and related JS frameworks and librariesKnowledge of GIS technologies a plus</t>
  </si>
  <si>
    <t xml:space="preserve"> Beavercreek, OH</t>
  </si>
  <si>
    <t>Software Engineer/Web Developer</t>
  </si>
  <si>
    <t>http://www.glassdoor.com/partner/jobListing.htm?pos=2326&amp;ao=315865&amp;s=58&amp;guid=00000163d757ba30bda70bb3ecbb8b2a&amp;src=GD_JOB_AD&amp;t=SR&amp;extid=1&amp;exst=OL&amp;ist=&amp;ast=OL&amp;vt=w&amp;slr=true&amp;rtp=0&amp;cs=1_368641e5&amp;cb=1528326241967&amp;jobListingId=2759443014</t>
  </si>
  <si>
    <t>http://www.glassdoor.com/partner/jobListing.htm?pos=2327&amp;ao=4120&amp;s=58&amp;guid=00000163d757ba30bda70bb3ecbb8b2a&amp;src=GD_JOB_AD&amp;t=SR&amp;extid=1&amp;exst=OL&amp;ist=&amp;ast=OL&amp;vt=w&amp;slr=true&amp;rtp=0&amp;cs=1_d5fb7d85&amp;cb=1528326241968&amp;jobListingId=2708016517</t>
  </si>
  <si>
    <t xml:space="preserve"> AQR </t>
  </si>
  <si>
    <t>Develop, maintain, and support the applications for Portfolio Finance including margin and financing calculators/optimizers and cash managementWork as a part of a strong development team, be involved in design discussions, work in an agile manner and have ownership of various projects in the Portfolio Finance spacePartner with the business in understanding their requirements, engaging them throughout the development and testing process and providing accurate and quality solutionsWork with other internal engineering teams to integrate portfolio finance functions into other applications within the firm8 to 15 years of software development experienceExperience leading projects through the various software development lifecycle phasesExperience with business interaction and stakeholder managementStrong knowledge of object oriented programming and programming principlesStrong C# or Java skillsStrong SQL skills (experience with MS SQL Server is a plus)Excellent communication skills both verbal and writtenExperience with building REST APIs and web UIs is a plusUnderstanding of financing, risk based margin, prime brokerage business is a plus</t>
  </si>
  <si>
    <t xml:space="preserve"> Greenwich, CT</t>
  </si>
  <si>
    <t>Portfolio Finance Software Developer Lead</t>
  </si>
  <si>
    <t>http://www.glassdoor.com/partner/jobListing.htm?pos=2328&amp;ao=266711&amp;s=58&amp;guid=00000163d757ba30bda70bb3ecbb8b2a&amp;src=GD_JOB_AD&amp;t=SR&amp;extid=1&amp;exst=OL&amp;ist=&amp;ast=OL&amp;vt=w&amp;slr=true&amp;rtp=0&amp;cs=1_19fc833d&amp;cb=1528326241970&amp;jobListingId=2798351770</t>
  </si>
  <si>
    <t xml:space="preserve"> BeyondCurious </t>
  </si>
  <si>
    <t>Travel: 80% to 100% (typically Monday through Thursday)Minimum 5 years of experience in each of the following:Analyzing, designing, and developing large scale data warehousing implementationsPerforming ETL operationsDriving key architectural and design decisionUtilizing data modeling toolsMinimum 5 years of experience supporting and/or deploying CI/CD or DevOps solutions including software development in Java or GroovyMinimum 5 years of experience managing teams on large scale/complex software development projectEnsuring and providing quality solutions that yields happy clients, and a thriving teamBuild, inspire, and nurture a strong, client-focused teamSupport and develop team members for optimal performance and growthEmbody company values in voice and actionPlay a role in the company vision-embody company values in voice and actionTeam player-even if it’s outside of your roleAutonomy to define success and the ability to blaze your own trail for the good of clientsA responsive leadership team that will provide support and guidanceHigh caliber internal team that demands quality and client satisfactionHealthy and collaborative relationships with internal team, clients and partnersTurn-key operational support to manage the business and clientsCentralized marketing and sales support to grow the businessCollaborative and accessible cloud-based tools for internal and client needsBy company goals and objectives (Revenue, Profit, Utilization)By client happiness and measured by NPS (Net Promoter Score)By the team’s pride in the work they do every day and measured by PIP (Pride In Product)Bachelor's or Master’s (preferred) Degree in Computer Science, Information Systems, Technology Management, or related fieldProven experience with system analysis and design, development, and testingExperience with web UI technology such as AngularJSExperience with Automation platforms (Chef, CFEngine, Puppet, etc.)Experience in at least two relevant scripting or programming languages (Ruby, Perl, Python, Shell, etc.)Experience building REST services in Java and managing an overall platform API.Strong knowledge of Microsoft technology (e.g. .NET, SQL, IIS)Strong knowledge with CI/CD processes and tooling including Jenkins, Maven, Grunt, GradleKnowledge of performance management/monitoring tools (AppDynamics, Sitescope, Splunk)Familiarity with Spring FrameworkFamiliarity with software deployment platforms such as Tomcat, Node.js, WebSphere, JBoss, tcServerExperience deploying solutions on Amazon Web Services (AWS), Microsoft Azure or other cloud services providersProven ability to work creatively and analytically in a problem-solving environmentExcellent written and oral communication, as well as interpersonal skillsExcellent leadership and management skillsBroad, diverse experience and knowledge of major technologies, legacy to emergingInspiring leader with the ability to attract, hire, motivate, and mentor high performance teams</t>
  </si>
  <si>
    <t>Manager of Software Engineering</t>
  </si>
  <si>
    <t>http://www.glassdoor.com/partner/jobListing.htm?pos=2329&amp;ao=291827&amp;s=58&amp;guid=00000163d757ba30bda70bb3ecbb8b2a&amp;src=GD_JOB_AD&amp;t=SR&amp;extid=1&amp;exst=OL&amp;ist=&amp;ast=OL&amp;vt=w&amp;slr=true&amp;rtp=0&amp;cs=1_ea8df376&amp;cb=1528326241972&amp;jobListingId=2707340771</t>
  </si>
  <si>
    <t>http://www.glassdoor.com/partner/jobListing.htm?pos=2401&amp;ao=266260&amp;s=58&amp;guid=00000163d75857faafa1d0f7bdb66646&amp;src=GD_JOB_AD&amp;t=SR&amp;extid=1&amp;exst=OL&amp;ist=&amp;ast=OL&amp;vt=w&amp;slr=true&amp;rtp=0&amp;aa=1&amp;ea=1&amp;cs=1_30859cc0&amp;cb=1528326282421&amp;jobListingId=2763866550</t>
  </si>
  <si>
    <t xml:space="preserve"> Aarkay Technologies </t>
  </si>
  <si>
    <t xml:space="preserve"> Fort Mill, SC</t>
  </si>
  <si>
    <t>http://www.glassdoor.com/partner/jobListing.htm?pos=2402&amp;ao=4120&amp;s=58&amp;guid=00000163d75857faafa1d0f7bdb66646&amp;src=GD_JOB_AD&amp;t=SR&amp;extid=1&amp;exst=OL&amp;ist=&amp;ast=OL&amp;vt=w&amp;slr=true&amp;rtp=0&amp;aa=1&amp;ea=1&amp;cs=1_8ca9b620&amp;cb=1528326282422&amp;jobListingId=2317580775</t>
  </si>
  <si>
    <t>http://www.glassdoor.com/partner/jobListing.htm?pos=2403&amp;ao=343299&amp;s=58&amp;guid=00000163d75857faafa1d0f7bdb66646&amp;src=GD_JOB_AD&amp;t=SR&amp;extid=1&amp;exst=OL&amp;ist=&amp;ast=OL&amp;vt=w&amp;slr=true&amp;rtp=0&amp;cs=1_7e67f46e&amp;cb=1528326282424&amp;jobListingId=2757277316</t>
  </si>
  <si>
    <t xml:space="preserve"> Dell </t>
  </si>
  <si>
    <t>Develop highly complex, distributed components and services that constitute the streaming analytics, with emphasis on quality and customer experience.Strong fundamentals in data structures and algorithms.Strong software development skills.Experience with Linux.Strong sense of responsibility and ownership.(Plus) Experience with Apache Zookeeper and Bookkeeper(Plus) Experience with Kafka(Plus) Experience with Spark or Flink(Plus) Experience with Kubernetes(Plus) Experience with Lucene(Plus) Experience with Solr/ElasticSearch(Plus) Experience on Security or Networking(Plus) Experience in working with Agile and JIRA/ Rally tool</t>
  </si>
  <si>
    <t>http://www.glassdoor.com/partner/jobListing.htm?pos=2404&amp;ao=63300&amp;s=58&amp;guid=00000163d75857faafa1d0f7bdb66646&amp;src=GD_JOB_AD&amp;t=SR&amp;extid=1&amp;exst=OL&amp;ist=&amp;ast=OL&amp;vt=w&amp;slr=true&amp;rtp=0&amp;cs=1_ba639bc9&amp;cb=1528326282426&amp;jobListingId=2787167485</t>
  </si>
  <si>
    <t xml:space="preserve"> Visva Inc </t>
  </si>
  <si>
    <t xml:space="preserve"> Cupertino, CA</t>
  </si>
  <si>
    <t>Backend Developer</t>
  </si>
  <si>
    <t>http://www.glassdoor.com/partner/jobListing.htm?pos=2405&amp;ao=342036&amp;s=58&amp;guid=00000163d75857faafa1d0f7bdb66646&amp;src=GD_JOB_AD&amp;t=SR&amp;extid=1&amp;exst=OL&amp;ist=&amp;ast=OL&amp;vt=w&amp;slr=true&amp;rtp=0&amp;aa=1&amp;ea=1&amp;cs=1_bb1ddfdd&amp;cb=1528326282427&amp;jobListingId=2694089987</t>
  </si>
  <si>
    <t xml:space="preserve"> North Wind </t>
  </si>
  <si>
    <t>Develops software solutions by studying requirements analysis and information needs; conferring with stakeholders and IT Management; studying systems flow, data usage, and work processes; performs software design using software development fundamentals and processes, debug, test, and deploy software solutions. Collaborate with development team to design and deliver custom software solutions.Actively participate in product design reviews by providing creative and practical ideas and solutions in a teamwork environment. A wide degree of creativity and latitude required.Estimate deliverable cost/schedule.Protects operations by keeping information confidential.General and Administrative:Well-developed oral and written communication skillsUnderstands and practices customer satisfaction as a top priorityFunctions effectively in a team environmentMeets task and project deadlines under stressful situations</t>
  </si>
  <si>
    <t>http://www.glassdoor.com/partner/jobListing.htm?pos=2406&amp;ao=4120&amp;s=58&amp;guid=00000163d75857faafa1d0f7bdb66646&amp;src=GD_JOB_AD&amp;t=SR&amp;extid=1&amp;exst=OL&amp;ist=&amp;ast=OL&amp;vt=w&amp;slr=true&amp;rtp=0&amp;cs=1_babea816&amp;cb=1528326282428&amp;jobListingId=2735393589</t>
  </si>
  <si>
    <t>http://www.glassdoor.com/partner/jobListing.htm?pos=2407&amp;ao=226478&amp;s=58&amp;guid=00000163d75857faafa1d0f7bdb66646&amp;src=GD_JOB_AD&amp;t=SR&amp;extid=1&amp;exst=OL&amp;ist=&amp;ast=OL&amp;vt=w&amp;slr=true&amp;rtp=0&amp;cs=1_d25249e4&amp;cb=1528326282431&amp;jobListingId=2795518651</t>
  </si>
  <si>
    <t>http://www.glassdoor.com/partner/jobListing.htm?pos=2408&amp;ao=294840&amp;s=58&amp;guid=00000163d75857faafa1d0f7bdb66646&amp;src=GD_JOB_AD&amp;t=SR&amp;extid=1&amp;exst=OL&amp;ist=&amp;ast=OL&amp;vt=w&amp;slr=true&amp;rtp=0&amp;cs=1_228d5ccc&amp;cb=1528326282433&amp;jobListingId=2750338615</t>
  </si>
  <si>
    <t>http://www.glassdoor.com/partner/jobListing.htm?pos=2409&amp;ao=339036&amp;s=58&amp;guid=00000163d75857faafa1d0f7bdb66646&amp;src=GD_JOB_AD&amp;t=SR&amp;extid=1&amp;exst=OL&amp;ist=&amp;ast=OL&amp;vt=w&amp;slr=true&amp;rtp=0&amp;cs=1_4f4fb0fe&amp;cb=1528326282435&amp;jobListingId=2634424130</t>
  </si>
  <si>
    <t xml:space="preserve"> Varsity Tutors </t>
  </si>
  <si>
    <t>5+ years coding experienceExperience with Ruby on Rails or similar web frameworks (e.g. Django) preferredExperience with highly concurrent languages such as GoLang, Erlang or Scala preferredExperience with deployment systems (e.g. CodeShip, AWS CodeDeploy)Familiarity with AWS Services (e.g. RDS, Kinesis, EC2, et cetera)Familiarity with the Linux Operating System and command-line toolsUnderstanding of OO design, algorithms, and data structuresAptitude to quickly learn new languages and technologies as necessaryComputer Science or related degreeThis employer participates in E-Verify and will provide the federal government with your Form I-9 information to confirm that you are authorized to work in the U.S.All candidates must pass a background check as a condition of employment.Write performant, maintainable code that is easy to read and well-documentedWrite automated tests to thoroughly validate the correctness of your codeDeploy large-scale web applicationsHave a focus on quality, and operate iteratively to get from good to betterBe a part of your teams on-call rotation; we all own our code end-to-end from development to deployment to operationsCome ready to learn from some of the best and brightest in the industryWork independently and collaboratively in a dynamic and fast-moving teamBe effective in a team environment working with fellow engineers, product management, and design (INDHP)</t>
  </si>
  <si>
    <t>http://www.glassdoor.com/partner/jobListing.htm?pos=2410&amp;ao=113985&amp;s=58&amp;guid=00000163d75857faafa1d0f7bdb66646&amp;src=GD_JOB_AD&amp;t=SR&amp;extid=1&amp;exst=OL&amp;ist=&amp;ast=OL&amp;vt=w&amp;slr=true&amp;rtp=0&amp;aa=1&amp;ea=1&amp;cs=1_1c8ec68f&amp;cb=1528326282437&amp;jobListingId=2688987844</t>
  </si>
  <si>
    <t xml:space="preserve"> SilverRail Technologies, Inc. </t>
  </si>
  <si>
    <t>Contribute to the design and implementation of features through high-availability microservices supporting our global, multi-tenant SaaS platform.Devise techniques for better modularity, testability and maintainabilityCollaborate effectively within your agile team with moderate guidanceBachelor's degree in Computer Science or related field3-5 years’ experience building internet-class products using technologies like Tomcat, Java, Spring, Hibernate, Lambda, RESTful services and transactional DBMS such as Oracle, MySQL and AWS Aurora.Experience in the areas of multithreading, scalability, and application of design patterns supporting high availability servicesExperience deploying microservices in Kubernetes containers is a plusOutstanding communication, collaboration and drive for continuous learningInnovative approach to problem solvingA unique opportunity to work for a tech start-up who are revolutionising the way we travelCurrently boasting a 4.3 score on glassdoorFor the right candidate, we can offer a wealth of career development opportunities such as on the job/formal training and tech conferences - we’re in high growth phase with big plans!Opportunity to travel – we have offices in London, Brisbane, Stockholm and ParisA company that encourages knowledge sharing and collaborationA dynamic, small office environment with all the healthy snacks you could wish for! Not to mention a ping pong table and scootersWe can offer a highly competitive rewards and benefits package</t>
  </si>
  <si>
    <t>http://www.glassdoor.com/partner/jobListing.htm?pos=2411&amp;ao=266737&amp;s=58&amp;guid=00000163d75857faafa1d0f7bdb66646&amp;src=GD_JOB_AD&amp;t=SR&amp;extid=1&amp;exst=OL&amp;ist=&amp;ast=OL&amp;vt=w&amp;slr=true&amp;rtp=0&amp;aa=1&amp;ea=1&amp;cs=1_94e15593&amp;cb=1528326282438&amp;jobListingId=2776715784</t>
  </si>
  <si>
    <t xml:space="preserve"> Autodesk </t>
  </si>
  <si>
    <t>Contribute to design, implementation, testing, and deployment of Dynamo software products (desktop, web, and mobile)Apply core engineering principles to ensure quality, usability, and performanceDefine and build automation tools and test suitesPerform code and system analysis to identify and fix defectsParticipate in agile development process, including daily scrum, sprint planning, code reviews, and quality assurance activitiesHelp to ensure our customers’ success by participating in customer visits and demonstrations, contributing to support forums and identifying issues and resolutionsBachelor’s Degree in Computer Science, Computer Engineering, or related fieldIntermediate-level experience (employment, internship, or large project) in software developmentGeneral development technologies: Git, Testing Frameworks (NUnit/JUnit)Frontend technologies: JavaScript, TypeScript, CSS/HTMLFluency in at least one web framework (e.g. Backbone, React, Angular, Ember)Backend technologies: Go, Docker, C# (Mono), Linux, AWSFamiliarity with at least one cluster management system a plus (e.g. ECS, Kubernetes)Experience with:Scrum, Agile development methodologiesDistributed systemsOperating systemsUser Interface Design3D Graphics and CADArchitecture / Engineering / ConstructionProgramming language design/implementationFunctional programming</t>
  </si>
  <si>
    <t>Full Stack Software Engineer, Dynamo Developer</t>
  </si>
  <si>
    <t>http://www.glassdoor.com/partner/jobListing.htm?pos=2412&amp;ao=214278&amp;s=58&amp;guid=00000163d75857faafa1d0f7bdb66646&amp;src=GD_JOB_AD&amp;t=SR&amp;extid=1&amp;exst=OL&amp;ist=&amp;ast=OL&amp;vt=w&amp;slr=true&amp;rtp=0&amp;cs=1_082f1576&amp;cb=1528326282439&amp;jobListingId=2741982182</t>
  </si>
  <si>
    <t>http://www.glassdoor.com/partner/jobListing.htm?pos=2413&amp;ao=118619&amp;s=58&amp;guid=00000163d75857faafa1d0f7bdb66646&amp;src=GD_JOB_AD&amp;t=SR&amp;extid=1&amp;exst=OL&amp;ist=&amp;ast=OL&amp;vt=w&amp;slr=true&amp;rtp=0&amp;cs=1_de822d67&amp;cb=1528326282440&amp;jobListingId=2724507220</t>
  </si>
  <si>
    <t xml:space="preserve"> Fiserv </t>
  </si>
  <si>
    <t>You will be a member of an agile, multi-functional team producing commercial software.You will participate in modern software practices such as test-driven development, pair programming, automated unit, integration, system and performance testing and continuous integration, delivery and deployment.You will devise continuous improvements and innovate software delivery through new technologies and technical approachesYou will code, unit test and fix defects in software features and deliver them within agreed timescalesYou will identify and address technical debtYou will review code and/or pair programYour team will collaborate, and you will directly contribute your ideas on the design and estimation of new product features8+ years of hands-on software development in an object-oriented language, with at least 5 of those years spent working in MS Technology Stack5+ years experience using a major RDBMS; preferably SQL Server or OracleExperience in large-scale software development, ideally delivering commercial software .Net or JavaExperience with a variety of frameworks, such as Microsoft .Net, Angular JS, Spring, ORM framework etc.Strong knowledge of fundamental design practices, including RESTful Services and SOA design principles and patternsWorking knowledge of SQL Server, Oracle, VB.Net., Windows Servers and Desktop operating systemsSQL database administration experienceExperience working in Scrum and/or other Agile methodologies &amp; understanding of the Software Development Lifecycle (SDLC)Interpersonal and relationship skills necessary to work with an integrated team of architects/designers, product managers, software engineers and quality engineers as well as the ability to communicate with external, as well as, internal clients for the purpose obtaining feedback on performanceAbility to multi-task and handle multiple priorities while working independently with an understanding of how critical project completion is to client happiness.A Bachelors Degree in Computer Science or equivalent preferredConfirmed track-record of delivering highly scalable, high performance and mission critical software solutions on scheduleWeb application development using TypeScript/ES2015 with a modern UI framework (e.g. Angular 2+ or React).Experience with the Product Development Life Cycle process and deep understanding on how to design and build a Minimal Viable ProductServer-side development using C#, C++, JavaStrong analytical, problem solving and object-oriented design skillsAutomated unit, integration, system and performance testing of JavaScript (e.g. Jasmine, Jest) and C#.</t>
  </si>
  <si>
    <t>Software Developer, Sr</t>
  </si>
  <si>
    <t>http://www.glassdoor.com/partner/jobListing.htm?pos=2414&amp;ao=122875&amp;s=58&amp;guid=00000163d75857faafa1d0f7bdb66646&amp;src=GD_JOB_AD&amp;t=SR&amp;extid=1&amp;exst=OL&amp;ist=&amp;ast=OL&amp;vt=w&amp;slr=true&amp;rtp=0&amp;cs=1_e76e805f&amp;cb=1528326282446&amp;jobListingId=2778233754</t>
  </si>
  <si>
    <t>http://www.glassdoor.com/partner/jobListing.htm?pos=2415&amp;ao=241277&amp;s=58&amp;guid=00000163d75857faafa1d0f7bdb66646&amp;src=GD_JOB_AD&amp;t=SR&amp;extid=1&amp;exst=OL&amp;ist=&amp;ast=OL&amp;vt=w&amp;slr=true&amp;rtp=0&amp;cs=1_14c3959b&amp;cb=1528326282447&amp;jobListingId=2536335441</t>
  </si>
  <si>
    <t>Ensure Customer Success Obsessive and unwavering commitment to making customers successful.Focus On Results Relentless focus on delivering results through innovation and a bias for action.Strive For Excellence Commitment to a collaborative environment infused with professionalism, integrity, passion, and accountability.Design and develop object oriented solutions to implement complex Procure to Pay features in Ruby/Rails for Coupa Enterprise SaaS Platform.Design and develop REST APIs for complex customer ERP integrations.Design and develop asynchronous processing workflows using Resque and Redis.Design and develop caching strategies using MemcacheD.Advocate Ruby on Rails best practices.Participate in code reviews, creating user stories and defining acceptance criteria.Implement unit and feature tests using Rspec and Capybara.Develop iteratively utilizing Git work flow and Agile development process to support continuous delivery.Work with the Product Team to develop function and technical design specifications and participate in design discussions.Work collaboratively with global engineering teams and cross functional teams to achieve goals.Provide support for customer escalations and production deployments by debugging, troubleshooting, and resolving application issues.Maintain and improve technical documentation and customer support training materials.Ruby on Rails,Redis,Resque,MemcacheD,Rspec, andCapybara.</t>
  </si>
  <si>
    <t>Software Developer - Ruby on Rails</t>
  </si>
  <si>
    <t>http://www.glassdoor.com/partner/jobListing.htm?pos=2416&amp;ao=297524&amp;s=58&amp;guid=00000163d75857faafa1d0f7bdb66646&amp;src=GD_JOB_AD&amp;t=SR&amp;extid=1&amp;exst=OL&amp;ist=&amp;ast=OL&amp;vt=w&amp;slr=true&amp;rtp=0&amp;cs=1_c7857f4b&amp;cb=1528326282448&amp;jobListingId=2791187018</t>
  </si>
  <si>
    <t>http://www.glassdoor.com/partner/jobListing.htm?pos=2417&amp;ao=85404&amp;s=58&amp;guid=00000163d75857faafa1d0f7bdb66646&amp;src=GD_JOB_AD&amp;t=SR&amp;extid=1&amp;exst=OL&amp;ist=&amp;ast=OL&amp;vt=w&amp;slr=true&amp;rtp=0&amp;cs=1_91625f37&amp;cb=1528326282450&amp;jobListingId=2797786099</t>
  </si>
  <si>
    <t>Minimum of 4 years Dynamics NAV Development experienceCertification in Dynamics NAV, preferably: Microsoft Dynamics NAV 2013 or later C/SIDE DevelopmentMicrosoft Dynamics NAV 2013 or later Installation &amp; ConfigurationMicrosoft Dynamics NAV 2013 or later C/SIDE DevelopmentMicrosoft Dynamics NAV 2013 or later Installation &amp; ConfigurationExperience developing for both Classic and Web ClientExperience developing RTC (2013) Three Tier EnvironmentSQL setup and configuration for NAV 2013Dynamics NAV Web ServicesHTML 5 Experience.NET ExperienceMobile DevelopmentSSRSExperience with Dynamics NAV Jobs and Service modulesExperience participating in Work Scoping &amp; EstimationStrong understanding of the SDLCTechnical design, develop and testing of core Dynamics NAV granules and add-onsMinimum of 3 years practical experience analyzing, coding, developing, implementing and supporting Microsoft Dynamics NAV ERP systems4-year Degree in Computer Science, Software Engineering, or other related areasSelf-starter capable of independent creative work, with demonstrated experience defining requirements and delivering applications to meet requirements.Excellent interpersonal and communication skills (written and verbal)Dynamics NAV 2016 experience/Dynamics NAV 2016 ExtensionsSQL CertificationServing as a technical software developer and client support for NAV.Work with internal stakeholders to understand the technical requirements and scope out modifications and custom developmentConvert functional requirements to technical specifications and design documentsMake technical recommendations for installation, modifications and custom developmentProviding training, support and project management relating to NAV.Planning, designing, developing, testing, maintaining and supporting NAV business system.Analyzing, documenting and suggesting system enhancements through communication with users, management and customers/vendors to meet business goals and satisfy business and technical requirements.Creating functional requirements and functional specs based on user specification.Developing curricula and organizing and delivering formal training on NAV functionality, including customizations and add-ons.Dealing with complex situations including: troubleshooting, issue resolution &amp; critical support.Maintaining/administering security settings for NAV users; responsible for overall application security.Planning and executing upgrades and releases.</t>
  </si>
  <si>
    <t>NAV Developer</t>
  </si>
  <si>
    <t>http://www.glassdoor.com/partner/jobListing.htm?pos=2418&amp;ao=308613&amp;s=58&amp;guid=00000163d75857faafa1d0f7bdb66646&amp;src=GD_JOB_AD&amp;t=SR&amp;extid=1&amp;exst=OL&amp;ist=&amp;ast=OL&amp;vt=w&amp;slr=true&amp;rtp=0&amp;cs=1_f2a858e8&amp;cb=1528326282451&amp;jobListingId=2640495700</t>
  </si>
  <si>
    <t>http://www.glassdoor.com/partner/jobListing.htm?pos=2419&amp;ao=282811&amp;s=58&amp;guid=00000163d75857faafa1d0f7bdb66646&amp;src=GD_JOB_AD&amp;t=SR&amp;extid=1&amp;exst=OL&amp;ist=&amp;ast=OL&amp;vt=w&amp;slr=true&amp;rtp=0&amp;cs=1_92a9e05c&amp;cb=1528326282452&amp;jobListingId=2795346847</t>
  </si>
  <si>
    <t>http://www.glassdoor.com/partner/jobListing.htm?pos=2420&amp;ao=297586&amp;s=58&amp;guid=00000163d75857faafa1d0f7bdb66646&amp;src=GD_JOB_AD&amp;t=SR&amp;extid=1&amp;exst=OL&amp;ist=&amp;ast=OL&amp;vt=w&amp;slr=true&amp;rtp=0&amp;cs=1_3359bdeb&amp;cb=1528326282453&amp;jobListingId=2765880646</t>
  </si>
  <si>
    <t>http://www.glassdoor.com/partner/jobListing.htm?pos=2421&amp;ao=321870&amp;s=58&amp;guid=00000163d75857faafa1d0f7bdb66646&amp;src=GD_JOB_AD&amp;t=SR&amp;extid=1&amp;exst=OL&amp;ist=&amp;ast=OL&amp;vt=w&amp;slr=true&amp;rtp=0&amp;cs=1_5a729dcb&amp;cb=1528326282454&amp;jobListingId=2757894713</t>
  </si>
  <si>
    <t>Provide technical leadership to enterprise initiatives that span varying current or new technologiesLead or participate in architecture, implementation and design reviewsOrganize and lead working groups to establish solution options across varying current or new technologiesResearch, troubleshoot and resolve problems related to vendor platform software, the applications that run on them and the systems that they interact withStay current on ETL (data movement) trends and quickly pick up new technologies and approaches and their relevance to providing business valueQuickly prove out technologies and approaches to solve business problemsCreate documentation of the implemented solution to facilitate knowledge transfer and ongoing operational support.Prioritize and manage multiple work efforts, driving project success and delivering to customer expectations.Participate in the engineering community to identify new technologies, methods, standards.At least 5 years as a full-stack software engineer/developer or similar role in a software development setting, preferably in an IT environment with at least 1+ year focused on developing hosting and integration solutions with (COTS) commercial packages.An Agile mindset with experience working in Agile environmentUnderstanding of, and experience with systems engineering concepts and apply those to COTS/SaaS package implementation, integrations and configurations.Experience acting as a primary software developer and/or tech lead on medium to complex IT projectsWorking knowledge of hardware and infrastructure components (servers, network, storage, security).A strategic and practical mindset, able to drive conceptual conversations and planning with business and IT, with the ability to chart the technical course for delivery.A natural curiosity for new scripting languages, frameworks and technologiesQuality-orientation, considering and instilling quality in every aspect of the job function.Provide architecture and design guidance to developers; perform design and code reviewsExperience with application testing including the creation of test scripts and documenting test results.Experience working in a distributed, non-homogeneous technology environmentThe languages and/or platforms the Software Engineer should be familiar with are: Concurrent and asynchronous programmingMicrosoft .Net/C#/VBMicrosoft SQL Server, Microsoft Reporting Services (SSRS) and Microsoft Power BIExcel and Visual Basic for Applications (VBA).Essbase/Olap and Office plug-ins (such as SmartView Add-in tool and related API or Dodeca).Oracle PL/SQL, Data Modeling, and Shell/Batch ScriptingETL Technology (Extract-Transform-Load) using SQL Server Integration Services (SSIS) is a plus.Micro-service development and domain driven designGit, Jira, Jenkins, Maven, Junit, Jmeter, Selenium, Jprobe and XLDeploy/Release;Concurrent and asynchronous programmingMicrosoft .Net/C#/VBMicrosoft SQL Server, Microsoft Reporting Services (SSRS) and Microsoft Power BIExcel and Visual Basic for Applications (VBA).Essbase/Olap and Office plug-ins (such as SmartView Add-in tool and related API or Dodeca).Oracle PL/SQL, Data Modeling, and Shell/Batch ScriptingETL Technology (Extract-Transform-Load) using SQL Server Integration Services (SSIS) is a plus.Micro-service development and domain driven designGit, Jira, Jenkins, Maven, Junit, Jmeter, Selenium, Jprobe and XLDeploy/Release;Experience with mainframe technology including JCL, VSAM, CobolExperience supporting and troubleshooting production batch processing and root cause analysis.Experience with the core Lawson Financial Suite v9+ and emerging Infor technologies (Landmark, XI, ION) a strong plus.Exposure to Accounting and Finance concepts.Understands semantic models for data analytics using tools like SQL Server Analysis Services (SSAS), with experience guiding best-practice use of reporting vs. analytics tools.Java – Including development of Services and/or Micro-Service</t>
  </si>
  <si>
    <t>Software Engineer III</t>
  </si>
  <si>
    <t>http://www.glassdoor.com/partner/jobListing.htm?pos=2422&amp;ao=177555&amp;s=58&amp;guid=00000163d75857faafa1d0f7bdb66646&amp;src=GD_JOB_AD&amp;t=SR&amp;extid=1&amp;exst=OL&amp;ist=&amp;ast=OL&amp;vt=w&amp;slr=true&amp;rtp=0&amp;cs=1_c887a253&amp;cb=1528326282456&amp;jobListingId=2738323978</t>
  </si>
  <si>
    <t>Java + Bigdata Developer</t>
  </si>
  <si>
    <t>http://www.glassdoor.com/partner/jobListing.htm?pos=2423&amp;ao=354356&amp;s=58&amp;guid=00000163d75857faafa1d0f7bdb66646&amp;src=GD_JOB_AD&amp;t=SR&amp;extid=1&amp;exst=OL&amp;ist=&amp;ast=OL&amp;vt=w&amp;slr=true&amp;rtp=0&amp;aa=1&amp;ea=1&amp;cs=1_8bbfbb7b&amp;cb=1528326282457&amp;jobListingId=2801961953</t>
  </si>
  <si>
    <t xml:space="preserve"> Turnitin, LLC </t>
  </si>
  <si>
    <t>Lead back-end Java engineering efforts for our new Authorship Investigation product and transition the product from beta to GAWork hand in hand with other engineers along with other members of the scrum team - Product, Machine Learning, UX, etc.Produce high quality software that is unit tested, code reviewed, and continuously integratedShape and evangelize best practices to improve engineering and team productivityFoster a culture of collaboration, mentoring and open communication5+ years experience writing robust web/SaaS applications with Spring Framework (Spring Boot, Spring Cloud, Spring security, Spring MVC, Spring Data) using Java5+ years experience in object oriented programming with expert knowledge of distributed systems, microservices, concurrency, RESTful web services, SQL and no-SQL databases, and internet scalabilityExtensive hands-on experience in building cloud ready solutions based on microservices, multi-tenancy architecture using Spring Boot and related Spring technologies.Good knowledge of federated security architecture, flows and standards, e.g. OAuth JWT, SAML, OpenID Connect.Experience in designing and documenting RESTful APIsExtensive experience with software development best practices (e.g. test-driven development, ORM, object-oriented design, code profiling, refactoring, debugging)Experience with container and clustering technologies like Docker, Kubernetes, etc in a micro-services environment is desirableBackground in cloud technologies and frameworks such as Amazon Web Services, Google Cloud, and OpenStack a plusSome exposure/experience working with large scale data processing, analytics and data pipelining would also be a plus</t>
  </si>
  <si>
    <t>http://www.glassdoor.com/partner/jobListing.htm?pos=2424&amp;ao=264619&amp;s=58&amp;guid=00000163d75857faafa1d0f7bdb66646&amp;src=GD_JOB_AD&amp;t=SR&amp;extid=1&amp;exst=OL&amp;ist=&amp;ast=OL&amp;vt=w&amp;slr=true&amp;rtp=0&amp;cs=1_16e0915a&amp;cb=1528326282458&amp;jobListingId=2795366472</t>
  </si>
  <si>
    <t>Strong level knowledge of Java and Java web applicationsStrong understanding of modern Spring frameworks (Spring Boot, Spring Cloud Services, etc)Solid OOD and OOP skills are requiredPrevious experience delivering products in an Agile environmentExperience developing enterprise applications that support high traffic volumes7 or more years of professional software development experienceExposure to modern software practices such as TDD, CI/CD, etc. is requiredPrevious consulting experience is a plusWorking experience with microservice architectures is a plusWorking experience with public cloud platforms (AWS, Azure, GCP) is a plusWorking experience with modern web application frameworks (AngularJS, ReactJS, etc) is also a plusPrevious exposure to Pivotal Cloud Foundry is a huge plusBS in Computer Science or a related fieldOpen to a minimum of 80% travel requiredConsulting with Fortune 500 clients in order to build enterprise grade cloud native applicationsSupporting team members in order to deliver products to market in an efficient mannerPartnering with top notch designers to create award winning user experiencesBridging the gap between elegant front end design and existing enterprise backend architecturesMentoring less experienced engineers to foster their career path and growthTraveling to client site on a weekly basis to collaborate with client development team</t>
  </si>
  <si>
    <t>Cloud Practice - Senior Java/Spring Developer</t>
  </si>
  <si>
    <t>http://www.glassdoor.com/partner/jobListing.htm?pos=2425&amp;ao=343870&amp;s=58&amp;guid=00000163d75857faafa1d0f7bdb66646&amp;src=GD_JOB_AD&amp;t=SR&amp;extid=1&amp;exst=OL&amp;ist=&amp;ast=OL&amp;vt=w&amp;slr=true&amp;rtp=0&amp;aa=1&amp;ea=1&amp;cs=1_318b4385&amp;cb=1528326282459&amp;jobListingId=2740993650</t>
  </si>
  <si>
    <t>http://www.glassdoor.com/partner/jobListing.htm?pos=2426&amp;ao=118619&amp;s=58&amp;guid=00000163d75857faafa1d0f7bdb66646&amp;src=GD_JOB_AD&amp;t=SR&amp;extid=1&amp;exst=OL&amp;ist=&amp;ast=OL&amp;vt=w&amp;slr=true&amp;rtp=0&amp;cs=1_37b881aa&amp;cb=1528326282460&amp;jobListingId=2662932857</t>
  </si>
  <si>
    <t>http://www.glassdoor.com/partner/jobListing.htm?pos=2427&amp;ao=267726&amp;s=58&amp;guid=00000163d75857faafa1d0f7bdb66646&amp;src=GD_JOB_AD&amp;t=SR&amp;extid=1&amp;exst=OL&amp;ist=&amp;ast=OL&amp;vt=w&amp;slr=true&amp;rtp=0&amp;cs=1_c160a8da&amp;cb=1528326282461&amp;jobListingId=2751423054</t>
  </si>
  <si>
    <t xml:space="preserve"> ISACA </t>
  </si>
  <si>
    <t>http://www.glassdoor.com/partner/jobListing.htm?pos=2428&amp;ao=295294&amp;s=58&amp;guid=00000163d75857faafa1d0f7bdb66646&amp;src=GD_JOB_AD&amp;t=SR&amp;extid=1&amp;exst=OL&amp;ist=&amp;ast=OL&amp;vt=w&amp;slr=true&amp;rtp=0&amp;cs=1_c592c3a3&amp;cb=1528326282462&amp;jobListingId=2786591745</t>
  </si>
  <si>
    <t>http://www.glassdoor.com/partner/jobListing.htm?pos=2429&amp;ao=332899&amp;s=58&amp;guid=00000163d75857faafa1d0f7bdb66646&amp;src=GD_JOB_AD&amp;t=SR&amp;extid=1&amp;exst=OL&amp;ist=&amp;ast=OL&amp;vt=w&amp;slr=true&amp;rtp=0&amp;cs=1_a287a35b&amp;cb=1528326282464&amp;jobListingId=2708950439</t>
  </si>
  <si>
    <t xml:space="preserve"> Cendyn </t>
  </si>
  <si>
    <t>Create detailed software specifications, based on requirementsUtilize in-depth development, technical and design expertise in .NET, ASP.NET, VB.NET and MS SQL ServerEstimate development tasks based on the appropriate business constraintsReview and validate implementations of self and others to ensure they meet requirements and match the specificationsEnforce and evolve software development standards and best practicesContribute expertise in database set up/management, data transfer ETL/SSISWorks closely with Quality, Product Management and other teams in agile/project settingBachelor's degree or equivalent combination of education/certufucation and experience3+ years of professional experience in all stages of definition, design, implementation, testing, and deployment of web-based software solutionsExperience in all of the following tools/technologies: ASP.NET, VB.Net, SQL Server and client-side technologiesHands on experience using testing frameworks (ie. NUnit, Visual Studio, xUnit, etc) and TDDDetailed oriented with strong organizational skills, and pays attention to programming style and neatnessStrong communication skills, written and verbal to collaborate effectively with tech and non-tech teamsFamiliar with Agile (Scrum) Software Development Process and methodologiesFluent English language skillsVery strong SQL experience is a must (ETL/SSIS)Start-up culture with opportunity to make an impact in your role and our team immediatelyCompensation package corresponding to the value you bring to our teamExcellent on-the-job learning opportunity to grow your skillsSupport of a diverse and international team to reach your goalsWe are unable to provide relocation assistance for this role - local candidates highly preferredWe are unable to provide employment sponsorship for this role - unrestricted work authorization required</t>
  </si>
  <si>
    <t>Software Developer (SQL)</t>
  </si>
  <si>
    <t>http://www.glassdoor.com/partner/jobListing.htm?pos=2501&amp;ao=318228&amp;s=58&amp;guid=00000163d7590151b7107bffb1ea15d3&amp;src=GD_JOB_AD&amp;t=SR&amp;extid=1&amp;exst=OL&amp;ist=&amp;ast=OL&amp;vt=w&amp;slr=true&amp;rtp=0&amp;cs=1_30e941f6&amp;cb=1528326325614&amp;jobListingId=2736441343</t>
  </si>
  <si>
    <t xml:space="preserve"> Esri </t>
  </si>
  <si>
    <t>Build modern C++ software components that follow industry-standard design patterns, development methodologies, and deployment modelsCollaborate with other engineers throughout the development processDesign, develop, and test applications and APIs for devicesArticulate and solve problems with application design, development, and user experiencesGood C++ development skills or solid experience in similar object-oriented languages (C#, Java, etc.) with a passion to learn modern C++Enthusiasm for quality software engineeringBeing smart, adaptable, and enthusiastic are key to this roleClear written and verbal communication skills, with attention to detailBachelor’s in computer science, engineering, mathematics, GIS, or related field (master’s preferred)IDEs, compilers, and development tools for one or more of Linux, Windows, macOS , iOS, or AndroidBoost librariesOpenGL/DirectX rendering pipeline and shadersGIT source controlQtGISREST web services</t>
  </si>
  <si>
    <t xml:space="preserve"> Redlands, CA</t>
  </si>
  <si>
    <t>Junior Software Developer - C++</t>
  </si>
  <si>
    <t>http://www.glassdoor.com/partner/jobListing.htm?pos=2502&amp;ao=177702&amp;s=58&amp;guid=00000163d7590151b7107bffb1ea15d3&amp;src=GD_JOB_AD&amp;t=SR&amp;extid=1&amp;exst=OL&amp;ist=&amp;ast=OL&amp;vt=w&amp;slr=true&amp;rtp=0&amp;cs=1_0e27e6df&amp;cb=1528326325616&amp;jobListingId=2748703559</t>
  </si>
  <si>
    <t xml:space="preserve"> Blue Cross and Blue Shield of North Carolina </t>
  </si>
  <si>
    <t>Support the analysis, design and development of high volume, low latency applications for mission critical systems delivering high-availability and performance to best meet customer needs.Write well designed, testable, efficient code to support varied IT solutionsCollaborate with other IT specialists to rapidly develop and deliver stunning solutions that meet changing business needs.Perform all necessary discovery and fact finding to fully understand business problems and opportunities and execute all assignments with limited supervision.Provide input into solution buy vs. build recommendations to management when requested.Effectively communicate development and production issues to the project team, applicable vendors and/or the manager in a timely manner.Research and stay abreast of technology trends and IT best practices, with a focus on continuous learning.Bachelor’s degree in computer science, mathematics or other relevant technical field OR Associate’s degree specifically in computer science. Candidates with non-technical degrees may be considered with the completion of relevant technical certification program.3 years development experience.With no degree, 5 years of experience required.Direct experience with at least one development language/technology (i.e. JAVA, PEGA, Ab Initio, Angula.js, Node.js, COBOL, etc).Hands-on experience in Abinitio development using EME, GDE 3.2+, Conduct&gt;IT, batch and continuous flows, BRE, Query&gt;IT, ICFFs generic graphs and metaprogramming.Hands-on experience in loading and processing large volumes of data using Teradata, Oracle, DB2 and SQL server as databases.UNIX and shell scripting knowledge is desirable.Experience working with Message BrokerExperience in performance tuning of SQL queries and optimization of long running ETL jobs.Analytical skills to trouble shoot the data issues in production and resolve under aggressive timelines.Knowledge of scheduling tools like Control M to create jobs, In-Conditions and control resources.Experience in entire Change Management cycle involving QA, UAT and production deployment activities.(tools like IMB RTC)</t>
  </si>
  <si>
    <t>ETL Developer</t>
  </si>
  <si>
    <t>http://www.glassdoor.com/partner/jobListing.htm?pos=2503&amp;ao=256983&amp;s=58&amp;guid=00000163d7590151b7107bffb1ea15d3&amp;src=GD_JOB_AD&amp;t=SR&amp;extid=1&amp;exst=OL&amp;ist=&amp;ast=OL&amp;vt=w&amp;slr=true&amp;rtp=0&amp;cs=1_babc9bf1&amp;cb=1528326325617&amp;jobListingId=2786613510</t>
  </si>
  <si>
    <t xml:space="preserve"> Workiva Inc. </t>
  </si>
  <si>
    <t>Helping plan and develop tools to be utilized throughout the organizationUnderstand the solutions developers are building and work on supporting those solutions.Work with a variety of development and production teams to provide assistance, guidance, and solutions to help achieve organizational goalsServe as an educator to both the development and production teams. By serving as a critical gateway between the two organizations, you will have the unique opportunity to touch both worlds and streamline the processes that we use to move our code from a developers desktop to a highly scalable and highly available runtime environment.Help us move to a deployment environment based on Docker containers - help figure out what makes sense to containerize and what doesn’t, where things fit, and how we scale.Strong problem solving abilities with the desire to tackle challenging problemsPeople who can communicate clearly - they are not afraid to get up in front of a group and explain how systems work, breaking complex deployments down into simple and easy to understand conceptsUnderstanding of Docker and evolving container management platforms such as Kubernetes would be greatPassion for operations and finding solutions for an entire organizationPassion and expertise for all languages and cloud platformsCS Degree preferred, or equivalent work experience2-4+ Years of experience in a development operations role</t>
  </si>
  <si>
    <t>http://www.glassdoor.com/partner/jobListing.htm?pos=2504&amp;ao=225866&amp;s=58&amp;guid=00000163d7590151b7107bffb1ea15d3&amp;src=GD_JOB_AD&amp;t=SR&amp;extid=1&amp;exst=OL&amp;ist=&amp;ast=OL&amp;vt=w&amp;slr=true&amp;rtp=0&amp;cs=1_269529b0&amp;cb=1528326325624&amp;jobListingId=2787628967</t>
  </si>
  <si>
    <t>http://www.glassdoor.com/partner/jobListing.htm?pos=2505&amp;ao=118621&amp;s=58&amp;guid=00000163d7590151b7107bffb1ea15d3&amp;src=GD_JOB_AD&amp;t=SR&amp;extid=1&amp;exst=OL&amp;ist=&amp;ast=OL&amp;vt=w&amp;slr=true&amp;rtp=0&amp;cs=1_fbcfe267&amp;cb=1528326325626&amp;jobListingId=2724506691</t>
  </si>
  <si>
    <t>Project-specific work includes designing, developing and deploying RPA bots across the organization creating reusable code components, APIs and data stores.Responsible for making design decisions and participating in their implementation utilizing proven software development patterns and OO principals.Responsible for technical architecture, planning, design, optimization and support of various products, both vendor-provided and Pioneer-developed applications.Works with various business stakeholders, analysts and IT teams to develop sustainable solutions for the Pioneer user community.Document the proposed solution which includes a definition of the user interfaces, functional processes, and data within the proposed system.Develop and configure automation processes as per the technical design document (TDD) to meet the defined requirements.Develop new processes/tasks/objects using core workflow principles that are efficient, well structured, maintainable and easy to understand.Understand existing processes and facilitate change requirements as part of a structured change control process  Identify root cause of bot defects and provide timely resolutions.Maintain proper documentation for the RPA solutions, test procedures and scenarios during UAT and post production.Coordinate with process owners and business to understand the as-is process and design the automation solution.Comply with and help to enforce design and coding standards, policies and procedures.Ensure documentation is well maintained.Ensure quality of coded components by performing thorough unit testing.Work collaboratively with test teams during the Product test and UAT phases to fix assigned bugs with quality.Report status, issues and risks to tech leads on a regular basisPerform other duties as assigned by Supervisor5+ years development experience1+ years of relevant hands-on automation experience using Automation Anywhere, Blue Prism, and or UI PathExperience in assessing a broad range of information solutionsExperience in programming in VB, C#, .NET is a must. Knowledge of programming in Java and HTML will be a plusAbility to interpret and visualize business process flows, user stories, and related requirements and translate the same into automation solutionsGood analytical skills to improvise configuration/scripting to match new situationsSelf-motivated, team player, action and results orientedWell organized, good communication and reporting skillsExperience in developing RPA bots using keystroke and mouse operation based events, object based identification, and intelligent OCR capabilitiesBot Deployment and Management/ Exposure to Control room and release managementBasic DBMS skills and SQL skillsStrong knowledge of Software Development Life Cycle including Agile SCRUMGood understanding of systems and troubleshooting abilities.Providing a superior level of experience and knowledge of the Automation Anywhere, UI Path, and or Blue Prism solution and associated methodology to support colleagues through all phases of delivery lifecycle.Ability to add expertise to Cost/Benefit analysisGood exposure to error handling and recovery strategies in Automation Anywhere.Good application modeling skills and knowledge of different recording mechanisms of Blue Prism like object cloning, Optical character recognition, image recognition modes.Good knowledge on HTML and CSS concepts to understand the properties of web components for efficient and quick troubleshooting and analysis. Knowledge of local and global variables and interlinked tasks.Working experience on mainframe systems and remote applications like Citrix. Knowledge of applying automation anywhere object cloning methods on Browsers like Chrome.Salary competitive and commensurate with qualifications and experience.Certification in Automation Anywhere, Blue Prism, and or UI PathMicrosoft product certificationOil and Gas experience is a huge bonus</t>
  </si>
  <si>
    <t>RPA Software Developer</t>
  </si>
  <si>
    <t>http://www.glassdoor.com/partner/jobListing.htm?pos=2506&amp;ao=328854&amp;s=58&amp;guid=00000163d7590151b7107bffb1ea15d3&amp;src=GD_JOB_AD&amp;t=SR&amp;extid=1&amp;exst=OL&amp;ist=&amp;ast=OL&amp;vt=w&amp;slr=true&amp;rtp=0&amp;cs=1_ad403b4c&amp;cb=1528326325683&amp;jobListingId=2797468709</t>
  </si>
  <si>
    <t>http://www.glassdoor.com/partner/jobListing.htm?pos=2507&amp;ao=349399&amp;s=58&amp;guid=00000163d7590151b7107bffb1ea15d3&amp;src=GD_JOB_AD&amp;t=SR&amp;extid=1&amp;exst=OL&amp;ist=&amp;ast=OL&amp;vt=w&amp;slr=true&amp;rtp=0&amp;cs=1_7b4c9fc8&amp;cb=1528326325684&amp;jobListingId=2712139461</t>
  </si>
  <si>
    <t xml:space="preserve">Crain's Chicago Fast Fifty of “Fastest Growing Companies,” 2014 - 2017"Top 100 Workplaces in Chicago" by the Chicago Tribune, 2014-2017EY Entrepreneur of The Year® Award, Co-founders Ross Freedman &amp; Brad Schneider: 2015 Midwest Dual FinalistsOne of the "Most Promising Companies in America" by Forbes in 2014Verbal and written communication skills between both the customer and all levels within the organization are required Consulting skills and the ability to work effectively with clients and team members Ability to translate business requirements into technical architectures Ability to provide thought leadership around performance management and the information lifecycle Willingness to travel 2+ years demonstrated advance proficiency development methodologies Delivery of enterprise data warehouse Delivery of ETL project Delivery of systems to meet business requirements Developing technical requirements based on business requirements Knowledge and hands-on experiences of applying the concepts of Data modeling Data integration concepts (not an exhaustive list) Extract, Transformation, and Load Data lineage, integrity, and validation Data quality / clean up Full load vs incremental load Data lineage Relevant hands-on development experience in the following: Design and develop reports and dashboards using reporting tools such as Power BI, SSRS, and Excel Design and develop database stored procedures, functions, views and queries using various SQL standards (e.g. T-SQL, PL/SQL, etc.) Design, develop, tune and maintain ETL packages using ETL tools such as SSIS and Informatica Hands on experiences with Azure tools or their analogues AWS / Google cloud tools (this is not an exhaustive list) Information Management: Data Factory, Data Catalog, Event Hubs Data Storage: Azure Blob Storage, Azure Database, Azure Data Lake Storage Big Data Solution: Azure Data Lake Storage / Analytics, HD Insight, Azure Data Warehouse Analytics Solution: Azure Analysis Services, Azure Analysis Services Intelligence: Cognitive Services, Bot Frameworks, Cortana Visualization &amp; Apps: Power BI, Power Apps Hands on experiences with procedural or object oriented programming languages such as .NET, Java, Java Script, Python, etc.PTO + Paid HolidaysCasual Dress (when in the office; when at a client site, we need to mirror their dress code)Flexible Work ScheduleGreat Health Coverage Medical – 4 plans to choose from!DentalVisionLife/AD&amp;D/Short-Term &amp; Long-Term DisabilityMedical – 4 plans to choose from!DentalVisionLife/AD&amp;D/Short-Term &amp; Long-Term DisabilityFlexible Spending (Dependent &amp; Healthcare)Transportation/Parking Pre-Tax Benefits401k with Company MatchingWeekly Peapod Snack/Drink deliveryRegular Happy Hours and social events including: Volunteering, Game Nights, Basketball, 5K runs, golf outings, team sports, etc.Catered Lunches Every Other FridayOpen Office EnvironmentContinuous Training, Certifications, and Learning Opportunities </t>
  </si>
  <si>
    <t>Senior Microsoft Business Intelligence (BI) Developer</t>
  </si>
  <si>
    <t>http://www.glassdoor.com/partner/jobListing.htm?pos=2508&amp;ao=346460&amp;s=58&amp;guid=00000163d7590151b7107bffb1ea15d3&amp;src=GD_JOB_AD&amp;t=SR&amp;extid=1&amp;exst=OL&amp;ist=&amp;ast=OL&amp;vt=w&amp;slr=true&amp;rtp=0&amp;cs=1_43c0d1ce&amp;cb=1528326325686&amp;jobListingId=2750683198</t>
  </si>
  <si>
    <t xml:space="preserve"> R3 Technology </t>
  </si>
  <si>
    <t xml:space="preserve"> Hillsborough, NJ</t>
  </si>
  <si>
    <t>http://www.glassdoor.com/partner/jobListing.htm?pos=2509&amp;ao=4120&amp;s=58&amp;guid=00000163d7590151b7107bffb1ea15d3&amp;src=GD_JOB_AD&amp;t=SR&amp;extid=1&amp;exst=OL&amp;ist=&amp;ast=OL&amp;vt=w&amp;slr=true&amp;rtp=0&amp;aa=1&amp;ea=1&amp;cs=1_0eb05728&amp;cb=1528326325688&amp;jobListingId=2646062341</t>
  </si>
  <si>
    <t>http://www.glassdoor.com/partner/jobListing.htm?pos=2510&amp;ao=4120&amp;s=58&amp;guid=00000163d7590151b7107bffb1ea15d3&amp;src=GD_JOB_AD&amp;t=SR&amp;extid=1&amp;exst=OL&amp;ist=&amp;ast=OL&amp;vt=w&amp;slr=true&amp;rtp=0&amp;aa=1&amp;ea=1&amp;cs=1_20b697fd&amp;cb=1528326325690&amp;jobListingId=2317580775</t>
  </si>
  <si>
    <t xml:space="preserve"> Robert Half Technology </t>
  </si>
  <si>
    <t>http://www.glassdoor.com/partner/jobListing.htm?pos=2511&amp;ao=133516&amp;s=58&amp;guid=00000163d7590151b7107bffb1ea15d3&amp;src=GD_JOB_AD&amp;t=SR&amp;extid=1&amp;exst=OL&amp;ist=&amp;ast=OL&amp;vt=w&amp;slr=true&amp;rtp=0&amp;cs=1_a1fd4eb4&amp;cb=1528326325691&amp;jobListingId=2760282738</t>
  </si>
  <si>
    <t xml:space="preserve"> Emerson </t>
  </si>
  <si>
    <t>Determine coding design requirements from function and detailed specificationAnalyze software bugs and affect code repairsDesign, develop, and deliver specified software featuresProduce usable documentation and test proceduresDeal directly with the end clients to assist in software validation and deploymentBS in Computer Science, Engineering, Mathematics or technical equivalent2 to 7 years of experience required.Strong problem solving skills preferredStrong Programming Skills preferred (.NET stack, C#, ASP.NET, Web Development technologies, HTML/5, Javascript, WCF, MS SQLServer Transact-SQL).Strong communication skills (client facing). Experience with liquid pipeline operations or volumetric accounting a plusKnowledge of oil and gas pipeline industry, also a plus.Flexibility to work harmoniously with a small development team.</t>
  </si>
  <si>
    <t>http://www.glassdoor.com/partner/jobListing.htm?pos=2512&amp;ao=133759&amp;s=58&amp;guid=00000163d7590151b7107bffb1ea15d3&amp;src=GD_JOB_AD&amp;t=SR&amp;extid=1&amp;exst=OL&amp;ist=&amp;ast=OL&amp;vt=w&amp;slr=true&amp;rtp=0&amp;cs=1_0b4bdffb&amp;cb=1528326325693&amp;jobListingId=2565348652</t>
  </si>
  <si>
    <t xml:space="preserve"> Inspire </t>
  </si>
  <si>
    <t>Languages: Ruby, Javascript, Python, SQLFrameworks: Angular, Rails, Ionic, AirflowInfrastructure: Heroku, AWSDatastores: Redshift, PostgreSQL, S3, Redis, MongoDesign and build consumer-facing applications that power our Inspire smart home platformOwn and deliver features on our website, mobile apps and data-driven APIsBe a valued member of our agile technology teamContribute to the long-term vision and strategyManage your work through the full software dev life-cycleYou are passionate about building full stack applicationsYou enjoy working with full stack applications as well as building modern APIsYou excel at solving tough problemsYou are proficient in any technology/languages used in the pastYou love to learn from other developers and work closely with product teamsWorking knowledge of software architecture, data structures, and best practicesYou have 3+ years of experience as a professional software engineerYou know what it means to ship high-quality code</t>
  </si>
  <si>
    <t>http://www.glassdoor.com/partner/jobListing.htm?pos=2513&amp;ao=329437&amp;s=58&amp;guid=00000163d7590151b7107bffb1ea15d3&amp;src=GD_JOB_AD&amp;t=SR&amp;extid=1&amp;exst=OL&amp;ist=&amp;ast=OL&amp;vt=w&amp;slr=true&amp;rtp=0&amp;cs=1_5fb4fa2c&amp;cb=1528326325695&amp;jobListingId=2687000977</t>
  </si>
  <si>
    <t xml:space="preserve"> Strata Decision Technology </t>
  </si>
  <si>
    <t>Write clean code that is testable and scalableDesign and develop new features and maintain existing functionalityEnsure product quality through automated tests and submitting code reviewsLearn financial and healthcare conceptsUnderstanding of Object-Oriented PrinciplesExperience with database design and SQLExperience with client-side scripting (JavaScript, jQuery)Agile Scrum experience is a plusAmbitious innovator, ready to actively contribute beginning Day OneB.S. degree or foreign academic equivalent in General Engineering, Electrical Engineering, Computer Science, Information Technology, or a related engineering field with 3.3 - 4.0 GPA</t>
  </si>
  <si>
    <t>http://www.glassdoor.com/partner/jobListing.htm?pos=2514&amp;ao=288208&amp;s=58&amp;guid=00000163d7590151b7107bffb1ea15d3&amp;src=GD_JOB_AD&amp;t=SR&amp;extid=1&amp;exst=OL&amp;ist=&amp;ast=OL&amp;vt=w&amp;slr=true&amp;rtp=0&amp;cs=1_4cb0a394&amp;cb=1528326325696&amp;jobListingId=2531631340</t>
  </si>
  <si>
    <t xml:space="preserve"> Actian Corporation </t>
  </si>
  <si>
    <t>Own Actian’s Data and Application Integration Solution GTM strategy, positioning and execution on a global basis with direct product marketing ownership of the industry leading Actian DataConnect integration software family of premise and cloud solutions. Drive market segmentation, opportunity identification, product positioning and demand generation strategies. Identify target segments/use cases, industry trends and champion critical market research.Develop and implement go-to-market plan for the Actian DataConnect product line, working with all relevant functions to execute. Champion product positioning, strategic technology and channel partner engagement, developer engagement, validate market messaging, and evangelize your product offerings both internally and externally.Develop and maintain an in-depth understanding of the Data Analytics, Management and Integration software market space, products and service offerings, including overall value proposition, features, functionality, competitive landscape, routes-to-market and future product direction.Create compelling product and solution-related content including unique value propositions and use cases including IoT, features / benefits and competitive differentiation for collateral, white papers, sales tools, web, social, lead generation programs, etc.Work closely with senior management and the Office of the CTO with all things related to driving industry traction, developer engagement and product success.Develop tools and training to support the full sales cycle. This includes product demonstrations, sales training and technical content, as well as delivering competitive intelligence to the field and marketing organizations.Deliver key messages that enable our marketing execution team and PR agencies to execute relevant digital and event-based campaigns and programs.Help drive out-of-the box grassroots developer engagement including events, marketing and technical conference initiatives as well as account-based marketing initiatives.Analyze and report on success and effectiveness of marketing efforts and developer outreach.Collaborate on plans and build support content for state of the art digital and field-based demand generation programs that result in pipeline for the sales organization.Highly motivated, high impact, energetic self-starter, passionate about Big Data software who can thrive in a high performance, results-driven, start-up like environment.5+ years of experience in Product Marketing or Product Management in the high-technology industry, preferably in an enterprise-oriented software company. Ideally bringing to market embedded data management and analytics technology and solutions. Self-starter who can thrive in a fast paced start-up-like environment is a plus.Stellar marketer and quick learner with a proven track record in product marketing with the enterprise software and software-as-a-service industry segment and/or marketing and selling enterprise class-solutions to technical audience.A background in either enterprise data management, embedded computing, data analytics, IoT cloud, Open Source, mobile and/or business applications software marketing is preferred.Possess a high level of personal drive, passion, energy and strong desire to compete and win with a proven analytical, communication, organizational, presentation and leadership skill set.Results Driven – Rigorously holding oneself and others accountable for achieving high levels of individual and organizational performance.Exceptional written and oral communication skills, including preparation and delivery of presentations. Familairty with state of the art digital engagement and GTM approaches important. Must be able to write and edit at an expert level.Technical competence – ability to translate complex technical concepts into simple, clear and compelling language.Demonstrated skills in managing multiple projects, coordinating across multiple disciplines and teams, delivering successfully to challenging deadlines, adapting with flexibility and a positive attitude to changing requirements and executing with quality and creativity.A team player with strong interpersonal and team skills and the ability to interact with customers, partners, press, analysts and foster cross-functional teamwork among sales, marketing, and product teams.Bachelor's degree is required. MBA a plus.</t>
  </si>
  <si>
    <t xml:space="preserve"> Palo Alto, CA</t>
  </si>
  <si>
    <t>Director, Product Marketing (Integration Software Solutions)</t>
  </si>
  <si>
    <t>http://www.glassdoor.com/partner/jobListing.htm?pos=2515&amp;ao=286178&amp;s=58&amp;guid=00000163d7590151b7107bffb1ea15d3&amp;src=GD_JOB_AD&amp;t=SR&amp;extid=1&amp;exst=OL&amp;ist=&amp;ast=OL&amp;vt=w&amp;slr=true&amp;rtp=0&amp;cs=1_562722b3&amp;cb=1528326325697&amp;jobListingId=2782538796</t>
  </si>
  <si>
    <t>Work with Scrum team to develop Spok’s new native software that will be a key component of our product offering.Code, test, debug, document and maintain software applications using established coding standards and methodologies.Participate in Scrum activities, perform code reviews, contribute to a high performing, growing team.Own component(s) of the architecture and direct the work of other team members.Ensure new software meets quality standards through writing unit and automated tests.Troubleshoot, debug, resolve product issues as they arise.Assist in designing interfaces to improve the user experience.Support the application lifecycle (concept, design, test, release and support). Follow established development, documentation, testing and deployment processes.Gather requirements and suggest solutions; serve as an integrator between business needs and technology solutions.Collaborate with product development team to plan new features.Participate in planning and scoping meetings for future projects.Work cross functionally to resolve complex customer problems.Responsible for managing and maintaining project and work backlog; able to re-prioritize tasks as the business deems appropriate.Stay current with new technology trends.Other duties may be assigned.Bachelor's degree from four-year college or university and 4 years’ experience or Master’s Degree in Computer Science and 2 year’ experience; or comparable experience and/or training; or equivalent combination of education and experience. BS in Computer Science preferred.Technical Skills: JAVA, Swift, Objective C, AppiumExperience working in an Agile Scrum environmentExperience with GITExperience testing mobile applicationsExperience testing middleware applicationsExperience developing and testing native Android appsClinical/Healthcare background</t>
  </si>
  <si>
    <t>Sr. Software Engineer- Messaging Android</t>
  </si>
  <si>
    <t>http://www.glassdoor.com/partner/jobListing.htm?pos=2516&amp;ao=298916&amp;s=58&amp;guid=00000163d7590151b7107bffb1ea15d3&amp;src=GD_JOB_AD&amp;t=SR&amp;extid=1&amp;exst=OL&amp;ist=&amp;ast=OL&amp;vt=w&amp;slr=true&amp;rtp=0&amp;cs=1_4620ee7b&amp;cb=1528326325699&amp;jobListingId=2794798795</t>
  </si>
  <si>
    <t xml:space="preserve"> Optym </t>
  </si>
  <si>
    <t>Full TimeGainesvillePosted 10 months agoAssists senior team members with the design and architecture of software.Responsible for the skeleton class design, algorithm implementation, rule engine setup and business logic development.Codes the methods based on the design document.Performs peer code review and creates test scenarios and tests code.Maintains high quality coding and validation standards throughout the development cycle.</t>
  </si>
  <si>
    <t xml:space="preserve"> Gainesville, FL</t>
  </si>
  <si>
    <t>http://www.glassdoor.com/partner/jobListing.htm?pos=2517&amp;ao=350957&amp;s=58&amp;guid=00000163d7590151b7107bffb1ea15d3&amp;src=GD_JOB_AD&amp;t=SR&amp;extid=1&amp;exst=OL&amp;ist=&amp;ast=OL&amp;vt=w&amp;slr=true&amp;rtp=0&amp;cs=1_ba5f22df&amp;cb=1528326325700&amp;jobListingId=2777610898</t>
  </si>
  <si>
    <t xml:space="preserve">Develop and maintain build systemAnalyze, refactor, and improve legacy build systemDevelop and maintain tools to assist with automated testing and analysisEffectively communicate designs to teamGenerate documentation and reportsProficient in C++At least three years experience developing production-grade C++​​Proficient in CMakeProficient in PythonProficient in GitExperience with cross-platform developmentFamiliar with C++ best practices and standardsComfortable with both Windows and Linus development environments.Experience with real-time OSExperience with GitlabExperience with DockerExperience with JenkinsExperience with Java Maven or other build systemsComfortable with OSX </t>
  </si>
  <si>
    <t>Software Development Infrastructure Engineer</t>
  </si>
  <si>
    <t>http://www.glassdoor.com/partner/jobListing.htm?pos=2518&amp;ao=336871&amp;s=58&amp;guid=00000163d7590151b7107bffb1ea15d3&amp;src=GD_JOB_AD&amp;t=SR&amp;extid=1&amp;exst=OL&amp;ist=&amp;ast=OL&amp;vt=w&amp;slr=true&amp;rtp=0&amp;cs=1_a8c23674&amp;cb=1528326325702&amp;jobListingId=2723512002</t>
  </si>
  <si>
    <t>This role will be responsible for design and implementation of big data AI to support Telecommunication device technology.Data integration from various data sources.Build web service API to support data analytics algorithmsThe candidate should have a solid background in data analysis, wireless, and computer science.Master or PhD Degree in Electrical Engineering, Computer Science, Software Engineering, Computer Engineering, Information System etc.6+ years' hands-on experience designing and implementing data analytics in production using Java/ Python/ R and etc on big data platform.6+ years' hands-on experience with related/complementary open source software platforms and languages such as Java, Linux, Apache, Open Street Map, D3.js and etc.Must be proficient in the use of different databases such as Spark, Hadoop, Hive, MySQL, TeraData, MS SQL Server, Oracle and etc.Data extraction/transformation/loading, data mining, and statistical modeling experience required.Strong analytical capabilities, creativity and critical thinking requiredGood mobile telecommunications industry knowledge, including experience with handset manufacturers, network equipment vendors, and/or chipset vendors</t>
  </si>
  <si>
    <t xml:space="preserve"> Basking Ridge, NJ</t>
  </si>
  <si>
    <t>Software Engineer - Multi-disciplinary - II</t>
  </si>
  <si>
    <t>http://www.glassdoor.com/partner/jobListing.htm?pos=2519&amp;ao=332898&amp;s=58&amp;guid=00000163d7590151b7107bffb1ea15d3&amp;src=GD_JOB_AD&amp;t=SR&amp;extid=1&amp;exst=OL&amp;ist=&amp;ast=OL&amp;vt=w&amp;slr=true&amp;rtp=0&amp;cs=1_28b33bc7&amp;cb=1528326325703&amp;jobListingId=2787988455</t>
  </si>
  <si>
    <t xml:space="preserve">Propose, conceptualize, design, implement, and develop solutions for difficult and complex applications independently.Oversee testing, debugging, change control, and documentation for major projects.Supervise professional staff, as necessary, working on all phases of application development projects.Engage in long-term strategic planning.Collaborate with project managers to implement end-to-end solutions for complex projectsDefine complex application development administration and programming standards.Oversee the support, maintenance, operation, and upgrades of applications.Troubleshoot and resolve complex technical problems.Review the physical design of existing systems for optimizing performance.Lead projects, as necessary, for special systems and application development in areas of complex problems.Work with other technical professionals to develop standards and implement best practicesBachelor's degree and eight years of relevant experience, or a combination of education and relevant experienceProficient in Java, with a good knowledge of its ecosystemsExperience with popular web application frameworks, such as SpringExperience with building web services using REST Ability to quickly learn and adapt to new technologies and programming tools.Demonstrated experience in designing, developing, testing, and deploying applications.Strong understanding of data design, architecture, relational databases, and data modeling.Thorough understanding of all aspects of software development life cycle and quality control practices.Ability to define and solve logical problems for highly technical applications.Experience with build tools such as Ant, Maven, and GradleProficient understanding of code versioning tools, such as GitExperience with continuous integrationStrong communication skills with both technical and non-technical clients.Demonstrated experience leading activities on structured team development projects.Ability to recognize and recommend needed changes in user and/or operations procedures. Constantly perform desk-based computer tasks. Frequently sit, grasp lightly/fine manipulation.Occasionally stand/walk, writing by hand. Rarely use a telephone, lift/carry/push/pull objects that weigh up to 10 pounds. Consistent with its obligations under the law, the University will provide reasonable accommodation to any employee with a disability who requires accommodation to perform the essential functions of the job. Interpersonal Skills: Demonstrates the ability to work well with Stanford colleagues and clients and with external organizations.Promote Culture of Safety: Demonstrates commitment to personal responsibility and value for safety; communicates safety concerns; uses and promotes safe behaviors based on training and lessons learned.Subject to and expected to comply with all applicable University policies and procedures, including but not limited to the personnel policies and other policies found in the University's Administrative Guide, http://adminguide.stanford.edu. </t>
  </si>
  <si>
    <t>Software Developer 3</t>
  </si>
  <si>
    <t>http://www.glassdoor.com/partner/jobListing.htm?pos=2520&amp;ao=334710&amp;s=58&amp;guid=00000163d7590151b7107bffb1ea15d3&amp;src=GD_JOB_AD&amp;t=SR&amp;extid=1&amp;exst=OL&amp;ist=&amp;ast=OL&amp;vt=w&amp;slr=true&amp;rtp=0&amp;cs=1_92ae6ce0&amp;cb=1528326325705&amp;jobListingId=2760289436</t>
  </si>
  <si>
    <t>Work with Scrum team to develop Spok’s new native software that will be a key component of our product offering.Code, test, debug, document and maintain software applications using established coding standards and methodologies.Participate in Scrum activities, perform code reviews, contribute to a high performing, growing team.Ensure new software meets quality standards through writing unit and automated tests.Troubleshoot, debug, resolve product issues as they arise.Assist in designing interfaces to improve the user experience.Support the application lifecycle (concept, design, test, release and support). Follow established development, documentation, testing and deployment processes.Gather requirements and suggest solutions; serve as an integrator between business needs and technology solutions.Collaborate with product development team to plan new features.Participate in planning and scoping meetings for future projects.Work cross functionally to resolve complex customer problems.Responsible for managing and maintaining project and work backlog; able to re-prioritize tasks as the business deems appropriate.Stay current with new technology trends.Other duties may be assigned.Bachelor's degree from four-year college or university and 2 years’ experience or Master’s Degree in Computer Science; or comparable experience and/or training; or equivalent combination of education and experience. BS in Computer Science preferred.Technical Skills: JAVA, C#, AWS IoT Gateway, Databases, REST, Dynamo DB, API GatewayExperience working in an Agile Scrum environmentExperience with GITExperience testing mobile applicationsExperience testing middleware applicationsExperience developing and testing web servicesClinical/Healthcare background</t>
  </si>
  <si>
    <t>Software Engineer- Messaging Services</t>
  </si>
  <si>
    <t>http://www.glassdoor.com/partner/jobListing.htm?pos=2521&amp;ao=298916&amp;s=58&amp;guid=00000163d7590151b7107bffb1ea15d3&amp;src=GD_JOB_AD&amp;t=SR&amp;extid=1&amp;exst=OL&amp;ist=&amp;ast=OL&amp;vt=w&amp;slr=true&amp;rtp=0&amp;cs=1_b3311b95&amp;cb=1528326325706&amp;jobListingId=2794798791</t>
  </si>
  <si>
    <t>Object oriented design and developmentDesign and develop features and functions for Android applicationsManage technical aspects of app development and maintenanceUse rapid prototyping to prove concepts to the teamUse Android expertise to influence and conceptualize solutions for Octane equipment on the Android platformExperience developing BLE connected applicationsWork closely with iOS and embedded teams to ensure solutions can be supported on all platformsTroubleshoot crashes/problems and determine solutionsModify existing software to correct errors and adapt it to new hardware, or to upgrade interfaces and improve performancePartner with cross functional disciplines both internal and external, to develop, test and maintain the applicationDevelop software testing tools to facilitate the validation of internal and external software/firmwareBachelor’s Degree and 3+ years directly relevant work experienceDirect experience with Android embedded app development, including: Android build environmentAndroid UI View ObjectsJavaREST (Representational State Transfer)Android API for across HTTPAsync TaskAVD (Android Virtual Devices)adbXMLAndroid build environmentAndroid UI View ObjectsJavaREST (Representational State Transfer)Android API for across HTTPAsync TaskAVD (Android Virtual Devices)adbXMLAttention to detail and demonstrated ability to work effectively with little direction and/or few guidelinesExperience with Android BLE and supporting multiple Android versions requiredExperience with Google Fit; SQLite; Cloud; Security; AJAX and jQuery</t>
  </si>
  <si>
    <t>Android Application Developer</t>
  </si>
  <si>
    <t>http://www.glassdoor.com/partner/jobListing.htm?pos=2522&amp;ao=241275&amp;s=58&amp;guid=00000163d7590151b7107bffb1ea15d3&amp;src=GD_JOB_AD&amp;t=SR&amp;extid=1&amp;exst=OL&amp;ist=&amp;ast=OL&amp;vt=w&amp;slr=true&amp;rtp=0&amp;cs=1_d05a8e2a&amp;cb=1528326325708&amp;jobListingId=2753416333</t>
  </si>
  <si>
    <t>Design, develop, and maintain application software following established standards, procedures, and specifications.Implement approved changes to application software to maintain standards, correct problems, and to modify, develop or enhance functionality.Understand best practices for designing and implementing cloud-based solutionsOrganize and participate in software design and code reviews.Analyze software requirements to determine feasibility of design and implementation within time and cost constraints.Able to participate in group discussions by expressing thoughts and ideas clearly.Maintain an approachable demeanor and a positive can-do attitude.Collaborate designs with team members in order to find the solution that best fits the requirements.Consult with customers and co-workers in a professional manner.  This position is subject to working in high security areas governed by the US Department of Justice's "Criminal Justice Information Services (CJIS) Security Policy" and therefore requires successfully passing a more stringent fingerprint background check administered by Motorola Solutions Inc. customers.</t>
  </si>
  <si>
    <t xml:space="preserve"> West Valley City, UT</t>
  </si>
  <si>
    <t>Cloud Software Developer - C#\/.Net</t>
  </si>
  <si>
    <t>http://www.glassdoor.com/partner/jobListing.htm?pos=2523&amp;ao=257204&amp;s=58&amp;guid=00000163d7590151b7107bffb1ea15d3&amp;src=GD_JOB_AD&amp;t=SR&amp;extid=1&amp;exst=OL&amp;ist=&amp;ast=OL&amp;vt=w&amp;slr=true&amp;rtp=0&amp;cs=1_7305ce9c&amp;cb=1528326325710&amp;jobListingId=2675398432</t>
  </si>
  <si>
    <t xml:space="preserve"> FreedomPay </t>
  </si>
  <si>
    <t>Build properly structured, well commented solutions for complex integrations and complex problemsLead the effort to build out applications, libraries, and services on Android devices to integrate point of sale systems with card readers.Architect and design aspects of the system, producing a technical design document and present/communicate the architecture and software solutions to key stake holders, architects, and developers. This not only includes the software to be built, but the development tools, core frameworks, off-the-shelf components and services, security mechanisms, user interaction models, workflows, user interfaces, and desired patterns and methodologies to be implemented on the project.Execute thorough unit and system testingWork within the Scrum team to create stories, tasks, estimates, and delivery each SprintFollow and contribute to technical standards, coding standards, tools, platforms, and approaches. Help define and create application frameworks and common libraries for a wide variety of solutions, always seeking to reuse code and core frameworks where possible.Work with the QA team to ensure proper test plan, test coverage, test execution, and defect remediationAt least a BS/BA Degree in MIS, Computer Science, Engineering, or related fieldA minimum of 8 years experience as a Software Developer/EngineerCandidate must have a commitment to industry best demonstrated practices, source code control, architecture, coding structure, and unit/system testingExperience in high volume transactional processing environments, preferably financial or payment related, is a plusStrong English written and verbal interpersonal communication skillsDeep experience with Microsoft technology stack, as well as an understanding of competitive technologies, including:Strong database design experience including entity relational diagrams, stored procedure codingCreate and enhance products and services as well as test harnesses and test clientsAbstract thinking skills and employing experience and knowledge to create innovative solutionsKnowledge of full application life cycle design tools and methodologies, e.g., Agile:Scrum, Extreme ProgrammingExcellent multi-tasking skills, managing multiple initiatives at one time in a fast-paced environmentExperience with accurate project estimating and planning, working in a team oriented and collaborative environment, working in a high pressure and fast paced organizationData security, encryption handling, compliance, data privacy and lawsAfter hours support as neededStrong MS Office, Project and Visio skillsOccasional travel may be required (U.S.)Must pass a criminal background check and drug testing</t>
  </si>
  <si>
    <t>Senior Software Engineer – Java/Mobile</t>
  </si>
  <si>
    <t>http://www.glassdoor.com/partner/jobListing.htm?pos=2524&amp;ao=267223&amp;s=58&amp;guid=00000163d7590151b7107bffb1ea15d3&amp;src=GD_JOB_AD&amp;t=SR&amp;extid=1&amp;exst=OL&amp;ist=&amp;ast=OL&amp;vt=w&amp;slr=true&amp;rtp=0&amp;aa=1&amp;ea=1&amp;cs=1_e6ccd92c&amp;cb=1528326325712&amp;jobListingId=2635043796</t>
  </si>
  <si>
    <t xml:space="preserve"> EcoSense Lighting </t>
  </si>
  <si>
    <t>Responsible for architecting and building applications ranging from prototypes to delivered productsWill work cross-functionally to understand and address EcoSense needsCollaborates with product managers and designers to innovate and shape products as we develop exciting capabilitiesWork in a small team on game-changing products so you will need to be flexible, proactive and forward thinkingKeep up to date with the state of the art technology help maintain our edgeAbility and willingness to quickly adapt to new technologiesBachelor’s degree in Computer Science, Mathematics, Physics or related field required10+ years of developing across a broad range of technologies including Android, iOS, Java, C++Exceptional written and verbal communication skillsBasic understanding of control theoryExperience developing applications to interface with external hardware via Bluetooth or othersFamiliarity with mesh networksTest Driven Development practices and write readable, maintainable codeStrong communication skillsExperience with service-oriented architecture or micro servicesExperience with AWS or other cloud technologiesPossess a strong drive for results, with the ability to manage independently and take calculated risksDecisive, action-oriented, and able to motivate, and inspireDemonstrates a strong attention to detail, excellent organization skills, and ability to manage multiple projects and responsibilities on-time (and without the need for outside prompting)Ability and willingness to roll up sleeves and execute to get the job done</t>
  </si>
  <si>
    <t>http://www.glassdoor.com/partner/jobListing.htm?pos=2525&amp;ao=297641&amp;s=58&amp;guid=00000163d7590151b7107bffb1ea15d3&amp;src=GD_JOB_AD&amp;t=SR&amp;extid=1&amp;exst=OL&amp;ist=&amp;ast=OL&amp;vt=w&amp;slr=true&amp;rtp=0&amp;cs=1_f536df69&amp;cb=1528326325714&amp;jobListingId=2619531022</t>
  </si>
  <si>
    <t>Work with Scrum team to develop Spok’s new native software that will be a key component of our product offering.Code, test, debug, document and maintain software applications using established coding standards and methodologies.Participate in Scrum activities, perform code reviews, contribute to a high performing, growing team.Ensure new software meets quality standards through writing unit and automated tests.Troubleshoot, debug, resolve product issues as they arise.Assist in designing interfaces to improve the user experience.Support the application lifecycle (concept, design, test, release and support). Follow established development, documentation, testing and deployment processes.Gather requirements and suggest solutions; serve as an integrator between business needs and technology solutions.Collaborate with product development team to plan new features.Participate in planning and scoping meetings for future projects.Work cross functionally to resolve complex customer problems.Responsible for managing and maintaining project and work backlog; able to re-prioritize tasks as the business deems appropriate.Stay current with new technology trends.Other duties may be assigned.Bachelor's degree from four-year college or university and 2 years’ experience or Master’s Degree in Computer Science; or comparable experience and/or training; or equivalent combination of education and experience. BS in Computer Science preferred.Technical Skills: Full Stack Development, JavaScript, React, BootStrapExperience working in an Agile Scrum environmentExperience with GITExperience testing mobile applicationsExperience testing middleware applicationsExperience developing and testing web appsClinical/Healthcare background</t>
  </si>
  <si>
    <t>Software Engineer- Messaging Web</t>
  </si>
  <si>
    <t>http://www.glassdoor.com/partner/jobListing.htm?pos=2526&amp;ao=298916&amp;s=58&amp;guid=00000163d7590151b7107bffb1ea15d3&amp;src=GD_JOB_AD&amp;t=SR&amp;extid=1&amp;exst=OL&amp;ist=&amp;ast=OL&amp;vt=w&amp;slr=true&amp;rtp=0&amp;cs=1_33b6f1c9&amp;cb=1528326325714&amp;jobListingId=2794798790</t>
  </si>
  <si>
    <t>Develop innovative systems/applications our users want/need by understanding business needs  and industry trends.Demonstrate the solutions by developing documentation, flowcharts, layouts, diagrams, charts, code  comments and clear code.Create and execute test plans prior to release of numerous internal software systems.Sign off on releases as they are ready for deployment, including passing test plans.Communicate with users, other technical teams and management to collect requirements, identify tasks, provide estimates and meet production deadlines.Determine operational feasibility by evaluating analysis, problem definition, requirements,  solution development and proposed solutions.Be a designer as well as a fast, efficient coder who is capable of making coding and design decisions.Build elegant and maintainable systems that are highly scalable, reliable, and secure with minimal  complexity.Balance creative engineering with high quality and a customer focus.Work across multiple facets of the project and juggle multiple responsibilities at the same time.Support QA, UAT, performance testing, integration testing, the migration process, security remediation, and production support.Improve operations by conducting systems analysis and recommending changes in policies and procedures.Influence the technical direction of our products and services.Be an ambassador for engineering best practice across the development lifecycle and champion continuous improvement.Be a continuous learner who is pro-active in their drive to improve their technical skill and knowledge  and stay on the leading edge of development practices and technological changes in the field of Project and Portfolio Management.Be a self-starter who possesses a drive to initiate change and raise the technical bar.Make informed, data-driven decisions quickly and taking ownership of services and applications at  scale.Work collaboratively with others to achieve goals and brainstorm ideas.Work somewhat independently with moderate supervision.Ensure alignment to software delivery processes/best practices, and work with project managers to  develop, establish, and maintain project management standards and procedures.Support and develop junior and mid-level engineers by providing advice, coaching and educational opportunities.Helps to improve the productivity of the engineering team.Assists with interviewing, recruiting and hiring.Actively involved in architecture and process improvements.Bachelor of Science in computer science field and 8+ years of experience OR Masters Degree in computer science field and 6+ years of experience.Experience designing an automated test environment; experience as a testing engineer.Experience with performance, scalability, and reliability testing methodologies.Experience with the following technologies XML, .net and SQLExperience with CA Clarity required.Ability to lead a project from scoping requirements through actual launch of the project.Expert knowledge/experience with professional software engineering best practices for the full software development life cycle, including coding standards, code reviews, source control management, build processes, testing and operations.Knowledge of database concepts, systems architecture, and data structures.Experience with Test-Driven Development and Continuous Deployment.Process-oriented with strong analytical and problem solving skills; applies both innovation and logic to tackle complex problems.Good knowledge of architecture, advanced engineering principles and design patterns.Clear, professional communication skills able to contribute to team discussions, knowing when to contribute, when to listen, and when to ask questions.Consistent track record of delivery and excellent software engineering skills.Proven ability in delivery of global projects on time and within budget.Excellent verbal, written, and presentation skills with both technical and non-technical audiences.Must have a strong analytical acumen, problem solving skills, strategic thinking, attention to detail and interpersonal skills.High degree of business acumen and technical competency; ability to balance and bridge technology and business needs.Experience in reviewing technical solution design and evaluation to ensure it meets business  requirements and long term product goals.Experience in working with agile lifecycle and tracking and process management tools, e.g. Rally, JIRA.Understanding of security best practices.Understanding of the test automation framework.</t>
  </si>
  <si>
    <t>Staff Software Engineer - CA Clarity (PPM Tools)</t>
  </si>
  <si>
    <t>http://www.glassdoor.com/partner/jobListing.htm?pos=2527&amp;ao=344566&amp;s=58&amp;guid=00000163d7590151b7107bffb1ea15d3&amp;src=GD_JOB_AD&amp;t=SR&amp;extid=1&amp;exst=OL&amp;ist=&amp;ast=OL&amp;vt=w&amp;slr=true&amp;rtp=0&amp;cs=1_ee1f5c7d&amp;cb=1528326325716&amp;jobListingId=2794516682</t>
  </si>
  <si>
    <t xml:space="preserve"> Cylance Inc. </t>
  </si>
  <si>
    <t>http://www.glassdoor.com/partner/jobListing.htm?pos=2528&amp;ao=173453&amp;s=58&amp;guid=00000163d7590151b7107bffb1ea15d3&amp;src=GD_JOB_AD&amp;t=SR&amp;extid=1&amp;exst=OL&amp;ist=&amp;ast=OL&amp;vt=w&amp;slr=true&amp;rtp=0&amp;cs=1_716512d1&amp;cb=1528326325718&amp;jobListingId=2683704231</t>
  </si>
  <si>
    <t xml:space="preserve"> Blueline Rental </t>
  </si>
  <si>
    <t>Manager and administer Salesforce according to best practicesProvide operational support to Salesforce and various managed packages installed on the Salesforce platformProvide operational support to various systems integrated with Salesforce, including ERP, Web and Mobile Apps, and TelematicsCommunicate with internal and external developers to gather requirementsFollow SDLC to write Apex code, Javascript code, and Lightning components for custom apps built on top of the Salesforce platformPartner with a growing team of internal developers, as well as external firm(s), to meet business needsProvide on-call and overnight support when necessaryMust have historical and proven knowledge and practical application of Visualforce, APEX programming, Force.com APIs, and Web ServicesMust have knowledge of Salesforce Lightning and Javascript (React or Angular)Experience with database software, Platform as a Service solutionsUnique combination of being business-minded and highly analytical while also having a strong and deep technical background in Salesforce.comAbility to work on multiple tasks and deliver results with aggressive timelinesAble and willing to work independently and in a fast-paced environment with tight deadlines, with minimal supervisionExcellent interpersonal skills, as well as excellent communication skills, verbal and written to both technical and non-technical audiences that are in a geographically dispersed environment (conference calls, Skype, face-to-face)Ability to speak and write English fluently, and can produce high quality technical documentation and analysisTake initiative to recommend process improvements and demonstrate creative thinkingDemonstrate self-motivation and the ability to grasp concepts quicklyDemonstrate sharp, analytical, problem solving, and decision making skillsKnowledge of Agile methodologiesKnowledge of Git version controlKnowledge of SDLC and SLAFunctional knowledge of Salesforce.com data structure and understanding of how to leverage the tool to meet complex process and reporting requirementsDesign, develop, test, document, and deploy high quality business solutions on the SFDC platform based on industry best practices as well as business needsManage the process of implementing improvements and new functionality in SFDC applicationDeliver support and solutions for break/fix issuesCommunicate and collaborate with other technical resources and stakeholders regarding status, technical issues and creative solutionsPerform ongoing Salesforce development and sometimes administration if necessary (create accounts / profiles, defining fields, updating layouts, reports, dashboards etc.)Ability to support Salesforce.com configuration tasks such as field/page updates, workflows, automated approvalsHandle numerous projects/priorities using proven project management methodologies and sound development practices to ensure the quality delivery of enterprise solutionsMonitor Salesforce.com usage for complianceMaintain security for Salesforce.com dataInterface with business analysts and technical staff and be responsible for delivering complete work productsImplement App Exchange platformsResearch integration issues and work closely with team members on operations and development staffResearch and development of new Salesforce.com prototypes and applicationsResearch and keep current on force.com technologies and communicates trends and future needs from a business perspectivePerform maintenance and troubleshooting of applicationsBuild client trust and respect, establish client relationships, and develop rapport with clientParticipate and engage in all team meetingsDocument best practices and operational proceduresFacilitate continuous improvement within the environmentFollow SDLC for developmentHigh school or equivalent diploma required.B.S. in Computer Science preferred.5+ years of industry experience as a Salesforce.com developerSalesforce Advanced Developer certification is highly preferredKnowledge of Jira not required but preferredExperience in SaaS/IaaS/PaaS infrastructure(s).Fluent in English – both written and orally.Resides in the United States and is willing to relocate to The Woodlands, TX or commute.U.S. Citizen or is authorized to work in the U.S.</t>
  </si>
  <si>
    <t xml:space="preserve"> The Woodlands, TX</t>
  </si>
  <si>
    <t>Sr Salesforce Developer</t>
  </si>
  <si>
    <t>http://www.glassdoor.com/partner/jobListing.htm?pos=2529&amp;ao=315054&amp;s=58&amp;guid=00000163d7590151b7107bffb1ea15d3&amp;src=GD_JOB_AD&amp;t=SR&amp;extid=1&amp;exst=OL&amp;ist=&amp;ast=OL&amp;vt=w&amp;slr=true&amp;rtp=0&amp;cs=1_ee70bd85&amp;cb=1528326325719&amp;jobListingId=2728440272</t>
  </si>
  <si>
    <t xml:space="preserve"> NJM Insurance </t>
  </si>
  <si>
    <t>Expertise in programming using VB6, .NET, ASP .NET, C#, JAVA and ability to use SQL and CacheStrong knowledge on TDD and BDD approaches and Unit Testing and related frameworks like NUnit, JUnit etc.Knowledge of performance and scalability test approaches and automationGood understanding of Continuous Integration (CI) and Continuous Delivery (CD) conceptsmust performed SDET role and automation architect rolemobile test automation experience using appium mustexperience in mobile web and app automationExcellent troubleshooting skills to root cause complex issuesShould have experience in Web development, Object definition etcShould have agile development experience and close worked with testing teamsShould have hands on knowledge of test automation with Selenium tool, any other Java based automation tool will also sufficeShould have experience in Test Automation Framework development and scriptingable to automate webservices and API calls</t>
  </si>
  <si>
    <t xml:space="preserve"> Trenton, NJ</t>
  </si>
  <si>
    <t>Senior Software Development Engineer in Test (SDET)</t>
  </si>
  <si>
    <t>http://www.glassdoor.com/partner/jobListing.htm?pos=2601&amp;ao=356620&amp;s=149&amp;guid=00000163d759ad7284ee69e430233953&amp;src=GD_JOB_AD&amp;t=SRFJ&amp;extid=4&amp;exst=OL&amp;ist=&amp;ast=OL&amp;vt=w&amp;slr=true&amp;rtp=0&amp;aa=1&amp;ea=1&amp;cs=1_1e0a0548&amp;cb=1528326369686&amp;jobListingId=2804449730</t>
  </si>
  <si>
    <t xml:space="preserve"> Supportworks </t>
  </si>
  <si>
    <t>Minimum 3 years of professional experience.Expertise writing semantic, modular code using PHP, Javascript, and XHTML.Expertise in the use of MySQL.Expertise in development of CSS3 using Sass or LESS.Understanding of object-oriented programming.The ability to work within functional design and development requirements.A meticulous eye for detail and an unwavering ability to execute those details to the highest quality possible.Strong written and verbal communication skills with the ability to explain thoughts and requirements in a clear and understandable manner.An understanding of coding standards.Experience with WordPress beneficial.Excellent written, verbal and interpersonal communication skills.Passion for helping others.Deliver the best possible experience for our network of dealers as you work with them to provide well thought out and aesthetically pleasing design for their digital needs.Working with UX designer and graphic designers to translate wireframes and image comps into digital solutions.Coding and maintaining web sites and web-based, desktop and mobile applications.Developing database structures and implementing in MySQL.Creative problem solving</t>
  </si>
  <si>
    <t xml:space="preserve"> La Vista, NE</t>
  </si>
  <si>
    <t>Developer</t>
  </si>
  <si>
    <t>http://www.glassdoor.com/partner/jobListing.htm?pos=2602&amp;ao=343352&amp;s=149&amp;guid=00000163d759ad7284ee69e430233953&amp;src=GD_JOB_AD&amp;t=SRFJ&amp;extid=4&amp;exst=OL&amp;ist=&amp;ast=OL&amp;vt=w&amp;slr=true&amp;rtp=0&amp;aa=1&amp;ea=1&amp;cs=1_90d0a614&amp;cb=1528326369689&amp;jobListingId=2514958884</t>
  </si>
  <si>
    <t xml:space="preserve"> SeeScan </t>
  </si>
  <si>
    <t>Translate business requirements into technical specifications and implementationsDevelop software for embedded systems running Linux to support our Utility location and pipe inspection product linesHelp evaluate and suggest technologies and architecture choicesCreate and maintain documentationExcellent analytical and creative thinking skillsSolid written and verbal communication skillsExperience using Linux in an embedded systems contextDevelopment experience both in kernel and user spaceC/C++ programming skillsPositive attitude and desire to have fun making thingsPast experience creating software meant for internationalizationExperience working with bitbake and Yocto, in particularKnowledge of web backend technologies and implementations including the implementation of RESTful web services in Flask and/or Node.General knowledge of network technologies and implementation as it pertains to Linux based serversExperience working with technologies such as GStreamer and QtSpecific experience working with video systemsExperience with board bring-up and bsp developmentMinimum BS CS, CE or relatedRelevant programming experienceCompensation requirementThoughtful cover letter including your work availabilityResumeLocal candidates onlyNo visa sponsorship availableSeeScan is an Equal Opportunity Employer</t>
  </si>
  <si>
    <t>Software Engineer (Embedded Linux)</t>
  </si>
  <si>
    <t>http://www.glassdoor.com/partner/jobListing.htm?pos=2603&amp;ao=344829&amp;s=149&amp;guid=00000163d759ad7284ee69e430233953&amp;src=GD_JOB_AD&amp;t=SRFJ&amp;extid=4&amp;exst=OL&amp;ist=&amp;ast=OL&amp;vt=w&amp;slr=true&amp;rtp=0&amp;cs=1_d62c1892&amp;cb=1528326369691&amp;jobListingId=2703120160</t>
  </si>
  <si>
    <t>http://www.glassdoor.com/partner/jobListing.htm?pos=2604&amp;ao=342354&amp;s=149&amp;guid=00000163d759ad7284ee69e430233953&amp;src=GD_JOB_AD&amp;t=SRFJ&amp;extid=4&amp;exst=OL&amp;ist=&amp;ast=OL&amp;vt=w&amp;slr=true&amp;rtp=0&amp;cs=1_cc2dd878&amp;cb=1528326369693&amp;jobListingId=2747066224</t>
  </si>
  <si>
    <t>http://www.glassdoor.com/partner/jobListing.htm?pos=2605&amp;ao=343020&amp;s=149&amp;guid=00000163d759ad7284ee69e430233953&amp;src=GD_JOB_AD&amp;t=SRFJ&amp;extid=4&amp;exst=OL&amp;ist=&amp;ast=OL&amp;vt=w&amp;slr=true&amp;rtp=0&amp;aa=1&amp;ea=1&amp;cs=1_1985c0d7&amp;cb=1528326369695&amp;jobListingId=1883226858</t>
  </si>
  <si>
    <t>http://www.glassdoor.com/partner/jobListing.htm?pos=2601&amp;ao=257204&amp;s=58&amp;guid=00000163d759ad729a4f853b6d203495&amp;src=GD_JOB_AD&amp;t=SR&amp;extid=1&amp;exst=OL&amp;ist=&amp;ast=OL&amp;vt=w&amp;slr=true&amp;rtp=0&amp;cs=1_bbea668b&amp;cb=1528326369696&amp;jobListingId=2675398432</t>
  </si>
  <si>
    <t>http://www.glassdoor.com/partner/jobListing.htm?pos=2602&amp;ao=298916&amp;s=58&amp;guid=00000163d759ad729a4f853b6d203495&amp;src=GD_JOB_AD&amp;t=SR&amp;extid=1&amp;exst=OL&amp;ist=&amp;ast=OL&amp;vt=w&amp;slr=true&amp;rtp=0&amp;cs=1_d1a4cfa1&amp;cb=1528326369697&amp;jobListingId=2794798790</t>
  </si>
  <si>
    <t>http://www.glassdoor.com/partner/jobListing.htm?pos=2603&amp;ao=297641&amp;s=58&amp;guid=00000163d759ad729a4f853b6d203495&amp;src=GD_JOB_AD&amp;t=SR&amp;extid=1&amp;exst=OL&amp;ist=&amp;ast=OL&amp;vt=w&amp;slr=true&amp;rtp=0&amp;cs=1_ce72bc9d&amp;cb=1528326369699&amp;jobListingId=2619531022</t>
  </si>
  <si>
    <t>http://www.glassdoor.com/partner/jobListing.htm?pos=2604&amp;ao=267223&amp;s=58&amp;guid=00000163d759ad729a4f853b6d203495&amp;src=GD_JOB_AD&amp;t=SR&amp;extid=1&amp;exst=OL&amp;ist=&amp;ast=OL&amp;vt=w&amp;slr=true&amp;rtp=0&amp;aa=1&amp;ea=1&amp;cs=1_f7752ca7&amp;cb=1528326369700&amp;jobListingId=2635043796</t>
  </si>
  <si>
    <t>Work with Scrum team to develop Spok’s new native software that will be a key component of our product offering.Code, test, debug, document and maintain software applications using established coding standards and methodologies.Participate in Scrum activities, perform code reviews, contribute to a high performing, growing team.Ensure new software meets quality standards through writing unit and automated tests.Troubleshoot, debug, resolve product issues as they arise.Assist in designing interfaces to improve the user experience.Support the application lifecycle (concept, design, test, release and support). Follow established development, documentation, testing and deployment processes.Gather requirements and suggest solutions; serve as an integrator between business needs and technology solutions.Collaborate with product development team to plan new features.Participate in planning and scoping meetings for future projects.Work cross functionally to resolve complex customer problems.Responsible for managing and maintaining project and work backlog; able to re-prioritize tasks as the business deems appropriate.Stay current with new technology trends.Other duties may be assigned.Bachelor's degree from four-year college or university; or comparable experience and/or training; or equivalent combination of education and experience. BS in Computer Science preferred.Technical Skills: Full Stack Development, JavaScript, React, BootStrapExperience working in an Agile Scrum environmentExperience with GITExperience testing mobile applicationsExperience testing middleware applicationsExperience developing and testing web appsClinical/Healthcare background</t>
  </si>
  <si>
    <t>Associate Software Engineer- Messaging Web</t>
  </si>
  <si>
    <t>http://www.glassdoor.com/partner/jobListing.htm?pos=2605&amp;ao=298916&amp;s=58&amp;guid=00000163d759ad729a4f853b6d203495&amp;src=GD_JOB_AD&amp;t=SR&amp;extid=1&amp;exst=OL&amp;ist=&amp;ast=OL&amp;vt=w&amp;slr=true&amp;rtp=0&amp;cs=1_9499419c&amp;cb=1528326369702&amp;jobListingId=2794798720</t>
  </si>
  <si>
    <t>http://www.glassdoor.com/partner/jobListing.htm?pos=2606&amp;ao=344566&amp;s=58&amp;guid=00000163d759ad729a4f853b6d203495&amp;src=GD_JOB_AD&amp;t=SR&amp;extid=1&amp;exst=OL&amp;ist=&amp;ast=OL&amp;vt=w&amp;slr=true&amp;rtp=0&amp;cs=1_b38e3f55&amp;cb=1528326369703&amp;jobListingId=2794516682</t>
  </si>
  <si>
    <t>http://www.glassdoor.com/partner/jobListing.htm?pos=2607&amp;ao=315054&amp;s=58&amp;guid=00000163d759ad729a4f853b6d203495&amp;src=GD_JOB_AD&amp;t=SR&amp;extid=1&amp;exst=OL&amp;ist=&amp;ast=OL&amp;vt=w&amp;slr=true&amp;rtp=0&amp;cs=1_a0806d27&amp;cb=1528326369705&amp;jobListingId=2728440272</t>
  </si>
  <si>
    <t>http://www.glassdoor.com/partner/jobListing.htm?pos=2608&amp;ao=173453&amp;s=58&amp;guid=00000163d759ad729a4f853b6d203495&amp;src=GD_JOB_AD&amp;t=SR&amp;extid=1&amp;exst=OL&amp;ist=&amp;ast=OL&amp;vt=w&amp;slr=true&amp;rtp=0&amp;cs=1_fc9a7e29&amp;cb=1528326369706&amp;jobListingId=2683704231</t>
  </si>
  <si>
    <t>Implement and automate the management of an internal service mesh.Reduce friction for product teams by automating microservice deployment.Develop service mesh features, including smarter traffic routing, service discovery, and transparent service-to-service authentication.Make engineering faster by developing cross-cutting services.Champion microservice best practices with product teams and junior developers.Leave code better than you found itSolid grasp of how TCP and HTTP work..Experience with Linux networking.Previous experience building microservices and RPCs.Great oral and written communication skillsPassionate about improving User ExperienceExperience developing in, or extensions to, Istio, Envoy, or Kubernetes.Comfortable working with GoLang or C++.</t>
  </si>
  <si>
    <t>Systems Engineer- Platform</t>
  </si>
  <si>
    <t>http://www.glassdoor.com/partner/jobListing.htm?pos=2609&amp;ao=297633&amp;s=58&amp;guid=00000163d759ad729a4f853b6d203495&amp;src=GD_JOB_AD&amp;t=SR&amp;extid=1&amp;exst=OL&amp;ist=&amp;ast=OL&amp;vt=w&amp;slr=true&amp;rtp=0&amp;cs=1_9dffd9c5&amp;cb=1528326369708&amp;jobListingId=2520828401</t>
  </si>
  <si>
    <t xml:space="preserve"> Howard Hughes Medical Institute </t>
  </si>
  <si>
    <t>Ph.D. (or equivalent) in Computer Science, Computational Biology, Computational Chemistry, Applied Mathematics or related computational science field10 years of experience in job offered or related occupation developing research software using advanced computational techniquesAt least 3 peer-reviewed publications in a relevant computational science field3 years of experience managing research software projects7 years of experience using software languages (C, C++, Java, MatLab) and computer platforms (desktop, GPU, cluster, HPC)7 years of expertise in algorithm development related to image analysis, image registration and image segmentation7 years of experience with numerical optimization tools (MonteCarlo, Levenberg-Marquardt, Genetic algorithms, Leastsquares or related methods) and mathematical modeling of biological systemsWill accept any suitable equivalent combination of education, training or experience but not less than a Ph.D. and 10 years of progressive post-degree experience</t>
  </si>
  <si>
    <t xml:space="preserve"> Ashburn, VA</t>
  </si>
  <si>
    <t>Software Engineering Manager</t>
  </si>
  <si>
    <t>http://www.glassdoor.com/partner/jobListing.htm?pos=2610&amp;ao=260803&amp;s=58&amp;guid=00000163d759ad729a4f853b6d203495&amp;src=GD_JOB_AD&amp;t=SR&amp;extid=1&amp;exst=OL&amp;ist=&amp;ast=OL&amp;vt=w&amp;slr=true&amp;rtp=0&amp;cs=1_28c6fd58&amp;cb=1528326369709&amp;jobListingId=2790428738</t>
  </si>
  <si>
    <t>Work with Scrum team to develop Spok’s new native software that will be a key component of our product offering.Code, test, debug, document and maintain software applications using established coding standards and methodologies.Participate in Scrum activities, perform code reviews, contribute to a high performing, growing team.Ensure new software meets quality standards through writing unit and automated tests.Troubleshoot, debug, resolve product issues as they arise.Assist in designing interfaces to improve the user experience.Support the application lifecycle (concept, design, test, release and support). Follow established development, documentation, testing and deployment processes.Gather requirements and suggest solutions; serve as an integrator between business needs and technology solutions.Collaborate with product development team to plan new features.Participate in planning and scoping meetings for future projects.Work cross functionally to resolve complex customer problems.Responsible for managing and maintaining project and work backlog; able to re-prioritize tasks as the business deems appropriate.Stay current with new technology trends.Other duties may be assigned.Bachelor's degree from four-year college or university; or comparable experience and/or training; or equivalent combination of education and experience. BS in Computer Science preferred.Technical Skills: Swift, Objective C, JAVA, AppiumExperience working in an Agile Scrum environmentExperience with GITExperience testing mobile applicationsExperience testing middleware applicationsExperience developing and testing native iOS appsClinical/Healthcare background</t>
  </si>
  <si>
    <t>Associate Software Engineer- Messaging iOS</t>
  </si>
  <si>
    <t>http://www.glassdoor.com/partner/jobListing.htm?pos=2611&amp;ao=298916&amp;s=58&amp;guid=00000163d759ad729a4f853b6d203495&amp;src=GD_JOB_AD&amp;t=SR&amp;extid=1&amp;exst=OL&amp;ist=&amp;ast=OL&amp;vt=w&amp;slr=true&amp;rtp=0&amp;cs=1_5fec8df5&amp;cb=1528326369712&amp;jobListingId=2794798718</t>
  </si>
  <si>
    <t xml:space="preserve"> Pariveda Solutions </t>
  </si>
  <si>
    <t>Passionate coders with internship or application development experienceThe complete package- We design, code, and deliverSkilled problem solvers with the desire and proven ability to create innovative solutionsFlexible and adaptable attitude- Client, teams and technologies will change with each new challengeFuture technology leaders- Dynamic individuals energized by fast paced personal and professional growthPhenomenal communicators who can explain and present concepts to technical and non-technical audiences alikeBachelor’s Degree in MIS, Computer Science, Math, Engineering or comparable experienceLegally authorized to work for any company in the United States without sponsorshipGrow your career- eligible for promotion every 12 months and a clearly defined career path with the tools, support and mentors to get thereInteresting work with interesting people- Work on small teams with other Pariveda employees and clientsChallenge your brain- Think through complex problems and work with a team to implement real-world solutionsEmbark on new adventures- Shorter-term engagements mean the client and type of project change oftenTry new things- Learn to estimate, gather requirements, develop, test, manage projects, architect and deliver. We do it all!Freedom to explore different technologies- Develop applications in languages including…Java and .NETHTML5, CSS, Javascript – Angular, Backbone, Knockout and moreMobile – iOS, Android, and XamarinCloud – AWS and Azure (we’re partners with both!)Data, IoT and moreSharpen your communication skills- Create and present findings, solutions, and demos to audiences including senior executives and stakeholdersBecome a part of something bigger- Actively engage in our culture of continuous learning, community service, social gatherings, and personal and professional developmentCompetitive SalaryExceptional 401k – 3% company match with additional 1% if annual plan is achievedPlenty of Paid Time Off - 4 weeks of vacation time plus 9 holidaysPaid sabbatical after 5 years of service for Principal levels and abovePaid parental leaveCompany Ownership through Employee Stock Ownership Plan (ESOP) from your very first day at ParivedaExcellent Healthcare and Wellness100% company paid premiums for you and your family (medical, dental, vision)Life InsuranceShort Term and Long Term Disability</t>
  </si>
  <si>
    <t>http://www.glassdoor.com/partner/jobListing.htm?pos=2612&amp;ao=321524&amp;s=58&amp;guid=00000163d759ad729a4f853b6d203495&amp;src=GD_JOB_AD&amp;t=SR&amp;extid=1&amp;exst=OL&amp;ist=&amp;ast=OL&amp;vt=w&amp;slr=true&amp;rtp=0&amp;cs=1_6139c662&amp;cb=1528326369714&amp;jobListingId=2800119620</t>
  </si>
  <si>
    <t xml:space="preserve"> Ungerboeck Software International </t>
  </si>
  <si>
    <t>Develop functional and appealing web- and mobile-based applications based on usabilityImplementing visual elements that users see and interact with within Ungerboeck Software using a combination of markup languages.Assist back-end developers with coding and troubleshootingProvide maintenance and enhancements to Ungerboeck Software ApplicationsCreate cascading style sheets (CSS) that are consistent across all browsers and platformsWrite functional requirement documents and specificationsMaintain graphic standards and branding throughout the product’s interfaceStay up-to-date on emerging technologiesPromote usability best practices</t>
  </si>
  <si>
    <t xml:space="preserve"> O'Fallon, MO</t>
  </si>
  <si>
    <t>http://www.glassdoor.com/partner/jobListing.htm?pos=2613&amp;ao=266485&amp;s=58&amp;guid=00000163d759ad729a4f853b6d203495&amp;src=GD_JOB_AD&amp;t=SR&amp;extid=1&amp;exst=OL&amp;ist=&amp;ast=OL&amp;vt=w&amp;slr=true&amp;rtp=0&amp;cs=1_8dd818b3&amp;cb=1528326369715&amp;jobListingId=2779965587</t>
  </si>
  <si>
    <t xml:space="preserve"> Forum One </t>
  </si>
  <si>
    <t>Lead the technical planning, user story and technical acceptance creation, and codingGuide and manage other developers that are contributing code to the projectEstimate the level of development tasks within a projectIdentify and correct complex bugs and problemsPlan technical architectures that minimize or eliminates performance problems, complexity, or solution fragilityReview mockups and other artifactsInteract with business stakeholders and guide them through decision making, determine best approach, provide time and cost estimates and develop high quality solutions using Python and DjangoCreate and update models, views, and templatesWork with front-end developers to integrate their CSS and JavaScriptDevelops web pages using latest responsive design development techniquesQuick thinking and ability to solve complex issues and problemsOverall programming experience of 5+ yearsHave a bachelor’s degree in computer science, engineering, or information systems (preferred)Extensive Python 2 experience including knowledge of various Python frameworks including: DjangoDjango Templating FrameworkDjango REST frameworkpytestDjangoDjango Templating FrameworkDjango REST frameworkpytestMySQL and PostgreSQLKnowledge of unit testing methodologiesKnowledge of the software development life cycle in a large enterprise environmentStrong organizational skillsIndependent, self-managed and motivatedExcellent communication and interpersonal skillsAll employees are owners401(k) match25 days paid time off to startFlexible work hoursKiller benefits &amp; professional developmentDo work for amazing, world-changing clientsSnacks, healthy ones and not so healthy onesFull staff retreats</t>
  </si>
  <si>
    <t xml:space="preserve"> Alexandria, VA</t>
  </si>
  <si>
    <t>http://www.glassdoor.com/partner/jobListing.htm?pos=2614&amp;ao=312921&amp;s=58&amp;guid=00000163d759ad729a4f853b6d203495&amp;src=GD_JOB_AD&amp;t=SR&amp;extid=1&amp;exst=OL&amp;ist=&amp;ast=OL&amp;vt=w&amp;slr=true&amp;rtp=0&amp;cs=1_326a1bce&amp;cb=1528326369717&amp;jobListingId=2758687501</t>
  </si>
  <si>
    <t>http://www.glassdoor.com/partner/jobListing.htm?pos=2615&amp;ao=4120&amp;s=58&amp;guid=00000163d759ad729a4f853b6d203495&amp;src=GD_JOB_AD&amp;t=SR&amp;extid=1&amp;exst=OL&amp;ist=&amp;ast=OL&amp;vt=w&amp;slr=true&amp;rtp=0&amp;cs=1_1fcac71c&amp;cb=1528326369718&amp;jobListingId=2735393589</t>
  </si>
  <si>
    <t>http://www.glassdoor.com/partner/jobListing.htm?pos=2616&amp;ao=122875&amp;s=58&amp;guid=00000163d759ad729a4f853b6d203495&amp;src=GD_JOB_AD&amp;t=SR&amp;extid=1&amp;exst=OL&amp;ist=&amp;ast=OL&amp;vt=w&amp;slr=true&amp;rtp=0&amp;cs=1_24cfef89&amp;cb=1528326369720&amp;jobListingId=2778233754</t>
  </si>
  <si>
    <t xml:space="preserve"> Data Masons Software </t>
  </si>
  <si>
    <t>Write code in custom environments (X++, C#, SQL, integrations etc.,)Develop SQL Reporting Services ReportsDevelop Power BI cubes/reporting solutionsExpert level knowledge required assisting organization in architecting, planning, testing and deploying Dynamics AX solutionsAnalyze business specifications and convert these into technical specificationsProvide requirement analysis &amp; effort estimates for the development of new features or customization of existing featuresIntegrate logic and understanding of business operations and Vantage Point application processing and apply them in performing coding functionsPerform coding/programming tasks to specification and in accordance with development standardsDevelop test plans and participating in code testing to ensure workability, completeness and qualityPerform code promotion activities to ensure the synchronization of all environmentsParticipate in and contributing to peer code reviews and design sessionsProvide on-going implementation/production supportCreate and maintain functional requirements and technical specification documentationMaintain compatibility matrix of Vantage Point release versions and Dynamics AX/D365O versions (R1, R2, R3, etc…)Develop both custom and standard D365O ODATA Entities for read only as well as CRUD operationsMaintain documentation and version control for all D365O ODATA EntitiesBS Degree in computer science, management information systems or a related field5-7 years of application development experience3-5 years of experience in Dynamics AX2-4 years of experience integrating EDI transactions into Dynamics AXHighly motivated, self-starter and team player with a high-energy level and willingness to take on responsibilityExperience deploying code in multiple environmentsExperience in developing solutions with X++, .NET, XML, SSRS, and SQL ServerExperience using Agile software development methodologiesExperience using Source Code Control Management (SVN, TFS, Visual Source Safe, etc.)Experience with the integration of AX with other applications including experience with ODATA, AIF, and web servicesFamiliarity with a variety of development languages including C#, VB.NET, Java and the .Net FrameworkExperience with cloud environments such as Amazon Web Services (AWS) and Microsoft Azure is a plusExperience with EDI integration or EDI formats is a plusStrong communication (verbal, written and presentation), organizational and analytical skills requiredAbility to work in a dynamic environment and excellent negotiation skillsDemonstrated ability to work effectively in team-based development projects requiredStrong technical documentation ability requiredConsultative and client oriented, a creative problem solver with a collaborative natureHands on experience in participating on all phases of implementing AX customizationsAX 2009/2012 certification is a plusD365O experience preferredJira experience is preferred</t>
  </si>
  <si>
    <t>AX Entity Developer</t>
  </si>
  <si>
    <t>http://www.glassdoor.com/partner/jobListing.htm?pos=2617&amp;ao=352144&amp;s=58&amp;guid=00000163d759ad729a4f853b6d203495&amp;src=GD_JOB_AD&amp;t=SR&amp;extid=1&amp;exst=OL&amp;ist=&amp;ast=OL&amp;vt=w&amp;slr=true&amp;rtp=0&amp;aa=1&amp;ea=1&amp;cs=1_aa9aed22&amp;cb=1528326369721&amp;jobListingId=2786578562</t>
  </si>
  <si>
    <t xml:space="preserve"> LGS Innovations </t>
  </si>
  <si>
    <t>Create novel wireless communications and situational awareness systems using standards based and custom communications protocols.Create unique small size, weight and power systems for use in air, land and maritime environmentsEmploy advanced signal and protocol processing, channel modeling and waveform design from HF to W band and optical frequencies as well.Develop software designs based upon provided specificationsWrite software for real time embedded systems or networked serversUnit test software modules to ensure requirements are metAuthor interface design documentsTravel to other LGS Locations or Customer Sites as necessaryUnderstand and adhere to all LGS Ethical and Compliance policiesProactively ensure a safe work environment and adhere to LGS EH&amp;S policies and proceduresPerform other duties as requiredObtain/retain a government security clearance at the level required to perform the jobBachelor’s degree in Computer Science or Electrical Engineering and 0-2 years of experience or an equivalent combination of education, skills and experience.Language skills including C, scripting (e/g/ Perl), Object Oriented Analysis and Data (e.g. C++, Java)Software frameworks such as Linux C library or .NETAbility to rapidly prototype protocols and applicationsObject oriented architecture, programming and programming methodsKnowledge of Microsoft software applications and other software applications as requiredAbility to obtain/retain a government security clearance at the level necessary to perform the duties of the position</t>
  </si>
  <si>
    <t>http://www.glassdoor.com/partner/jobListing.htm?pos=2618&amp;ao=191920&amp;s=58&amp;guid=00000163d759ad729a4f853b6d203495&amp;src=GD_JOB_AD&amp;t=SR&amp;extid=1&amp;exst=OL&amp;ist=&amp;ast=OL&amp;vt=w&amp;slr=true&amp;rtp=0&amp;cs=1_e0f86483&amp;cb=1528326369722&amp;jobListingId=2535221185</t>
  </si>
  <si>
    <t xml:space="preserve"> Dragos </t>
  </si>
  <si>
    <t>Design and build robust, high-volume, low-latency applications for mission-critical systemsWrite well-designed, testable, and efficient codeContribute in all phases of the development lifecyclePrepare and produce releases of software componentsSupport continuous improvement by investigating and presenting alternative technologies for team review3-5 years of hands-on experience with JVM languages such as Kotlin, Groovy, or JavaExperience building highly-scalable, concurrent, large-volume applicationsExperience with microservice system architecture and design patternsAbility to work collaboratively with the team to brainstorm solutionsAbility to multitask on several complex programming assignments while simultaneously balancing multiple deadlines and prioritiesKnowledge of software development principles and design patternsExperience with non-relational databasesPersonal initiative, self-motivation, and results-oriented work ethic and ability to work independently with minimal supervision</t>
  </si>
  <si>
    <t xml:space="preserve"> Hanover, MD</t>
  </si>
  <si>
    <t>http://www.glassdoor.com/partner/jobListing.htm?pos=2619&amp;ao=338144&amp;s=58&amp;guid=00000163d759ad729a4f853b6d203495&amp;src=GD_JOB_AD&amp;t=SR&amp;extid=1&amp;exst=OL&amp;ist=&amp;ast=OL&amp;vt=w&amp;slr=true&amp;rtp=0&amp;aa=1&amp;ea=1&amp;cs=1_a32b6507&amp;cb=1528326369724&amp;jobListingId=2732222047</t>
  </si>
  <si>
    <t xml:space="preserve"> Haven Agency </t>
  </si>
  <si>
    <t>Translate design comprehensives into web and mobile standards-compliant HTML/CSS markup.Make projects come alive through interactive elements like SVG and JS/CSS animations.Integrate with back-end systems to create rich, data-driven web applications.Build mobile and touch-optimized websites and applications.Ability to understand and work with legacy code, and not just create from scratch.Present and explain concepts, answer questions and communicate with clients.Ability to handle multiple projects simultaneously.Use free time to pursue new skills, follow industry trends, and emerging web technologies.3+ years experience working as a Front End Developer or equivalent experience.A portfolio showcasing difficult and interesting builds that demonstrate strong knowledge of HTML, CSS and vanilla JavaScript (not just jQuery).Gulp or Grunt, NPM.SASS, LESS, or Stylus.Adobe Photoshop and Illustrator.A strong sense of UI/UX design and layout.A working knowledge of PHP and MySQL.Git.A degree in Web Design, Graphic Design, or equivalent experience.Built your own CSS/HTML framework.BEM, ITCSS, SMACSS or similar CSS architecture methodology.Browserify or Webpack.React and Redux, or any client-side javascript MVC.Laravel, Kohana or other MVCs.Knowledge of best practices for web page performance.Competitive salaries.Medical benefits.401K.Gym Membership.Work on high visibility projects.Opportunity to grow.Lots of other great perks and free slide rides.Resume with a description of your skills.How much you wanna make.Two or three examples that best showcase your talent.Links to your Github, Twitter, and/or LinkedIn accounts.</t>
  </si>
  <si>
    <t xml:space="preserve"> Ontario, CA</t>
  </si>
  <si>
    <t>eSports Front-End Web Developer, Senior</t>
  </si>
  <si>
    <t>http://www.glassdoor.com/partner/jobListing.htm?pos=2620&amp;ao=351354&amp;s=58&amp;guid=00000163d759ad729a4f853b6d203495&amp;src=GD_JOB_AD&amp;t=SR&amp;extid=1&amp;exst=OL&amp;ist=&amp;ast=OL&amp;vt=w&amp;slr=true&amp;rtp=0&amp;aa=1&amp;ea=1&amp;cs=1_2284f64a&amp;cb=1528326369725&amp;jobListingId=2548404338</t>
  </si>
  <si>
    <t xml:space="preserve"> Great American Insurance Group </t>
  </si>
  <si>
    <t>Application Analyst and DeveloperAssists in the formulation and definition of system scope and objectives through research and fact-finding to develop or modify moderately complex information systemsDesigns, codes, tests, debugs, documents and maintains application programContributes to the development of project plans and timelinesProvides estimates for planned workEstablish an open relationship with customers, teammates, and other members of the IT organizationVisual Studio, Team Foundation Server (TFS)SQL Server, SQL Server Integration Services (SSIS), T-SQLC#.Net, *******, Web API, XML, ACORD, MVCWeb Services, HTML, JavaScript, JQueryTest-driven development, Automated deploymentsFamiliarity and experience with Agile methodologies such as Scrum is preferredAbility to perform in a challenging but collaborative work environment with individuals from across the organization.Integrates multiple concepts across job functions with a goal of overall benefit to the organization.Ability to communicate, develop and leverage strategic business relationships across the organization and externally.Requires advanced technical and business knowledge.Self-motivated team player who excels in a collaborative environment.Contributes beyond job role and responsibilities.Excellent problem solving skills.************</t>
  </si>
  <si>
    <t xml:space="preserve"> Cincinnati, OH</t>
  </si>
  <si>
    <t>Application Analyst and Developer</t>
  </si>
  <si>
    <t>http://www.glassdoor.com/partner/jobListing.htm?pos=2621&amp;ao=212128&amp;s=58&amp;guid=00000163d759ad729a4f853b6d203495&amp;src=GD_JOB_AD&amp;t=SR&amp;extid=1&amp;exst=OL&amp;ist=&amp;ast=OL&amp;vt=w&amp;slr=true&amp;rtp=0&amp;cs=1_0fa9ad6e&amp;cb=1528326369726&amp;jobListingId=2797042153</t>
  </si>
  <si>
    <t>Work efficiently without close supervision and be self-motivated.Solve problems with new technologies and showcase developing technologies in your work.Sketch diagrams and visualizations for your technical solutions.Provide accurate time estimates for engineering tasks.Take pride in writing reusable, readable and pragmatic code.Receive and process feedback.Perform constructive code reviews.Communicate positively with the larger Mozilla community.Bachelor's degree in Computer Science or equivalent experience.2 4 years of web development experience.Strong grasp of modern web standards (HTML5, CSS3, DOM).JavaScript knowledge and experience.Experience with UX and progressive enhancement, responsive design, and accessibility.Experience with revision control systems (svn, git, hg).1 2 years of experience with programming languages like Python, PHP or Ruby.Experience with template tools, like Jinja2, Django, Smarty.Experience with Canvas and SVG.Experience working with localization and global communities.Experience working on high-traffic websites.Experience using an issue tracking system (like Bugzilla) to track tasks.</t>
  </si>
  <si>
    <t>Front End Web Developer</t>
  </si>
  <si>
    <t>http://www.glassdoor.com/partner/jobListing.htm?pos=2622&amp;ao=266908&amp;s=58&amp;guid=00000163d759ad729a4f853b6d203495&amp;src=GD_JOB_AD&amp;t=SR&amp;extid=1&amp;exst=OL&amp;ist=&amp;ast=OL&amp;vt=w&amp;slr=true&amp;rtp=0&amp;cs=1_aeb30345&amp;cb=1528326369728&amp;jobListingId=2795649748</t>
  </si>
  <si>
    <t xml:space="preserve"> Digineer </t>
  </si>
  <si>
    <t xml:space="preserve"> Twin Cities, CA</t>
  </si>
  <si>
    <t>http://www.glassdoor.com/partner/jobListing.htm?pos=2623&amp;ao=4470&amp;s=58&amp;guid=00000163d759ad729a4f853b6d203495&amp;src=GD_JOB_AD&amp;t=SR&amp;extid=1&amp;exst=OL&amp;ist=&amp;ast=OL&amp;vt=w&amp;slr=true&amp;rtp=0&amp;cs=1_b86e8253&amp;cb=1528326369729&amp;jobListingId=1873247953</t>
  </si>
  <si>
    <t xml:space="preserve"> Argen </t>
  </si>
  <si>
    <t>Review, analyze, construct, and modify business application systems including coding, testing, debugging, and deploymentUnderstand business and technical requirements; develop, document, and implement solution designsWork with other developers, architects, engineers, database administrators, business analysts, QA and delivery leads in project delivery and solving technical issuesParticipate in design and code reviewsEnsure that deliverables meet or exceed functional, technical, and performance requirementsFollow and enhance established design, development, source code management, and deployment processesTroubleshoot and resolve production issuesTake on ownership of the projects and tasks assignedProvide on-call support and dutiesConsistently meet task deadlines while maintaining high quality of deliverables3-5 years of application experience in Progress (OpenEdge) 4GL.Minimum 2 years of experience supporting and developing QAD SE 2009+ applications including Manufacturing, Inventory, Distribution, and Financials.Solid experience in all phases of the software delivery lifecycle.Bachelor’s degree in software development or related experience.Must be able to work independently with general supervision and as a member of a team.The ability to work with business and system owners to obtain and document requirements.Must possess excellent problem solving skills, and the self-motivation to improve skills.Background with Data mining and working with very large databases.HealthDentalVision401k MatchEmployee EventsWellness ProgramsDiscounts on movies, phone bills, hotel stay and so much more!</t>
  </si>
  <si>
    <t>4614- Progress Developer</t>
  </si>
  <si>
    <t>http://www.glassdoor.com/partner/jobListing.htm?pos=2624&amp;ao=270524&amp;s=58&amp;guid=00000163d759ad729a4f853b6d203495&amp;src=GD_JOB_AD&amp;t=SR&amp;extid=1&amp;exst=OL&amp;ist=&amp;ast=OL&amp;vt=w&amp;slr=true&amp;rtp=0&amp;cs=1_345458e4&amp;cb=1528326369730&amp;jobListingId=2732100018</t>
  </si>
  <si>
    <t xml:space="preserve"> Radiant Solutions </t>
  </si>
  <si>
    <t>Translation of analyst derived algorithms into usable software that can be deployed and exposed as a service for integration,Development of UIs that enable access to service enable algorithms.Developers will work closely with analysts / subject matter experts to understand the problem set and determine the best solution.U.S. Citizenship with an active TS/SCI security clearance and polyExperience with geospatial concepts, data structures and processing techniquesExperience working with various geospatial data sources &amp; formatsTransformation of existing algorithms into accessible web servicesDevelopment of UIs that provide access &amp; visualization of data feedsAbility to adapt to different languages and frameworks as needed (such as MATLAB)Experience with Java, JavaScript, Python, and/or NoSQL databasesMachine Learning experience a plus.</t>
  </si>
  <si>
    <t>http://www.glassdoor.com/partner/jobListing.htm?pos=2625&amp;ao=357079&amp;s=58&amp;guid=00000163d759ad729a4f853b6d203495&amp;src=GD_JOB_AD&amp;t=SR&amp;extid=1&amp;exst=OL&amp;ist=&amp;ast=OL&amp;vt=w&amp;slr=true&amp;rtp=0&amp;cs=1_55c0e3cd&amp;cb=1528326369732&amp;jobListingId=2767171853</t>
  </si>
  <si>
    <t xml:space="preserve"> IMC Financial Markets </t>
  </si>
  <si>
    <t>Excellent Java programming skillsDevelopment experience in a Linux/UNIX environmentExtensive experience with OOP/OODStrong knowledge of algorithms, data structures, and threadingProficiency in design patternsScripting knowledgeNon-relational, distributed database experience is a plus (not a requirement)Strong analytical skills and desire to solve complicated problems programmaticallyMust be self-directed, and able to work productively under minimal supervisionWillingness to work closely with traders in a constantly changing environmentInterest in the Financial Markets; previous knowledge is NOT requiredOne of the most fun aspects of the job is that we have a very quick feedback loop. We release early and often to get incremental benefits as they are developedWe operate at the bleeding edge of technology. If something new can potentially bring an advantage we will actively invest in developing and utilizing the solutionWe really believe in sharing knowledge and technology between the different offices. Much of our technology stack is shared between all 3 regions, and we provide opportunities to travel between the regions both for personal growth and to assist where it has the biggest impact.To get the best results we encourage everybody to gain understanding of both the trading strategy and how exchanges work on a technological level.Working at IMC is also an opportunity to learn about financial markets. We know from experience that a lot of people really enjoy learning about a field beyond their immediate area of expertise, it’s one of the things that makes this job more interesting than others.We employ a broad range of people with varying backgrounds. What they have in common is their superior technical expertise, their extraordinary smarts and their collaborative approach. We will not accept less.</t>
  </si>
  <si>
    <t>Java Software Engineer</t>
  </si>
  <si>
    <t>http://www.glassdoor.com/partner/jobListing.htm?pos=2626&amp;ao=267948&amp;s=58&amp;guid=00000163d759ad729a4f853b6d203495&amp;src=GD_JOB_AD&amp;t=SR&amp;extid=1&amp;exst=OL&amp;ist=&amp;ast=OL&amp;vt=w&amp;slr=true&amp;rtp=0&amp;cs=1_825b21cf&amp;cb=1528326369798&amp;jobListingId=2750713290</t>
  </si>
  <si>
    <t xml:space="preserve"> Centeva </t>
  </si>
  <si>
    <t>Design, develop, and maintain web applications (WebAPI, ASP.NET MVC, Web Forms, AngularJS)Maintain and/or convert existing applications to C#.NETAssist PMs with the complete software development lifecycle (SDLC)Support and enhance key applications and IT systemsAutomate business processes and build self-service featuresResearch and adapt to emerging technologiesAssist in solving technology related problems3+ years of experience as a software developerStrong understanding of object-oriented programming, design patterns, and principlesStrong knowledge of C#, ASP.NET, WebAPI, ADO.NET/EF, and SQLWillingness to learn new technologiesExcellent troubleshooting abilityA logical and analytical mindsetBachelors Degree, preferably in Business or a technical fieldExperience with MVC, Web Forms, HTML5, CSS, AJAX, jQuery, AngularJS, and web servicesExperience with Scrum or Kanban agile software development methodologiesExperience in developing Enterprise applications, mobile applications, and data warehousingExperience working with open source frameworksHealth, dental, and vision insurance; 80% of all plan member premiums are paid by CentevaEmployee Life InsuranceShort and Long-Term Disability InsurancePTO and all 10 Federal Holidays as paid days off401(k) with up to 4% employer matchPaid gym membershipProfessional certification course and examination reimbursementProfessional development and training</t>
  </si>
  <si>
    <t>http://www.glassdoor.com/partner/jobListing.htm?pos=2627&amp;ao=4341&amp;s=58&amp;guid=00000163d759ad729a4f853b6d203495&amp;src=GD_JOB_AD&amp;t=SR&amp;extid=1&amp;exst=OL&amp;ist=&amp;ast=OL&amp;vt=w&amp;slr=true&amp;rtp=0&amp;aa=1&amp;ea=1&amp;cs=1_e324cddf&amp;cb=1528326369801&amp;jobListingId=2664642099</t>
  </si>
  <si>
    <t xml:space="preserve"> Healthesystems </t>
  </si>
  <si>
    <t>As an Agile team member, ensures that sprint objectives are completed in a timely manner, consistently achieving team commitments regardless of role or title.Has a useful understanding of the business processes and the technology platform that enables it.Translates stakeholder’s requirements into common language that can be adopted for use with Behavior Driven Development (BDD) or Test Driven Development (TDD).Collaborates with stakeholders, product owners, and development team members to achieve business results. Analyzes acceptance criteria and provides feedback to the product owner and delivery team.Works continually on improving performance of source code using industry standard methodologies.Participates in industry and other professional networks to ensure awareness of industry standards, trends and best practices in order to strengthen organizational and technical knowledge.Provides support to business users to assist with day to day production activities, as required.Adheres to the establishment of group standards and processes. Participates in the Communities of Practice.Technical Required experience:3+ years Java2+ years Spring framework2+ years JUnit 4+ years MavenStrong understanding of SQL (selects, inserts, joins, stored procedures, functions)2+ years code management tool2+ years applied object oriented design patterns1+ years TDD / BDD development methodologyThe following technical knowledge is not required, but is preferred: AngularJSBootstrapJBoss BRMSEnterprise Application Platform experience (JBoss/Seams, TC Server/Spring)Spring Integration, Batch, Data, SecurityMS SQL ServerContinuous integrationCucumber, GherkinMicro Services, DDDEclipse / ItelliJ IDESeleniumVersion OneAngularJSBootstrapJBoss BRMSEnterprise Application Platform experience (JBoss/Seams, TC Server/Spring)Spring Integration, Batch, Data, SecurityMS SQL ServerContinuous integrationCucumber, GherkinMicro Services, DDDEclipse / ItelliJ IDESeleniumVersion OneAgile Competency Requirements:Requires an understanding of the application of Agile development methodology.Must be comfortable with change, close collaboration, and have conflict resolution skills.Knowledge of or willingness to learn Agile / DevOps values.Takes initiative and are passionate about what they do.Adaption, Ability &amp; Desire to Learn, Team Oriented - tolerance &amp; helpful, and Quality Focus</t>
  </si>
  <si>
    <t>http://www.glassdoor.com/partner/jobListing.htm?pos=2628&amp;ao=340663&amp;s=58&amp;guid=00000163d759ad729a4f853b6d203495&amp;src=GD_JOB_AD&amp;t=SR&amp;extid=1&amp;exst=OL&amp;ist=&amp;ast=OL&amp;vt=w&amp;slr=true&amp;rtp=0&amp;cs=1_bbb7a3f2&amp;cb=1528326369802&amp;jobListingId=2730395219</t>
  </si>
  <si>
    <t>3+ years of professional experience using ASP.NET 2.0 or higher, C#.NETDatabase integration experienceAsynchrony Labs, a subsidiary of World Wide Technology, Inc. has opportunities for a highly motivated .Net Software Engineer. Candidates will be responsible for the analysis of business, engineering, and scientific problems, and the documentation and development of well-defined methods, procedures, and programs in the delivery of practical systems solutions. Should have experience with hands-on .Net development. This includes detailed software design, developing code with unit tests to implement the design, correcting flaws based on requirements testing, and integrating the applications.­­Performance/scalability/security experience for above technologiesBS in Computer Science (MA Preferred) or equivalent experienceArchitectural and design pattern knowledgeAbility to work in an agile environmentProven ability to produce quality documents using a variety of media, text and tools with a minimum of errorsCritical thinker with the ability to demystify complex technical requirementsEligible to receive a Security Clearance (strongly desired)Excellent personal presence with proven ability to work with all levels of management internally and externally.NET ASP.NET MVC 4 or higherJavaScript -- jQuery, KnockoutJS, AngularJSHTML5CSS3 -- Less or SASSHighly motivated and dependable with exceptional communicationA self-starter that relies on experience and judgment to plan and accomplish individual and team goals</t>
  </si>
  <si>
    <t>http://www.glassdoor.com/partner/jobListing.htm?pos=2629&amp;ao=328146&amp;s=58&amp;guid=00000163d759ad729a4f853b6d203495&amp;src=GD_JOB_AD&amp;t=SR&amp;extid=1&amp;exst=OL&amp;ist=&amp;ast=OL&amp;vt=w&amp;slr=true&amp;rtp=0&amp;cs=1_65ddfb73&amp;cb=1528326369804&amp;jobListingId=2782530967</t>
  </si>
  <si>
    <t xml:space="preserve"> Calytrix Technologies </t>
  </si>
  <si>
    <t>Software Engineer - Simulation</t>
  </si>
  <si>
    <t>http://www.glassdoor.com/partner/jobListing.htm?pos=2701&amp;ao=340461&amp;s=58&amp;guid=00000163d75a6af59d611bc639e2f797&amp;src=GD_JOB_AD&amp;t=SR&amp;extid=1&amp;exst=OL&amp;ist=&amp;ast=OL&amp;vt=w&amp;slr=true&amp;rtp=0&amp;aa=1&amp;ea=1&amp;cs=1_0b43b6e3&amp;cb=1528326418242&amp;jobListingId=2739928391</t>
  </si>
  <si>
    <t xml:space="preserve"> Bridgestone Americas </t>
  </si>
  <si>
    <t>Provide support for existing applications by adding new features as requested by the business or providing bug fixes for identified defectsFormulates and defines system scope and objectives for assigned projects to ensure alignment of Applications projects to Commercial Technology Group's strategy ​Interview internal business customers and work with them to develop software requirements to meet their needsCommunicates with parties within and outside of own job function. May have responsibility for communicating with parties external to the organization (e.g., customers, vendors, etc.)Assist in developing new applications to help the business meet its objectives. This could include any and all steps from requirements gathering through user acceptance testing.Manages project output to ensure that all work related to coding, scripts and documentation are aligned with the standards of Commercial Technology GroupMaintain a familiarity with the technology stack used by Bridgestone Commercial Technology Group, which currently includes: C# (ASP.NET MVC Core, Angular, Xamarin), Azure SQLMinimum of three (3) years demonstrated experience in C# development including experience with Azure SQL, Xamarin development, and related technologiesComfortable with MS SQL Server, including a working knowledge of relational database concepts, the SQL query language, and writing stored proceduresShould be able to work well in both a small team environment or individually on projects as necessaryMust be detail-oriented, have strong problem-solving skills, and be able to understand business requirements quickly​BS in a computer-related field is preferredExperience with REST API developmentExperience with Angular developmentExperience designing and writing Unit Tests. QA experience is a plus</t>
  </si>
  <si>
    <t xml:space="preserve"> Nashville, TN</t>
  </si>
  <si>
    <t>Solution Engineer Developer</t>
  </si>
  <si>
    <t>http://www.glassdoor.com/partner/jobListing.htm?pos=2702&amp;ao=103814&amp;s=58&amp;guid=00000163d75a6af59d611bc639e2f797&amp;src=GD_JOB_AD&amp;t=SR&amp;extid=1&amp;exst=OL&amp;ist=&amp;ast=OL&amp;vt=w&amp;slr=true&amp;rtp=0&amp;cs=1_575d934e&amp;cb=1528326418243&amp;jobListingId=2674627524</t>
  </si>
  <si>
    <t>Gather and prioritize customer requirements, and develop and implement products to meet the requirements.Develop new enhancements and custom apps and deploy to ServiceNow Store. This will require expertise in JavaScript, Glide API, Business Rules, Workflows, Client Scripts, UI Policy, UI Actions.Knowledge and experience working with ServiceNow Security features, administering Users, Roles, Groups, ACLs.Knowledge of CMDB, Business Services Map &amp; Knowledge of ServiceNow UI tools Service Portal, CMS.Experience working with Jelly scripting, Glide API, Java scripting and working knowledge of various JS frameworks like AngularJS, NodeJS etc.Design and develop integrations of other in-house applications with ServiceNow. Should have in-depth configuration and development knowledge across all core ServiceNow modules IM, PM, CM, KM, CMDB, Discovery, Catalog, Portal, SLA, Integration with other systems.Working knowledge of the APIs, web services and standard relational database concepts required.Configure the ServiceNow solution to meet identified business requirements, process guides and functional requirements.Identify requirement gaps to maintain a high degree of quality in the solution build and provide configuration options to meet specific requirements identifying respective pros and cons for each option.Ensure that ServiceNow standard best-practices are utilized for all configurations and customizations. Provide insight and expertise into the ServiceNow configuration based on previous work experiences and education.Provide training for each tools functionality both in person and through using other methods.Actively support the Program Team by acting as main focal point when queries arise around process design, functional specifications, test planning, tool functionalities and capabilities.Document the technical requirements / as built documentation.Participate in project meetings/daily scrums and communicate development status.Experience working with source control integration of ServiceNow with GIT.Support multiple instances of the platform including Development, QA, and Production.Analyze System log files and recommend changes and enhancements to applications and system configurations.Code,test, debug, implement, and document highly complex programs. Ability to  develop complex test plans to verify logic of new or modified programs.Research information from existing systems, analyze program and time requirements.  Prepare time estimates and justifications for assigned tasks and provides recommendations to project managers.Support project personnel in resolving fairly complex program problems. Works with  client and management to resolve issues and validate programming requirements within their areas of responsibility. Provides technical advice on complex programming.Work closely with the business analysts and development team to assist in the  appropriate extension, integration or development of the platform. Develop, publish and maintain statistical, management and custom reports.Analyzing, creating proof of concepts, designing, developing and customizing business  applicationsDesigning and implement software that is simple, intuitive and easy to use that will  allow customers to extend and customize the functionality to meet their specific business needs.Working with Internal customers for requirement clarifications and solution designing.Lead technical discussions and arrive at appropriate solutions while working  and mentoring other junior team members24/7 support of the ServiceNow platform which also includes monitoring, maintaining and resolving tickets through the queue management process.Bachelor's degree and equivalent combination of education and experience.Requires ServiceNow development experience including managing ServiceNow Helsinki  version or above.Strong analytical skills with the ability to extensively analyze business  processes and work flow.Effective writing skills with the ability to document application configurations, system design and architecture.Candidate must be able to communicate effectively with customers, system administrators, team members and management and use sound judgment when considering enterprise impacts of technical decisions.Good communication skills to work effectively with team members, support personnel, management and customers in geographically dispersed locations and ability to work as part of a team as well as independently.Candidate must have some knowledge with the ServiceNow Platform and the ability to troubleshoot and restore the application.Candidate must be ServiceNow Certified System Administrator and ITIL  V3 Foundation Certified.Hands on experience in Java/JavaScript and open source tools in a  Windows Platform, MySQL and agile development environment.Experience with database design schemas and data modelling.Strong web application development with Java based server environments such as Apache Tomcat.Familiarity with JavaScript, JSON, AJAX, CSS, XHTML and XMLKnowledge of Eclipse IDE JUnit.Previous experience of working in a SCRUM environment.Strong requirements gathering experience. Ability to work with business users and clientsA background in IT Service Management, CRM or BPM software is highly desirable5+ years of experience preferred.</t>
  </si>
  <si>
    <t xml:space="preserve"> Highlands Ranch, CO</t>
  </si>
  <si>
    <t>Staff Systems Engineer - ServiceNow</t>
  </si>
  <si>
    <t>http://www.glassdoor.com/partner/jobListing.htm?pos=2703&amp;ao=346784&amp;s=58&amp;guid=00000163d75a6af59d611bc639e2f797&amp;src=GD_JOB_AD&amp;t=SR&amp;extid=1&amp;exst=OL&amp;ist=&amp;ast=OL&amp;vt=w&amp;slr=true&amp;rtp=0&amp;cs=1_a52e5cc5&amp;cb=1528326418244&amp;jobListingId=2794520569</t>
  </si>
  <si>
    <t>http://www.glassdoor.com/partner/jobListing.htm?pos=2704&amp;ao=214278&amp;s=58&amp;guid=00000163d75a6af59d611bc639e2f797&amp;src=GD_JOB_AD&amp;t=SR&amp;extid=1&amp;exst=OL&amp;ist=&amp;ast=OL&amp;vt=w&amp;slr=true&amp;rtp=0&amp;cs=1_69a10100&amp;cb=1528326418246&amp;jobListingId=2741982182</t>
  </si>
  <si>
    <t xml:space="preserve"> Green Key Resources </t>
  </si>
  <si>
    <t xml:space="preserve"> Punta Gorda, FL</t>
  </si>
  <si>
    <t>http://www.glassdoor.com/partner/jobListing.htm?pos=2705&amp;ao=135362&amp;s=58&amp;guid=00000163d75a6af59d611bc639e2f797&amp;src=GD_JOB_AD&amp;t=SR&amp;extid=1&amp;exst=OL&amp;ist=&amp;ast=OL&amp;vt=w&amp;slr=true&amp;rtp=0&amp;cs=1_1bc73f85&amp;cb=1528326418247&amp;jobListingId=2475980213</t>
  </si>
  <si>
    <t xml:space="preserve"> Cal Net Technology Group </t>
  </si>
  <si>
    <t>Requires local travel to client facilities within a specified geographic area.Provide tier 2 and tier 3 consultative client support.Accountable for maintaining high levels of customer satisfaction and billable hours.Work closely with project engineering, client services team, management team, and 3rd party vendors to resolve client’s technology issues.Respond and perform timely and accurate scheduled maintenance and service tasks as defined for individual clients.Ability to resolve technical issues including, but not limited to, Microsoft Operating Systems, workstation/server hardware, peripheral devices including printers, scanners, etc., networking including routers, switches, firewalls, cloud and virtualization-based technologies, and common client/server applications including MS Office, Adobe, etc.</t>
  </si>
  <si>
    <t>Systems Engineer III</t>
  </si>
  <si>
    <t>http://www.glassdoor.com/partner/jobListing.htm?pos=2706&amp;ao=342389&amp;s=58&amp;guid=00000163d75a6af59d611bc639e2f797&amp;src=GD_JOB_AD&amp;t=SR&amp;extid=1&amp;exst=OL&amp;ist=&amp;ast=OL&amp;vt=w&amp;slr=true&amp;rtp=0&amp;cs=1_58f087b9&amp;cb=1528326418248&amp;jobListingId=2746237238</t>
  </si>
  <si>
    <t>Work in a complex, highly-secure, and highly available operations environments and interacting with the technology domain authorities required to maintain those environmentsFunction as the compute lead on critical infrastructure projects and initiativesWrite technical design and build documentation for compute infrastructureDevelop ITIL procedures, technology strategy, engineering standards, methodologies, task-plans and standard methodologies for Distributed Compute EngineeringCollaborate with partner Engineering Disciplines to develop Infrastructure Building Blocks based Reference Architectures and standards that can be offered as services to our customersMentor junior team membersIn-depth experience with the following Operating Systems: Red Hat Enterprise  Linux 5, 6 and 7 and Ubuntu, AIX 6.1 and above, In-depth experience with  enterprise class virtualization technologies including VMware, Linux KVM and IBM Power VirtualizationExperienced knowledge and hands-on with Linux container technology, SELinux and Docker.Strong Hardware and OS deployment experience in the following server product lines: HP ProLiant and IBM PowerStrong scripting skills in UNIX environments. In-depth experience in deployment and workflow automation.Experience in automation and workflow tools such as Chef and BladeLogic toolStrong analytical and technical troubleshooting skills, and possess an ability  to explain technical concepts and provide mentorship to junior staffStrong expertise and experience in system monitoring techniques and tools  supporting unattended operationsAuthoritative knowledge in server end SAN/NAS configuration and troubleshootingAbility to analyze, fix and take on storage stack issues (Hosts, SAN switches and Storage Devices)Experienced knowledge in TCPIP networking link aggregation/redundancy, switches, routing and load-balancingAbility to write technical design and build documentations for all aspects of a technical infrastructureSolid ability to integrate content from other domain areas and construct final technical design documentsSolid ability to provide level 3 support and guide level 2 administrators on  problem resolution. Exhibit understanding and perform operational acceptance/turnover activitiesBachelors Degree in Computer Science or related technical field required,  advanced degree preferred 6+ years of relevant working experience in  large enterprise operational environments required24x7 "On-call" support rotation requiredBroad knowledge in hardware, software, network and applications deployments thru automationConfirmed experience in an application hosting or data center environmentConfirmed experience with maintaining highly available and highly secure systemsGood hands on technical engineering professional with business insightStrong process orientation and solid grasp of software development and testing techniques, methodologies and best practicesGood experience in design and implementation experience with custom and  off-the-shelf applications, and help coordinate activities of multiple  technology domains in terms of design and deployment ITIL certification  preferred</t>
  </si>
  <si>
    <t>REF7959S - Staff Systems Engineer (Linux/AIX)</t>
  </si>
  <si>
    <t>http://www.glassdoor.com/partner/jobListing.htm?pos=2707&amp;ao=346784&amp;s=58&amp;guid=00000163d75a6af59d611bc639e2f797&amp;src=GD_JOB_AD&amp;t=SR&amp;extid=1&amp;exst=OL&amp;ist=&amp;ast=OL&amp;vt=w&amp;slr=true&amp;rtp=0&amp;cs=1_c491035d&amp;cb=1528326418249&amp;jobListingId=2789083354</t>
  </si>
  <si>
    <t>Work with Product Managers to continually enhance Cornerstone’s Search Framework by identifying opportunities for improvement, making recommendations and implementing optimizationsLead projects and exert technical influence, increasing team productivity and effectiveness by sharing your deep knowledge and experienceActively mentor individuals and promote best software engineering practices across design, build, and testOwn key architectural decision and design considerationsDesign and code using the latest and greatest toolsExperience using ElasticSearch to deliver a rich search experienceProven history of building out scabale Web applicaitons using MicroservicesExperience with Git for version controlTeamComputer science background (CS Degree or equivalent work experienceNESTLogstashKibanaKafkaAWS EC2</t>
  </si>
  <si>
    <t>Search Team - Principal Software Engineer</t>
  </si>
  <si>
    <t>http://www.glassdoor.com/partner/jobListing.htm?pos=2708&amp;ao=160415&amp;s=58&amp;guid=00000163d75a6af59d611bc639e2f797&amp;src=GD_JOB_AD&amp;t=SR&amp;extid=1&amp;exst=OL&amp;ist=&amp;ast=OL&amp;vt=w&amp;slr=true&amp;rtp=0&amp;cs=1_8b9a3c03&amp;cb=1528326418251&amp;jobListingId=2474142272</t>
  </si>
  <si>
    <t>Contribute code that is clean, idiomatic, tested and thoroughly documentedLove learning and working with lots of different technologiesEnthusiastically solve problems without being askedSeek better and more efficient ways to solve problemsImplement moving designs and animations with an eye for performance and user experienceReal life experience with C# and .NET CoreDeep understanding of computing systems, software architecture, data structures, and algorithmsCan collaborate with an agile, cross functional and cross platform teamsUnderstands quality code and architecturePublished Apps (with or without Xamarin)Development experience with either the Android or iOS platform (or both)Along with your resume, please include your GitHub account if you have one, as well as any relevant application or code samples.</t>
  </si>
  <si>
    <t>Xamarin Developer</t>
  </si>
  <si>
    <t>http://www.glassdoor.com/partner/jobListing.htm?pos=2709&amp;ao=322095&amp;s=58&amp;guid=00000163d75a6af59d611bc639e2f797&amp;src=GD_JOB_AD&amp;t=SR&amp;extid=1&amp;exst=OL&amp;ist=&amp;ast=OL&amp;vt=w&amp;slr=true&amp;rtp=0&amp;cs=1_7acbe40a&amp;cb=1528326418252&amp;jobListingId=2226915565</t>
  </si>
  <si>
    <t xml:space="preserve"> Trinisys </t>
  </si>
  <si>
    <t>Implements Trinisys-product-based client projectsCreates functional wireframes to help finalize solution definitionsWorks with business and technical analysts to author Trinisys Server-based web formsAdds dynamic UI interaction to Trinisys Server-based web forms using JavaScriptTakes requirements from business analysts and high level designs and patterns from Senior Engineers to implement solutions for our clientsApplies generally accepted programming standards and techniques to assure efficient program logic and data manipulationImplements client specific systems integrations using Trinisys Server scriptingDevelops automated unit testsImplements custom Java-based web applicationsImplements Java-based custom integration actions with the Trinisys PlatformConducts product training sessions with clients as needed , guiding them through platform implementationsParticipates in coding, testing, debugging, configuring, and documenting systems and softwareProvides software technical documentationBachelor degree in Computer Science, Information Systems or other related field or equivalent combination of education and experience. Minimum of three (3) years of programming and/or systems analysis experience are preferredBackground in technologies such as client/server, relational database management systems, object-oriented and distributed object development a plusApplications analysis and design experience a plus</t>
  </si>
  <si>
    <t xml:space="preserve"> Brentwood, TN</t>
  </si>
  <si>
    <t>http://www.glassdoor.com/partner/jobListing.htm?pos=2710&amp;ao=4120&amp;s=58&amp;guid=00000163d75a6af59d611bc639e2f797&amp;src=GD_JOB_AD&amp;t=SR&amp;extid=1&amp;exst=OL&amp;ist=&amp;ast=OL&amp;vt=w&amp;slr=true&amp;rtp=0&amp;cs=1_037b8516&amp;cb=1528326418253&amp;jobListingId=2464555151</t>
  </si>
  <si>
    <t>Design, prototype, implement, unit test and troubleshoot features according to product specificationsDeliver results that meet product specifications with a high level of quality and customer satisfactionDesign, re-factor and optimize source code to effectively leverage object-oriented design, development, and code reuseCreate effort estimation tasks for projects undertaken and ensure their completion on time, adhering to pre-determined specification and quality standardsWork with Customers in troubleshooting and implementing solutionsWork closely with scrum team in testing and problem analysis and resolutionProvide input to technical publications and review documentation of new featuresBachelor Degree in Computer Science or equivalent. MSc is desirable1 years of experience in software developmentExcellent C# programming skills and experience on Microsoft WindowsExperienced and strong in object-oriented design and architectureIdeal candidate should be self-motivated, possessing initiative to get things done with minimal supervision, demonstrate willingness to have an opinion and explain the rationale for itExcellent communication and interpersonal skillsQuality mind set and comfortable working with colleagues across different time zonesExperience with SQLExperience with using other product web end-points/APIsExperience with various performance/profiling tools and techniquesExperience with Agile/Scrum development methodologies</t>
  </si>
  <si>
    <t xml:space="preserve"> Novi, MI</t>
  </si>
  <si>
    <t>http://www.glassdoor.com/partner/jobListing.htm?pos=2711&amp;ao=214278&amp;s=58&amp;guid=00000163d75a6af59d611bc639e2f797&amp;src=GD_JOB_AD&amp;t=SR&amp;extid=1&amp;exst=OL&amp;ist=&amp;ast=OL&amp;vt=w&amp;slr=true&amp;rtp=0&amp;cs=1_af2f329b&amp;cb=1528326418254&amp;jobListingId=2791992680</t>
  </si>
  <si>
    <t>Java Full Stack Developer</t>
  </si>
  <si>
    <t>http://www.glassdoor.com/partner/jobListing.htm?pos=2712&amp;ao=328854&amp;s=58&amp;guid=00000163d75a6af59d611bc639e2f797&amp;src=GD_JOB_AD&amp;t=SR&amp;extid=1&amp;exst=OL&amp;ist=&amp;ast=OL&amp;vt=w&amp;slr=true&amp;rtp=0&amp;cs=1_a43bdef1&amp;cb=1528326418255&amp;jobListingId=2803751239</t>
  </si>
  <si>
    <t>Interpret requirements into software architecture and designDesign, develop and code software sufficient to meet the requirements of one or more components or systemsPerform integration, test and documentation duties to ensure proper operation of hardware and software platformsIntegrate a wide variety of applications from various sources; integrate and ensure they meet performance standards for stability and resource utilizationAdhere to accepted standards and processes for development, including writing unit tests which provide a high percentage of code overage; participating in code peer reviews, conducting design reviews, and generating test plans to ensure maximum stability and quality of code2+ years of software development experience in Java or C# in a Linux or UNIX environmentStrong problem-solving abilitySelf-motivatedDesire to work and thrive in a team environmentEffective verbal and written communicationAble to work independently with very little supervisionExperience using source control tools associated with defect/issue toolsActive/Current TS/SCI clearanceExperience with RESTful servicesExperience using JDBC to connect to relational databases (programmatic &amp; command line)Experience developing and deploying distributed cloud-based applicationsDevelopment, inspection, and manipulation of XML, XSDs and WSDLsExperience using SOAP-based web services (interface definition, implementation, WS-Security)Experience using scripting languages such as Javascript, Ruby or Python and familiarity with a Javascript framework such as DOJO, AngularJS, jQuery, or Backbone.jsExperience with SpringExperience using continuous integration tools such as Hudson/Jenkins or Cruise ControlExperience with automated testing, build automation and dependency management toolsExperience using task management tools such as JIRA AgileExperience coding applications interfacing with Postgres and Mongo databasesActive SSBI</t>
  </si>
  <si>
    <t>Java Software Engineer II</t>
  </si>
  <si>
    <t>http://www.glassdoor.com/partner/jobListing.htm?pos=2713&amp;ao=118619&amp;s=58&amp;guid=00000163d75a6af59d611bc639e2f797&amp;src=GD_JOB_AD&amp;t=SR&amp;extid=1&amp;exst=OL&amp;ist=&amp;ast=OL&amp;vt=w&amp;slr=true&amp;rtp=0&amp;cs=1_76b1ca28&amp;cb=1528326418256&amp;jobListingId=2662933274</t>
  </si>
  <si>
    <t xml:space="preserve"> Clearlink </t>
  </si>
  <si>
    <t>Fast paced application development! PHP, Laravel, Vue.js, Go. Requires elite communication skills. Development is completed in a highly rewarding collaborative environment.The confluence of Business and Technology working directly with Marketing. Fast paced development on a collaborative team. Requires excellent communication skills. PHP, Laravel, Vue.js, Go, and Python.Data driven mindset with the ability to manipulate complex sets of information and draw conclusionsInnate sense of intellectual curiosity that drives you to be constantly learningExcellent written and verbal communication skillsAbility to work well in a fast-paced team environmentGraduate-level students in a quantitative or technical discipline or programming experience preferred, undergrads will be consideredAbility to work 30-40 hours per week from September 2018 - December 2018.Up to 100% healthcare for your entire familyOver two weeks paid time offPaid ski days, wellness activities, and team outingsFully-stocked break room and gourmet coffeeAward-winning wellness program with free health coachingAll-expense paid vacations for top employees</t>
  </si>
  <si>
    <t>Software Engineer Intern</t>
  </si>
  <si>
    <t>http://www.glassdoor.com/partner/jobListing.htm?pos=2714&amp;ao=335246&amp;s=58&amp;guid=00000163d75a6af59d611bc639e2f797&amp;src=GD_JOB_AD&amp;t=SR&amp;extid=1&amp;exst=OL&amp;ist=&amp;ast=OL&amp;vt=w&amp;slr=true&amp;rtp=0&amp;cs=1_6d1dee1b&amp;cb=1528326418257&amp;jobListingId=2803100070</t>
  </si>
  <si>
    <t xml:space="preserve"> Elite </t>
  </si>
  <si>
    <t>Work with developers to design algorithms and flowchartsProduce clean, efficient code based on specificationsIntegrate software components and third-party programsVerify and deploy programs and systemsTroubleshoot, debug and upgrade existing softwareGather and evaluate user feedbackRecommend and execute improvementsCreate technical documentation for reference and reportingProven experience as a Software Developer or similar roleFamiliarity with Agile development methodologiesExperience with software design and development in a test-driven environmentKnowledge of coding languages (e.g. C++, Java, JavaScript) and frameworks/systems (e.g. AngularJS, Git)Experience with databases and Object-Relational Mapping (ORM) frameworks (e.g. Hibernate)Ability to learn new languages and technologiesExcellent communication skillsResourcefulness and troubleshooting aptitudeAttention to detailBSc/BA in Computer Science, Engineering or a related field</t>
  </si>
  <si>
    <t>http://www.glassdoor.com/partner/jobListing.htm?pos=2715&amp;ao=4321&amp;s=58&amp;guid=00000163d75a6af59d611bc639e2f797&amp;src=GD_JOB_AD&amp;t=SR&amp;extid=1&amp;exst=OL&amp;ist=&amp;ast=OL&amp;vt=w&amp;slr=true&amp;rtp=0&amp;aa=1&amp;ea=1&amp;cs=1_69e48789&amp;cb=1528326418258&amp;jobListingId=2699346494</t>
  </si>
  <si>
    <t xml:space="preserve"> Infinite Energy, Inc. </t>
  </si>
  <si>
    <t>Collaborate with your team and other business units to provide enterprise software solutionsCreates and comprehends technical documentsDevelop, test and maintain softwareQuickly adapt to changing work conditionsPerforms other duties as assigned by supervisorExperience with web service technologies in Java/.NET, including WCF, SOAP, RESTExperience with UI/UX, design and developmentExperience with web development technologies such as ASP.NET, Ajax, JavaScript, JQueryFamiliarity with T-SQL and database stored preferencesFamiliarity with the basics of source control managementKnowledge of automated unit/functional testingKnowledge of, and/or experience with Agile software development methodologiesJava and/or C# fundamentalsKey object-oriented principlesCore database and SQL conceptsBachelors in Computer Science preferred0-3 years’ education/experience in a related position or field preferred</t>
  </si>
  <si>
    <t>http://www.glassdoor.com/partner/jobListing.htm?pos=2716&amp;ao=141633&amp;s=58&amp;guid=00000163d75a6af59d611bc639e2f797&amp;src=GD_JOB_AD&amp;t=SR&amp;extid=1&amp;exst=OL&amp;ist=&amp;ast=OL&amp;vt=w&amp;slr=true&amp;rtp=0&amp;cs=1_9215809d&amp;cb=1528326418259&amp;jobListingId=2762086258</t>
  </si>
  <si>
    <t xml:space="preserve"> INTEGRIS Group </t>
  </si>
  <si>
    <t>Education: Bachelor’s degree in Computer Science, Information Systems or Engineering is preferred. Two year technical degree will be considered.Prefer 2-5 years of web development experience.Experience with web programming technologies PHP, JavaScript, REST, XML, JSONSQL/database programming experience in an RDBMS such as MSSQL, Oracle, MySQL or PostgresExperience with Python, Perl, Groovy or other scripting languageExperience programming in Java or other object-oriented languageGeneral understanding of UI/UX design principlesExperience using Amazon Web Services or Microsoft AzureComfortable developing in LinuxExperience developing mobile apps for Android and/or iOSExperience with any of the following is useful: Electron, Node, SQLite, Angular, BootstrapStrong organization, communication and presentation skillsDetail oriented, with strong analytical and problem solving skillsDiverse interests and skill set, with an ability to work in a multidisciplinary team environmentManufacturing experience a plusExperience estimating and quoting projectsFMEA and design reviewsINTEGRIS does not anticipate providing employment related work sponsorship for this position (e.g., H-1B status)</t>
  </si>
  <si>
    <t>http://www.glassdoor.com/partner/jobListing.htm?pos=2717&amp;ao=4120&amp;s=58&amp;guid=00000163d75a6af59d611bc639e2f797&amp;src=GD_JOB_AD&amp;t=SR&amp;extid=1&amp;exst=OL&amp;ist=&amp;ast=OL&amp;vt=w&amp;slr=true&amp;rtp=0&amp;aa=1&amp;ea=1&amp;cs=1_29f76a3c&amp;cb=1528326418260&amp;jobListingId=2644039968</t>
  </si>
  <si>
    <t>http://www.glassdoor.com/partner/jobListing.htm?pos=2718&amp;ao=343870&amp;s=58&amp;guid=00000163d75a6af59d611bc639e2f797&amp;src=GD_JOB_AD&amp;t=SR&amp;extid=1&amp;exst=OL&amp;ist=&amp;ast=OL&amp;vt=w&amp;slr=true&amp;rtp=0&amp;aa=1&amp;ea=1&amp;cs=1_2c89b6e9&amp;cb=1528326418262&amp;jobListingId=2740993650</t>
  </si>
  <si>
    <t>http://www.glassdoor.com/partner/jobListing.htm?pos=2719&amp;ao=308613&amp;s=58&amp;guid=00000163d75a6af59d611bc639e2f797&amp;src=GD_JOB_AD&amp;t=SR&amp;extid=1&amp;exst=OL&amp;ist=&amp;ast=OL&amp;vt=w&amp;slr=true&amp;rtp=0&amp;cs=1_91ad1604&amp;cb=1528326418263&amp;jobListingId=2640495700</t>
  </si>
  <si>
    <t xml:space="preserve"> Data Works </t>
  </si>
  <si>
    <t>Ability to obtain Government security clearance – must be a US citizenBachelor’s degree in Computer Science, Engineering or IT fieldExperience with Java and object oriented programmingExperience with C/C++, Scala, Groovy, Python, and/or shell scripting a plusJavascript development experience with AngularJS, ExtJS and/or Node.js a plusExperience with distributed computing technologies including Hadoop, HBase, Cassandra, Elasticsearch, Apache Spark and Greenplum a plusAWS experience a plus6 weeks PTOPaid OvertimeAnnual Bonuses10% Employer 401k ContributionHealth/Vision/Dental/Disability/Life InsuranceAnnual Training and Tuition BudgetsTechnology/Fitness/Communications ReimbursementCharity Matching Program</t>
  </si>
  <si>
    <t>http://www.glassdoor.com/partner/jobListing.htm?pos=2720&amp;ao=4120&amp;s=58&amp;guid=00000163d75a6af59d611bc639e2f797&amp;src=GD_JOB_AD&amp;t=SR&amp;extid=1&amp;exst=OL&amp;ist=&amp;ast=OL&amp;vt=w&amp;slr=true&amp;rtp=0&amp;cs=1_cddc9ad4&amp;cb=1528326418264&amp;jobListingId=2514051259</t>
  </si>
  <si>
    <t>http://www.glassdoor.com/partner/jobListing.htm?pos=2721&amp;ao=266737&amp;s=58&amp;guid=00000163d75a6af59d611bc639e2f797&amp;src=GD_JOB_AD&amp;t=SR&amp;extid=1&amp;exst=OL&amp;ist=&amp;ast=OL&amp;vt=w&amp;slr=true&amp;rtp=0&amp;aa=1&amp;ea=1&amp;cs=1_0d7782d0&amp;cb=1528326418265&amp;jobListingId=2776715784</t>
  </si>
  <si>
    <t>http://www.glassdoor.com/partner/jobListing.htm?pos=2722&amp;ao=177555&amp;s=58&amp;guid=00000163d75a6af59d611bc639e2f797&amp;src=GD_JOB_AD&amp;t=SR&amp;extid=1&amp;exst=OL&amp;ist=&amp;ast=OL&amp;vt=w&amp;slr=true&amp;rtp=0&amp;cs=1_921ec94a&amp;cb=1528326418266&amp;jobListingId=2738323978</t>
  </si>
  <si>
    <t xml:space="preserve"> Grayson Search </t>
  </si>
  <si>
    <t>http://www.glassdoor.com/partner/jobListing.htm?pos=2723&amp;ao=85058&amp;s=58&amp;guid=00000163d75a6af59d611bc639e2f797&amp;src=GD_JOB_AD&amp;t=SR&amp;extid=1&amp;exst=OL&amp;ist=&amp;ast=OL&amp;vt=w&amp;slr=true&amp;rtp=0&amp;cs=1_65efcda3&amp;cb=1528326418269&amp;jobListingId=2782132710</t>
  </si>
  <si>
    <t>http://www.glassdoor.com/partner/jobListing.htm?pos=2724&amp;ao=342036&amp;s=58&amp;guid=00000163d75a6af59d611bc639e2f797&amp;src=GD_JOB_AD&amp;t=SR&amp;extid=1&amp;exst=OL&amp;ist=&amp;ast=OL&amp;vt=w&amp;slr=true&amp;rtp=0&amp;aa=1&amp;ea=1&amp;cs=1_10a425bd&amp;cb=1528326418275&amp;jobListingId=2694089987</t>
  </si>
  <si>
    <t xml:space="preserve"> Cerner </t>
  </si>
  <si>
    <t>Associate’s Degree or the equivalent experience in an IT-related fieldBasic computer skills, including Microsoft Office suiteAbility to learn and apply new technical skills and concepts quicklyGood written and verbal communication skillsAbility to work within a team environmentAbility to work on multiple projects simultaneouslyStrong analytical skillsAbility to work on multiple projects simultaneously.Knowledge of X12 270/271, 835, 837</t>
  </si>
  <si>
    <t xml:space="preserve"> Malvern, PA</t>
  </si>
  <si>
    <t>http://www.glassdoor.com/partner/jobListing.htm?pos=2725&amp;ao=4465&amp;s=58&amp;guid=00000163d75a6af59d611bc639e2f797&amp;src=GD_JOB_AD&amp;t=SR&amp;extid=1&amp;exst=OL&amp;ist=&amp;ast=OL&amp;vt=w&amp;slr=true&amp;rtp=0&amp;cs=1_06bbeb96&amp;cb=1528326418276&amp;jobListingId=2782006475</t>
  </si>
  <si>
    <t xml:space="preserve"> Mesirow Financial </t>
  </si>
  <si>
    <t>Develop customized solutions within the Salesforce platform to support critical business functions and meet project objectives, client requirements and company goalsDevelop applications with Apex, Visual Force, SOQL, Triggers, JavaScript, HTML5 etc.Manage daily support and maintenance of internal Salesforce instance, and conduct long-term improvement operations to ensure compatibility with evolving mission requirementsIn-depth understanding of capabilities and constraints of SFDC Sales and Community CloudCommunicate with project managers, clients and other developers to design cohesive project strategies and ensure effective collaboration throughout all phases of development, testing and deploymentMaintain a flexible and proactive work environment to facilitate a quick response to changing project requirements and customer objectives, and innovate ways to meet mission goals successfullyInteract directly with clients, managers and end users as necessary to analyze project objectives and capability requirements, including specifications for user interfaces, customized applications and interactions with internal Salesforce instancesProvide system administration support of internal and customer-facing Salesforce environment, especially related to customized applications, user permissions, security settings, custom objects and workflowCollaborate with various internal departments, including marketing, product development and operations, security and risk management to ensure Salesforce environment supports internal needs relating to functionality and performanceBachelor’s degree in computer scienceMinimum work experience: 4-7 years of software development and 2 years of Salesforce application developmentSelf-motivated and creativeProficient with Apex, VisualForce, SOQL, SQL and JavaScriptSolid Object-Oriented Programming knowledgeExperience with REST API design and integrationWorking knowledge of JavaScript UI/UX Frameworks (Lightning/ReactJS/AngularJS) with HTML5/CSSWorking knowledge of Node JS environment (npm, git, express, gulp etc.)Salesforce Developer CertificationExperience developing customer-facing user interfacesKnowledge of Heroku development platformKnowledge of Community Cloud and Service CloudKnowledge of Einstein AnalyticsMobile development experience (iOS, Android, Hybrid/Native) is a plus</t>
  </si>
  <si>
    <t>Salesforce/Web Developer</t>
  </si>
  <si>
    <t>http://www.glassdoor.com/partner/jobListing.htm?pos=2726&amp;ao=344222&amp;s=58&amp;guid=00000163d75a6af59d611bc639e2f797&amp;src=GD_JOB_AD&amp;t=SR&amp;extid=1&amp;exst=OL&amp;ist=&amp;ast=OL&amp;vt=w&amp;slr=true&amp;rtp=0&amp;cs=1_cd8fedc2&amp;cb=1528326418277&amp;jobListingId=2683692664</t>
  </si>
  <si>
    <t xml:space="preserve"> MEMIC </t>
  </si>
  <si>
    <t>Supports small to medium deployments, configurations, and expansions of systems through analysis and customization. Most projects will involve Microsoft SharePoint, such as managing site deployments, web parts, and workflows and supporting departmental site owners.Ensures applications and workflows integrate with the existing infrastructure of the company.Works as part of a team to implement solutions that expand our use of SharePoint technology across the organization in accordance with business objectives.Translates use cases and requirements effectively into user stories with support from other members of the team.Serves as a point of contact for development-related issues, concerns, and needs.Assists with technical quality (testing) review at various points throughout a project lifecycle.Associate Degree in Information Technology, Computer Science or a related field; or equivalent work experience in SharePoint development, .NET/C#, web development, and/or SQL required. Knowledge and experience with SharePoint 2010 or higher is strongly preferred.Experience working with source control systems such as Git or TFS in a team environment is preferred.Familiarity with Software Development Life Cycle from problem definition, requirements definition, design, development, testing, and implementation; including agile and waterfall methodologies.Knowledge of Microsoft technologies including (but not limited to) Outlook/Exchange and Excel.Experience with development and programming of SQL relational databases, preferably Microsoft SQL Server.Must possess excellent verbal and written communication, negotiation, and problem-solving skills.Must be a team player.Demonstrated ability to deliver on expectations for project goals or software development efforts.</t>
  </si>
  <si>
    <t xml:space="preserve"> Portland, ME</t>
  </si>
  <si>
    <t>Associate Application Developer</t>
  </si>
  <si>
    <t>http://www.glassdoor.com/partner/jobListing.htm?pos=2727&amp;ao=291445&amp;s=58&amp;guid=00000163d75a6af59d611bc639e2f797&amp;src=GD_JOB_AD&amp;t=SR&amp;extid=1&amp;exst=OL&amp;ist=&amp;ast=OL&amp;vt=w&amp;slr=true&amp;rtp=0&amp;aa=1&amp;ea=1&amp;cs=1_94ca02f6&amp;cb=1528326418279&amp;jobListingId=2757702545</t>
  </si>
  <si>
    <t xml:space="preserve"> GPAC </t>
  </si>
  <si>
    <t>Experience coding at all levels of a web-app stack: JavaScript to database implementation. Will work with platforms like React, MongoDB, C# and ASP.NET MVC, and a number of AWS services.Understand the balancing act between crafting a robust, lasting solution and quickly throwing something together.Have a passion for code. You take pride in your Stack Overflow reputation, side projects, or open source contributions.Readily translate real-world problems into code solutions.</t>
  </si>
  <si>
    <t xml:space="preserve"> Lincoln, NE</t>
  </si>
  <si>
    <t>http://www.glassdoor.com/partner/jobListing.htm?pos=2728&amp;ao=25073&amp;s=58&amp;guid=00000163d75a6af59d611bc639e2f797&amp;src=GD_JOB_AD&amp;t=SR&amp;extid=1&amp;exst=OL&amp;ist=&amp;ast=OL&amp;vt=w&amp;slr=true&amp;rtp=0&amp;aa=1&amp;ea=1&amp;cs=1_32f88560&amp;cb=1528326418281&amp;jobListingId=2768006712</t>
  </si>
  <si>
    <t xml:space="preserve"> Datrose, Inc </t>
  </si>
  <si>
    <t>Ability to work directly with end users to identify and document functional requirements is requiredAbility to translate end-user requirements into effective systems designs requiredPractical experience with the configuration, implementation, and maintenance of web-based applications requiredExperience with formal software development lifecycle methodologies requiredKnowledge and experience in applications development using Java IDE tools requiredProgramming experience with JDBC, JSP, Servlets, JavaBeans, HTML and JavaScript requiredDevelopment experience interfacing to relational databases requiredExcellent analytical, problem solving, and troubleshooting skills are requiredExcellent communication skills (written and oral) are requiredAbility to coordinate activities and facilitate meetings with business partners, technical staff, and/or customers is requiredAbility to analyze complex business problems and evaluate the functional and technical impact of potential solutions (required)Ability to present complex technical concepts to partners, staff, and customers in meaningful and effective manners (required)Ability to assume a key contact/leadership role for assigned functional area(s) (required)Ability to coach and mentor less-experienced staff members both technically and functionally (required)Ability to learn new technical, functional, and business concepts and adapt to new environments is requiredAbility to achieve most objectives with general direction and minimal managerial guidance being requiredPractical experience with portal applications and technologies preferredUnderstanding of object-oriented design and development preferredUnderstanding of or experience with J2EE principles preferredKnowledge of or experience with JSON, XML, Web Services, and Stylesheets preferredKnowledge of or experience with PHP, Python, AngularJS, jQuery, Spring, Jersey preferredPrevious work experience in an academic environment desirableExperience with agile software develop lifecycle methodologies desirableExperience with PL/SQL desiredKnowledge and/or experience with J2EE application servers desiredAutomated testing, SVN/GIT desired</t>
  </si>
  <si>
    <t>http://www.glassdoor.com/partner/jobListing.htm?pos=2729&amp;ao=4322&amp;s=58&amp;guid=00000163d75a6af59d611bc639e2f797&amp;src=GD_JOB_AD&amp;t=SR&amp;extid=1&amp;exst=OL&amp;ist=&amp;ast=OL&amp;vt=w&amp;slr=true&amp;rtp=0&amp;cs=1_8735a501&amp;cb=1528326418282&amp;jobListingId=2750600679</t>
  </si>
  <si>
    <t xml:space="preserve"> Steady </t>
  </si>
  <si>
    <t>Design and build applications for the Android platformImplement new features in a highly collaborative environment with product managers, and other Web, Backend and iOS mobile engineersEnsure the performance, quality, and responsiveness of applicationsCollaborate with a team to define, design, and ship new featuresIdentify and correct bottlenecks in the development process and fix bugsHelp maintain code quality, organization, and automationShare technical solutions and product ideas with the broader team through design review, code review, and presentationsWork with the product and design teams to understand end-user requirements, formulate use cases, and then translate that into a pragmatic and effective technical solutionUnderstand common best practices and know when and how to apply themStrong analytical and debugging skillsSelf motivated with positive energyUnderstand user expectation on android and mobile platformExperience with using third party API’s/integrationsExperience with user authentication flows (such as OAuth)Experience and thorough understanding of Agile Software DevelopmentExperience with JIRA/Confluence or similar toolsExperience with source code version control such as GitExperience testing with multiple devices.Good knowledge of the continuous integration practices.Experience with mobile attribution and analytics platformsDetail-oriented and exceptional organizational skillsExcellent verbal and written communication skills with the ability to interact at all levels of the organizationExercises independence and self-motivation while still being able to work with others collaborativelyAbility to thrive in a fast-paced, entrepreneurial, high-energy environmentPrevious experience with banking and/or gig economy API’s is nice to haveOffice is located in Midtown</t>
  </si>
  <si>
    <t>http://www.glassdoor.com/partner/jobListing.htm?pos=2801&amp;ao=340273&amp;s=149&amp;guid=00000163d75b19849857bc2b93c03b4a&amp;src=GD_JOB_AD&amp;t=SRFJ&amp;extid=4&amp;exst=OL&amp;ist=&amp;ast=OL&amp;vt=w&amp;slr=true&amp;rtp=0&amp;aa=1&amp;ea=1&amp;cs=1_441f6135&amp;cb=1528326463101&amp;jobListingId=2739995679</t>
  </si>
  <si>
    <t>http://www.glassdoor.com/partner/jobListing.htm?pos=2802&amp;ao=346936&amp;s=149&amp;guid=00000163d75b19849857bc2b93c03b4a&amp;src=GD_JOB_AD&amp;t=SRFJ&amp;extid=4&amp;exst=OL&amp;ist=&amp;ast=OL&amp;vt=w&amp;slr=true&amp;rtp=0&amp;cs=1_5e276b15&amp;cb=1528326463102&amp;jobListingId=2656984517</t>
  </si>
  <si>
    <t>http://www.glassdoor.com/partner/jobListing.htm?pos=2803&amp;ao=346460&amp;s=149&amp;guid=00000163d75b19849857bc2b93c03b4a&amp;src=GD_JOB_AD&amp;t=SRFJ&amp;extid=4&amp;exst=OL&amp;ist=&amp;ast=OL&amp;vt=w&amp;slr=true&amp;rtp=0&amp;cs=1_901d836f&amp;cb=1528326463103&amp;jobListingId=2750694746</t>
  </si>
  <si>
    <t xml:space="preserve"> Raybeam </t>
  </si>
  <si>
    <t>Breadth of knowledge - We move fast on small teams with a variety of technologies.Excellent communication skills - Be able to explain what you are doing and why to your teammates and to the client.Adaptability – You need to work with new technologies or deal with challenging situations.Problem Solving – You need to solve problems under pressure and adapt to new situations.Database Management Systems—e.g. Oracle, MS SQL, mySQLOperating Systems – e.g. Linux, Windows and MacOSScripting languages—e.g. Ruby, PythonCompiled languages—e.g. C#, Java, C++The opportunity to work for a variety of Fortune 500 companies.Excellent resume builder due to the exposure to a variety of technologies and experiences.The chance to have input into business decisions of our clients.A fun, supportive work environment that promotes camaraderie and growth.The chance to travel and network with important figures in the industry.The opportunity to learn technologies that you’ve always wanted but never had the chance.</t>
  </si>
  <si>
    <t xml:space="preserve"> Newburyport, MA</t>
  </si>
  <si>
    <t>http://www.glassdoor.com/partner/jobListing.htm?pos=2804&amp;ao=344252&amp;s=149&amp;guid=00000163d75b19849857bc2b93c03b4a&amp;src=GD_JOB_AD&amp;t=SRFJ&amp;extid=4&amp;exst=OL&amp;ist=&amp;ast=OL&amp;vt=w&amp;slr=true&amp;rtp=0&amp;cs=1_ec91fe50&amp;cb=1528326463105&amp;jobListingId=2700076558</t>
  </si>
  <si>
    <t xml:space="preserve"> Spots Development Group </t>
  </si>
  <si>
    <t>Maintaining and ensuring performance, quality, and responsiveness of an existing iOS applicationTeam collaboration and algorithm analysisIdentifying and correcting bottlenecks and fixing bugsUnit test implementationProficient in SwiftFamiliar with RESTful API’sComfortable in an Agile work environmentMemory management and multi-threadingProficient in using GITProficient in optimization and refactoring codeObjective-C knowledge60k / Yr fixed salaryOpportunity to gain benefits, bonuses, and a salary raise after securing next round of funding (estimated early 2019)</t>
  </si>
  <si>
    <t>http://www.glassdoor.com/partner/jobListing.htm?pos=2805&amp;ao=357715&amp;s=149&amp;guid=00000163d75b19849857bc2b93c03b4a&amp;src=GD_JOB_AD&amp;t=SRFJ&amp;extid=4&amp;exst=OL&amp;ist=&amp;ast=OL&amp;vt=w&amp;slr=true&amp;rtp=0&amp;aa=1&amp;ea=1&amp;cs=1_118eff22&amp;cb=1528326463106&amp;jobListingId=2804429209</t>
  </si>
  <si>
    <t xml:space="preserve"> X-ES </t>
  </si>
  <si>
    <t>Business Applications – using open source Symfony PHP framework with MySQL databaseEnterprise Applications – using open source Odoo (formerly OpenERP) framework with PostgreSQL databaseAnalyze business processes to create applications that support end-user needsConsult with stakeholders at all levels of the organization to gather requirements and develop plans for upgradesUtilize your range of programming languages and skills to enhance existing tools or add features that support changing business needsCollaborate with other development team members to create next-generation software solutionsExperience with one or more modern high-level programming language (PHP, C#, Python, Ruby)Knowledge of object-oriented programmingBachelor’s degree in Computer Science or a related field is preferredSkilled at troubleshooting and debugging existing codeAble to work effectively both within a team environment and as an individual contributorKnowledge of Event Based Programming, Domain Driven Design, Service Oriented Architecture, MVC, and other modern Design Patterns is a plus</t>
  </si>
  <si>
    <t xml:space="preserve"> Middleton, WI</t>
  </si>
  <si>
    <t>http://www.glassdoor.com/partner/jobListing.htm?pos=2801&amp;ao=4120&amp;s=58&amp;guid=00000163d75b1984800aa90fcfe13770&amp;src=GD_JOB_AD&amp;t=SR&amp;extid=1&amp;exst=OL&amp;ist=&amp;ast=OL&amp;vt=w&amp;slr=true&amp;rtp=0&amp;cs=1_2f349e5b&amp;cb=1528326463107&amp;jobListingId=2697669992</t>
  </si>
  <si>
    <t xml:space="preserve"> AppFolio </t>
  </si>
  <si>
    <t xml:space="preserve"> Competitive Compensation Medical, Dental, Vision, and a 401k Match Amazing company culture: focus on a complete lifestyle Recharge: 20 Days PTO + 9 Paid Holidays Built to last: Grow your career in an innovative, public company Make an impact: your work plays a key role in transforming our customers businesses Love your team members: co-workers are often friends too Offices stocked with healthy snacks, games, and goodies A commitment to health/wellness including onsite fitness classes Give back to your team and your communityDevelop scalable, robust, and simple web-based solutions to solve complex business problemsFormulate, implement, and evaluate algorithms and database queries to support SaaS scalability and stability.Implement new features and optimize existing ones to drive maximum performanceUse test-driven development, code reviews and continuous integration to deliver high quality software, and rapidly fix bugs as they come up.Work closely with, and incorporate feedback from other engineering team members, QA, and product owners, and our APM customersLeveraging agile practices, encourage collaboration, prioritization, and urgency to develop at a rapid paceResearch, share, and recommend new technologies and trendsYouve heard of Ruby and Rails, and have some experience working with a language like Ruby, Java, or Python. You may even know enough about Javascript to have opinions about how frequently "the new hot thing" changes.You love learning about new technologies, but understand the value of continuing to use something old if it still does everything you need it to do.You care about the long-term maintainability of the codebase and will learn to advocate for refactoring and clean-ups where appropriate.You care about work life balance and want your company to care about it to; you'll put in the extra hour when needed but won't let it become a habit.BS, MS, or Ph.D in Computer Science or related technical disciplineHands-on work/internship experience developing web-based applications, preferably in a SaaS environmentCreativity, ability to solve complex problems without a roadmapExperience working across all levels of the development stackExperience with some areas of our tech like Ruby on Rails, React, Redux, AWS, SOAFamiliarity with Agile software development processes: Scrum or KanbanFamiliarity with Test-Driven-Development</t>
  </si>
  <si>
    <t>http://www.glassdoor.com/partner/jobListing.htm?pos=2802&amp;ao=304935&amp;s=58&amp;guid=00000163d75b1984800aa90fcfe13770&amp;src=GD_JOB_AD&amp;t=SR&amp;extid=1&amp;exst=OL&amp;ist=&amp;ast=OL&amp;vt=w&amp;slr=true&amp;rtp=0&amp;cs=1_08387b46&amp;cb=1528326463108&amp;jobListingId=2641693648</t>
  </si>
  <si>
    <t>http://www.glassdoor.com/partner/jobListing.htm?pos=2803&amp;ao=321524&amp;s=58&amp;guid=00000163d75b1984800aa90fcfe13770&amp;src=GD_JOB_AD&amp;t=SR&amp;extid=1&amp;exst=OL&amp;ist=&amp;ast=OL&amp;vt=w&amp;slr=true&amp;rtp=0&amp;cs=1_b953c6ea&amp;cb=1528326463109&amp;jobListingId=2800119620</t>
  </si>
  <si>
    <t>http://www.glassdoor.com/partner/jobListing.htm?pos=2804&amp;ao=298916&amp;s=58&amp;guid=00000163d75b1984800aa90fcfe13770&amp;src=GD_JOB_AD&amp;t=SR&amp;extid=1&amp;exst=OL&amp;ist=&amp;ast=OL&amp;vt=w&amp;slr=true&amp;rtp=0&amp;cs=1_8ffcfd4e&amp;cb=1528326463110&amp;jobListingId=2794798720</t>
  </si>
  <si>
    <t xml:space="preserve"> Proservice Hawaii </t>
  </si>
  <si>
    <t>The primary responsibility for this role is to develop and maintain custom applications for internal and external use as well as integrate with other applications such as SalesForce, Prism HR, and UltiPro as well as creating and managing reports with SSRS, SSIS and SSMS.We are seeking an individual with a passion for continuous improvement of themselves and the processes around them. An excitement about using technology to solve problems is a must. Good communication skills are needed to be able to clearly convey technical decisions and design to non-technical staff. These communication skills are also needed to be an active and participating member of the software development team. The ability to both give and receive constructive feedback is extremely important. An A-Player that understands and lives the ProService Hawaii core values.Quality of developed solutions – Derived through feedback from the project owner, end-users, and software development team peer review.Sprint performance – Development projects completed with accuracy and delivered on time according to project milestones.Communication/Project management – Ability to work with product owner and project manager to determine project timeline and report status and issues to the team clearly and consistently, with no unexpected surprises due to lack of communication.Documentation – Good code commenting practices and design documentation clearly labeled and organized.Possess knowledge and experience with the Microsoft .NET stack, particularly with web applications and database interaction using C#.Have a good core understanding of database design and the ability to work with large datasets using Microsoft SQL Server and T-SQL.Be capable of juggling competing priorities as well as the ability to adapt quickly to changing requirements and the needs of ProService Hawaii.Possess exceptional attention to detail and a desire to deliver a quality product to customers.Live the ProService core values, and actively promote them within the team.Think like an owner. Be goal and outcome oriented.Communicate clearly and professionally with internal customers including technical and non-technical staff, management, and vendors including the ability to communicate technical content to non-technical users.Document processes and help design improvements.Experience with SQL Server Reporting Services is a plus.Familiarity with the scrum software development cycle is a plus.</t>
  </si>
  <si>
    <t xml:space="preserve"> Honolulu, HI</t>
  </si>
  <si>
    <t>http://www.glassdoor.com/partner/jobListing.htm?pos=2805&amp;ao=4008&amp;s=58&amp;guid=00000163d75b1984800aa90fcfe13770&amp;src=GD_JOB_AD&amp;t=SR&amp;extid=1&amp;exst=OL&amp;ist=&amp;ast=OL&amp;vt=w&amp;slr=true&amp;rtp=0&amp;cs=1_ceb090a6&amp;cb=1528326463112&amp;jobListingId=2737998335</t>
  </si>
  <si>
    <t>http://www.glassdoor.com/partner/jobListing.htm?pos=2806&amp;ao=212128&amp;s=58&amp;guid=00000163d75b1984800aa90fcfe13770&amp;src=GD_JOB_AD&amp;t=SR&amp;extid=1&amp;exst=OL&amp;ist=&amp;ast=OL&amp;vt=w&amp;slr=true&amp;rtp=0&amp;cs=1_83398019&amp;cb=1528326463113&amp;jobListingId=2797042153</t>
  </si>
  <si>
    <t>http://www.glassdoor.com/partner/jobListing.htm?pos=2807&amp;ao=118621&amp;s=58&amp;guid=00000163d75b1984800aa90fcfe13770&amp;src=GD_JOB_AD&amp;t=SR&amp;extid=1&amp;exst=OL&amp;ist=&amp;ast=OL&amp;vt=w&amp;slr=true&amp;rtp=0&amp;cs=1_d96567db&amp;cb=1528326463115&amp;jobListingId=2724506691</t>
  </si>
  <si>
    <t>http://www.glassdoor.com/partner/jobListing.htm?pos=2808&amp;ao=329437&amp;s=58&amp;guid=00000163d75b1984800aa90fcfe13770&amp;src=GD_JOB_AD&amp;t=SR&amp;extid=1&amp;exst=OL&amp;ist=&amp;ast=OL&amp;vt=w&amp;slr=true&amp;rtp=0&amp;cs=1_5568b375&amp;cb=1528326463116&amp;jobListingId=2687000977</t>
  </si>
  <si>
    <t xml:space="preserve"> Datum Software </t>
  </si>
  <si>
    <t>http://www.glassdoor.com/partner/jobListing.htm?pos=2809&amp;ao=4120&amp;s=58&amp;guid=00000163d75b1984800aa90fcfe13770&amp;src=GD_JOB_AD&amp;t=SR&amp;extid=1&amp;exst=OL&amp;ist=&amp;ast=OL&amp;vt=w&amp;slr=true&amp;rtp=0&amp;cs=1_d10d2df9&amp;cb=1528326463116&amp;jobListingId=2706678931</t>
  </si>
  <si>
    <t xml:space="preserve"> PrecisionHawk </t>
  </si>
  <si>
    <t>Build high-quality software components for PrecisionHawks flight software platformCollaborate directly with project management, product, design, and engineering teams on new product featuresHelp to build the technical processes, select the frameworks, and establish the design patterns that will drive our application's continued growthAssist with code reviews and provide feedback on code qualityDevelop documentation and design materials, as neededJavaJavaScript (ES5 and ES6), React, Redis, and PostgreSQLMobile application development including Android and iOS (Swift)AWS</t>
  </si>
  <si>
    <t>http://www.glassdoor.com/partner/jobListing.htm?pos=2810&amp;ao=8095&amp;s=58&amp;guid=00000163d75b1984800aa90fcfe13770&amp;src=GD_JOB_AD&amp;t=SR&amp;extid=1&amp;exst=OL&amp;ist=&amp;ast=OL&amp;vt=w&amp;slr=true&amp;rtp=0&amp;aa=1&amp;ea=1&amp;cs=1_bf7c0d4c&amp;cb=1528326463118&amp;jobListingId=2790413038</t>
  </si>
  <si>
    <t>http://www.glassdoor.com/partner/jobListing.htm?pos=2811&amp;ao=334710&amp;s=58&amp;guid=00000163d75b1984800aa90fcfe13770&amp;src=GD_JOB_AD&amp;t=SR&amp;extid=1&amp;exst=OL&amp;ist=&amp;ast=OL&amp;vt=w&amp;slr=true&amp;rtp=0&amp;cs=1_e6759e39&amp;cb=1528326463120&amp;jobListingId=2760289436</t>
  </si>
  <si>
    <t>http://www.glassdoor.com/partner/jobListing.htm?pos=2812&amp;ao=267948&amp;s=58&amp;guid=00000163d75b1984800aa90fcfe13770&amp;src=GD_JOB_AD&amp;t=SR&amp;extid=1&amp;exst=OL&amp;ist=&amp;ast=OL&amp;vt=w&amp;slr=true&amp;rtp=0&amp;cs=1_5b203655&amp;cb=1528326463121&amp;jobListingId=2750713290</t>
  </si>
  <si>
    <t xml:space="preserve"> St. Coletta of Wisconsin </t>
  </si>
  <si>
    <t>Actively works through outreach efforts to establish new employer relationships while maintaining existing relationships using a variety of community and DVR resources including but not limited to networking meetings to develop employment contracts, job fairs, trade shows, and other employment related events.Facilitates the job placement process of clients in various programs and ensures that employers and clients are stasified with the work arrangements.Serves as client liaison between community work sites, employers, supervisors, employees, DVR and St. ColettaSystematically analyzes job tasks and work environments to develop opportunities that match the individuals skills, education, experience, and phyiscal abilities. Plans appropriate training, supervision, and support services.Identifies possible learning barriers and appropriately coordinates career counseling, evaluation, skills training, job readiness training, and other activities related to employment transitionsAdvocates for persons served in the area of employment with stake holders, public and governmental entitiesAccurately manages documentation for individuals who do not receieve residential supports from St. Coletta.</t>
  </si>
  <si>
    <t>Job Developer - Jefferson, WI</t>
  </si>
  <si>
    <t>http://www.glassdoor.com/partner/jobListing.htm?pos=2813&amp;ao=266176&amp;s=58&amp;guid=00000163d75b1984800aa90fcfe13770&amp;src=GD_JOB_AD&amp;t=SR&amp;extid=1&amp;exst=OL&amp;ist=&amp;ast=OL&amp;vt=w&amp;slr=true&amp;rtp=0&amp;cs=1_22465d51&amp;cb=1528326463123&amp;jobListingId=2770640519</t>
  </si>
  <si>
    <t>http://www.glassdoor.com/partner/jobListing.htm?pos=2814&amp;ao=346460&amp;s=58&amp;guid=00000163d75b1984800aa90fcfe13770&amp;src=GD_JOB_AD&amp;t=SR&amp;extid=1&amp;exst=OL&amp;ist=&amp;ast=OL&amp;vt=w&amp;slr=true&amp;rtp=0&amp;cs=1_3590798d&amp;cb=1528326463124&amp;jobListingId=2750683198</t>
  </si>
  <si>
    <t>http://www.glassdoor.com/partner/jobListing.htm?pos=2815&amp;ao=298916&amp;s=58&amp;guid=00000163d75b1984800aa90fcfe13770&amp;src=GD_JOB_AD&amp;t=SR&amp;extid=1&amp;exst=OL&amp;ist=&amp;ast=OL&amp;vt=w&amp;slr=true&amp;rtp=0&amp;cs=1_7869b40c&amp;cb=1528326463125&amp;jobListingId=2794798791</t>
  </si>
  <si>
    <t>http://www.glassdoor.com/partner/jobListing.htm?pos=2816&amp;ao=346785&amp;s=58&amp;guid=00000163d75b1984800aa90fcfe13770&amp;src=GD_JOB_AD&amp;t=SR&amp;extid=1&amp;exst=OL&amp;ist=&amp;ast=OL&amp;vt=w&amp;slr=true&amp;rtp=0&amp;cs=1_f5fadfb8&amp;cb=1528326463127&amp;jobListingId=2766316153</t>
  </si>
  <si>
    <t>http://www.glassdoor.com/partner/jobListing.htm?pos=2817&amp;ao=260803&amp;s=58&amp;guid=00000163d75b1984800aa90fcfe13770&amp;src=GD_JOB_AD&amp;t=SR&amp;extid=1&amp;exst=OL&amp;ist=&amp;ast=OL&amp;vt=w&amp;slr=true&amp;rtp=0&amp;cs=1_ba4b6da1&amp;cb=1528326463128&amp;jobListingId=2790428738</t>
  </si>
  <si>
    <t>http://www.glassdoor.com/partner/jobListing.htm?pos=2818&amp;ao=297586&amp;s=58&amp;guid=00000163d75b1984800aa90fcfe13770&amp;src=GD_JOB_AD&amp;t=SR&amp;extid=1&amp;exst=OL&amp;ist=&amp;ast=OL&amp;vt=w&amp;slr=true&amp;rtp=0&amp;cs=1_04bb952c&amp;cb=1528326463129&amp;jobListingId=2765880643</t>
  </si>
  <si>
    <t xml:space="preserve"> ProObject </t>
  </si>
  <si>
    <t>2+ years of iOS/mobile development using Xcode2+ years of experience with Swift/Java/C/C++2+ years developing software2+ years of experience with Javascript2+ years of experience with ExtJS32+ years of experience with HTML/XHTML/XML2+ years of database experience (SQL/MySQL preferred)Experience with the following technologiesAJAXApache LuceneApache TomcatJava Server PagesJava ServletsVMWareExperience with graphical user interface designKnowledge of web technologiesExperience with Linux/Unix/Windows operating systemsAbility to work on a fast-paced project</t>
  </si>
  <si>
    <t>Apprentice Level Software Engineer (iOS)</t>
  </si>
  <si>
    <t>http://www.glassdoor.com/partner/jobListing.htm?pos=2819&amp;ao=293879&amp;s=58&amp;guid=00000163d75b1984800aa90fcfe13770&amp;src=GD_JOB_AD&amp;t=SR&amp;extid=1&amp;exst=OL&amp;ist=&amp;ast=OL&amp;vt=w&amp;slr=true&amp;rtp=0&amp;cs=1_e66c37b4&amp;cb=1528326463130&amp;jobListingId=2776928813</t>
  </si>
  <si>
    <t>http://www.glassdoor.com/partner/jobListing.htm?pos=2820&amp;ao=241275&amp;s=58&amp;guid=00000163d75b1984800aa90fcfe13770&amp;src=GD_JOB_AD&amp;t=SR&amp;extid=1&amp;exst=OL&amp;ist=&amp;ast=OL&amp;vt=w&amp;slr=true&amp;rtp=0&amp;cs=1_051f9c3d&amp;cb=1528326463132&amp;jobListingId=2753416333</t>
  </si>
  <si>
    <t xml:space="preserve"> a la mode, inc. </t>
  </si>
  <si>
    <t>A passionate software developer whos even more passionate about the profession of recruiting, mentoring and leading software development teams.A serious student and practitioner of the latest software development and solution delivery methodologies, disciplines and tools, throughout the entire development life cycle.A relentless project manager for which scoping, planning, execution, and overall process control is second nature.A strong communicator who excels at managing remote teams and onsite employees.Guide the architecture, development and deployment of software that powers half of all real estate transactions in the country.Implement software development management best practices.Manage, mentor and grow your software development team.Continuously evaluate our core technology processes and look for opportunities to streamline and add greater value.Plan releases, schedule development, and perform initial assessments to provide estimates for proposed development tasks.Track and report progress of the project against key milestones.Drive, coordinate and execute, leveraging your team, the CTO, Product Managers and other business leaders to transform product design and specifications into mission-critical solutions for tens of thousands of business owners, nationwide.Developing business-class desktop applications using C# and Visual Studio.NET.Developing large-scale, business-class front-end and back-end web applications.Managing onsite, remote and outsourced development staff.Using incremental and iterative solutions-delivery and other current agile delivery methods.Ability to handle multiple competing priorities in a fast-paced environment.A deep understanding of software development in a team, and a track record of shipping software on time.MVC, MVP or MVVM design patternsWindows Forms (WinForms), Windows Presentation Foundation (WPF), GDI+Pivotal Cloud FoundryRelational Database Design, T-SQL, stored procedures and triggers.ASP.NET Web Applications (WebForms, MVC, Web API, Web Services)JavaScript/jQuery, CSS3, HTML, DHTML, AJAX, HTML5XML/XSL/XSLTMulti-threaded applications</t>
  </si>
  <si>
    <t>Senior Leader, Software Engineering</t>
  </si>
  <si>
    <t>http://www.glassdoor.com/partner/jobListing.htm?pos=2821&amp;ao=266665&amp;s=58&amp;guid=00000163d75b1984800aa90fcfe13770&amp;src=GD_JOB_AD&amp;t=SR&amp;extid=1&amp;exst=OL&amp;ist=&amp;ast=OL&amp;vt=w&amp;slr=true&amp;rtp=0&amp;cs=1_55cd788f&amp;cb=1528326463133&amp;jobListingId=2780393618</t>
  </si>
  <si>
    <t xml:space="preserve"> Eagle Investment Systems </t>
  </si>
  <si>
    <t xml:space="preserve"> Support complex coding requests from product teams Building an extensible framework for product teams Research, evaluate and find opportunities for improvement through new technology/process adoption Build strong, collaborative relationships within product teams to drive higher capabilities Own CI/CD support of daily build processes Identify gaps in product team capabilities, create plans to support team growth BS in Computer Science, Engineering, or applicable discipline 4 or more years of QE experience Experience implementing automation testing for Web Services Experience testing Web UI’s through standard open source tools. Experience developing automated tests within a test automation framework Strong Java programming language experience Familiarity with SQL and working knowledge of relational database technologies Previous experience implementing test frameworks and harnesses Experience with web technologies: HTML, JSP, XML, JSON, CSS, etc. Hands-on experience working in agile software delivery teams Strong analytical and organizational skills, and attention to detail Excellent verbal and written communication skills Experience with RESTful APIs Experience testing with cloud based technologies (private/public) Experience implementing tests early in development to support agile testing practices Experience with CI tools and technologies such as Jenkins, Puppet or Chef​</t>
  </si>
  <si>
    <t xml:space="preserve"> Wellesley, MA</t>
  </si>
  <si>
    <t>http://www.glassdoor.com/partner/jobListing.htm?pos=2822&amp;ao=309498&amp;s=58&amp;guid=00000163d75b1984800aa90fcfe13770&amp;src=GD_JOB_AD&amp;t=SR&amp;extid=1&amp;exst=OL&amp;ist=&amp;ast=OL&amp;vt=w&amp;slr=true&amp;rtp=0&amp;aa=1&amp;ea=1&amp;cs=1_95cad3e4&amp;cb=1528326463135&amp;jobListingId=2512900833</t>
  </si>
  <si>
    <t>http://www.glassdoor.com/partner/jobListing.htm?pos=2823&amp;ao=298916&amp;s=58&amp;guid=00000163d75b1984800aa90fcfe13770&amp;src=GD_JOB_AD&amp;t=SR&amp;extid=1&amp;exst=OL&amp;ist=&amp;ast=OL&amp;vt=w&amp;slr=true&amp;rtp=0&amp;cs=1_8026e302&amp;cb=1528326463136&amp;jobListingId=2794798790</t>
  </si>
  <si>
    <t xml:space="preserve"> MAVERICK Technologies </t>
  </si>
  <si>
    <t>Bachelor of Science degree in Computer Science or Engineering, or equivalent experience8 or more years of experience in software project delivery in manufacturing environmentsMaintains active MCSD, MCSA, MCSE certification and/or MESA certification of competencyDemonstrates a detailed knowledge and experience of software development techniques and principles along with ability to accurately estimate effort required to deliver software to meet design specificationsStrong technical and functional experience in using and developing an “enterprise-wide” business application on a platform like MES, ERP, etc. (i.e. SAP, Apriso, CAMstar, Wonderware, FactoryTalk Production Centre, etc.)A minimum of 3 years of domain experience working with manufacturing execution (MES), manufacturing operations management (MOM), SCADA, or material resource/enterprise resource planning (MRP/ERP) systems or applicationsExperience in working closely with customers in defining the requirements and of key information solutions using a similar platform to one as listed above.Experience working on development teams using a technology stack like .NET, Java, J2EE, web services, ASP, etc.Experience working on development teams in creating and managing XML and XSD structure for data transfer. (Knowledge of B2MML a plus)Knowledge of pertinent industry concepts and standards as they pertain to MES (i.e. MESA, ISA 95, etc.)Experience in creating software development templates and libraries to facilitate team development speed and progress in all above technology areas.Implementation experience on a minimum of 2 multi-site MES (or enterprise-wide) software projects utilizing a full software development lifecycle (Use Cases &gt; Design &gt; Development &gt; Testing &gt; Go-Live &gt; Support) preferred.Experience in interfacing MES systems to ERP and other “peer” external systems a plus.Experience in interfacing MES systems to the SCADA or Automation layer through Data Historians, OPC servers, or other mechanisms.Demonstrates a high level of knowledge and consistent performance in conversion of software design to effective implementation in multiple commercial software products including following MAVERICK's Project Complete® Methodology.Demonstrates team leadership through ownership of technical project deliverables and enhancement of sales support tools through case study development for assigned project work scopes.Performs and or directs the technical work scope for projects, and provides accurate status reporting of same to project management.Responsible for maintaining and enhancing personal technical skills as well as development of same for less experienced team members.Demonstrates a proactive commitment to safety by taking the time to understand risks and completing all required safety training.Complies with safety requirements by following all safety procedures and by reporting/documenting safety incidences and near misses.Demonstrates personal accountability to learning and development of oneself as well as assisting with development of new employees and peers.Willingly accepts coaching and mentoring from more experienced resources and provides the same when working with entry level resources.Promotes teamwork by participating as a team player while also demonstrating effective communication skills with the team, management and the customer.Proactively works to build good relationships with peers, leaders and customers while also demonstrating the ability to meet customer expectations.Seeks out new responsibilities and stretch opportunities while demonstrating creativity in identifying better means of accomplishing a job.Displays ambition for learning new processes, platforms or other new offerings at MAVERICK.Displays leadership abilities including honesty, integrity and professionalism across all aspects of the business.Demonstrates a willing, can-do attitude by actively participating in teams.Exhibits proficiency and personal accountability for project performance and meeting customer needs.Demonstrates a business acumen that allows for effective utilization of tools and standards to ensure project deliverables are met.International Society of Automation’s Premier Strategic Partner for Systems IntegrationNamed to The Silicon Review magazine's  "50 Best Companies to Watch" (2016)Named to Fortune magazine’s  “50 Best Workplaces for Flexibility” (2016)CEO and Founder Paul J. Galeski received ISA’s Excellence in Leadership Award and Honorary Membership (2012)Proud to be in Control Engineering’s System Integrator Hall of FameControl Engineering’s System Integrator of the Year (2011, 2015)Paul Galeski named an ISA Fellow.2008 Frost &amp; Sullivan North American System Integrator Company of the YearMicrosoft® Gold Certified Partner for Microsoft Business SolutionsDiamond Level Service Partner for Yokogawa Corporation of AmericaOne of the Inc. 500/5000 Fastest Growing Companies — named six times.Paul Galeski named Ernst &amp; Young Emerging Entrepreneur of the Year (2002)Wonderware ArchestrA® Certified System Integrator (SI).</t>
  </si>
  <si>
    <t>http://www.glassdoor.com/partner/jobListing.htm?pos=2824&amp;ao=300207&amp;s=58&amp;guid=00000163d75b1984800aa90fcfe13770&amp;src=GD_JOB_AD&amp;t=SR&amp;extid=1&amp;exst=OL&amp;ist=&amp;ast=OL&amp;vt=w&amp;slr=true&amp;rtp=0&amp;cs=1_f7a9beaa&amp;cb=1528326463138&amp;jobListingId=2691085551</t>
  </si>
  <si>
    <t>Coordinate requirements elicitation and detailed design by creation of class diagrams.Develop EMS/NMS related application software using C/C++/Linux, involve in code review and unit testing of the application.Handle complete software development life cycle (SDLC) such as user interaction, requirement analysis, design, development, implementation, integration, documentation, testing, deployment, builds, configuration and code management.Design and development of TCP/UDP based application that interconnects the user interfaces and network management systems with network element.Develop MIB tables and related application software for SNMP interface and TL1 agent.Interact with test engineers and develop regression and performance related automation scripts using Python, Tcl/Tk.Debug bugs related to coding errors or memory related issues.Participate in regular communication with QA and field engineers by assisting them on any technical queries on the application and provide the end customer with suitable solutions.Master’s or equivalent in Computer Science, Computer Applications, Computer Engineering, or related.Must have 1 year of experience in job offered or as Project Lead, Software Engineer, or related occupation.Must have 1 year of experience in skills listed above.Bachelor’s degree in Computer Science, Computer Applications, Computer Engineering, or related.6 years of work experience in job offered or as Project Lead, Software Engineer, or related occupation.Must have 6 years of experience in skills listed above.</t>
  </si>
  <si>
    <t>http://www.glassdoor.com/partner/jobListing.htm?pos=2825&amp;ao=267834&amp;s=58&amp;guid=00000163d75b1984800aa90fcfe13770&amp;src=GD_JOB_AD&amp;t=SR&amp;extid=1&amp;exst=OL&amp;ist=&amp;ast=OL&amp;vt=w&amp;slr=true&amp;rtp=0&amp;aa=1&amp;ea=1&amp;cs=1_a7651a07&amp;cb=1528326463139&amp;jobListingId=2662836195</t>
  </si>
  <si>
    <t>3-5 years of hands on experience in software engineering utilizing Java frameworksSolid knowledge of back-end development in ANT, Apache Tomcat, JDBC, Hadoop, Oracle 11g, and Weblogic. Knowledge of AWS is a huge plus!An active TS/SCI with polygraph clearanceMaintaining and developing in JavaUsing JavaScript for parsing, processing, and visualizing raw dataAnalyzing, designing, coordinating, and supervising expertise for the development of software systems to form a basis for the solution of information processing problemsAnalyzing system specifications and translating system requirements to task specifications for junior programmersAnalyzing of current programs including performance, diagnosis, and troubleshooting of problem programs, and designing solutions to problematic programmingDeveloping new programs and proofing the program to develop needed changes to assure production of a quality productDeveloping new programs, analyzing current programs and processes, and making recommendations which yield a more cost-effective productWriting, editing, and debugging new computer programs for assigned projects, including necessary records and desired outputTesting new programs to ensure that logic and syntax are correct, and that program results are accurate: assisting lower-level programmers with programming assignmentsDocumenting code consistently throughout the development process by listing a description of the program, special instructions, and any changes made in database tables on procedural, and modularPassionate about protecting our country and saving livesAware of the concept of a high-performance organization and is committed to achieving themEngineers that desire to work closely with end users to identify the most critical informationDemonstrated passion for learning and curiosity of the world</t>
  </si>
  <si>
    <t>Mid Software Engineer (Java Generalist &amp; Big Data)</t>
  </si>
  <si>
    <t>http://www.glassdoor.com/partner/jobListing.htm?pos=2826&amp;ao=267535&amp;s=58&amp;guid=00000163d75b1984800aa90fcfe13770&amp;src=GD_JOB_AD&amp;t=SR&amp;extid=1&amp;exst=OL&amp;ist=&amp;ast=OL&amp;vt=w&amp;slr=true&amp;rtp=0&amp;cs=1_887cc665&amp;cb=1528326463140&amp;jobListingId=2250856286</t>
  </si>
  <si>
    <t>Work in a dynamic agile team and use the latest technologies (e.g. Kubernetes, Apache Flink) to deliver excellence and high availability software.Develop systems and integrations to prevent abuse in real time.Collaborate with product managers, data analysts, and advocacy teams to understand ongoing abuse issues and build solutions.Collaborate with various product teams to enhance and integrate abuse-fighting capabilities into our platform.Continuously improve processes for ticket duty, data collection, and analytics so we can prevent abuse more quickly and efficiently.And finally - be a force for good and make the world a better place for Zendesk and its customers!7+ years of software engineering experience. You've worked in multiple languages, but bring in deep knowledge of Scala, Finatra or equivalent frameworks. Hands-on experience with Ruby on Rails or other MVC frameworks is preferred.Demonstrated experience in designing and implementing successful streaming data processing systems, preferably with Scala, Akka, Apache Flink, or Apache Beam.Strong written and verbal communication skills, including the ability to convey highly technical information in an accessible manner.Ability to work independently yet fully integrate with worldwide, remote teams.Can-do attitude with a focus on problem solving, product quality, and a strong desire to get the job done.Working knowledge/expertise in the abuse domain.Previous data mining/machine learning experience is a plus.Familiarity with Apache Zookeeper, Apache Kafka.</t>
  </si>
  <si>
    <t>Staff Software Engineer, Anti-abuse Platform</t>
  </si>
  <si>
    <t>http://www.glassdoor.com/partner/jobListing.htm?pos=2827&amp;ao=171184&amp;s=58&amp;guid=00000163d75b1984800aa90fcfe13770&amp;src=GD_JOB_AD&amp;t=SR&amp;extid=1&amp;exst=OL&amp;ist=&amp;ast=OL&amp;vt=w&amp;slr=true&amp;rtp=0&amp;cs=1_8a10ddf2&amp;cb=1528326463141&amp;jobListingId=2636564920</t>
  </si>
  <si>
    <t>http://www.glassdoor.com/partner/jobListing.htm?pos=2828&amp;ao=344566&amp;s=58&amp;guid=00000163d75b1984800aa90fcfe13770&amp;src=GD_JOB_AD&amp;t=SR&amp;extid=1&amp;exst=OL&amp;ist=&amp;ast=OL&amp;vt=w&amp;slr=true&amp;rtp=0&amp;cs=1_2388f536&amp;cb=1528326463143&amp;jobListingId=2794516682</t>
  </si>
  <si>
    <t>http://www.glassdoor.com/partner/jobListing.htm?pos=2829&amp;ao=267223&amp;s=58&amp;guid=00000163d75b1984800aa90fcfe13770&amp;src=GD_JOB_AD&amp;t=SR&amp;extid=1&amp;exst=OL&amp;ist=&amp;ast=OL&amp;vt=w&amp;slr=true&amp;rtp=0&amp;aa=1&amp;ea=1&amp;cs=1_f20d2dfb&amp;cb=1528326463144&amp;jobListingId=2635043796</t>
  </si>
  <si>
    <t>http://www.glassdoor.com/partner/jobListing.htm?pos=2901&amp;ao=4120&amp;s=58&amp;guid=00000163d75bd048900245b8dff9dca2&amp;src=GD_JOB_AD&amp;t=SR&amp;extid=1&amp;exst=OL&amp;ist=&amp;ast=OL&amp;vt=w&amp;slr=true&amp;rtp=0&amp;cs=1_7b6189d3&amp;cb=1528326509685&amp;jobListingId=2706678931</t>
  </si>
  <si>
    <t xml:space="preserve"> Republic Services </t>
  </si>
  <si>
    <t>Participates in the development of the next generation of responsive e-commerce web applications.Designs and develops new web and content modules that can be reused throughout the company.Builds web applications that are heavily dependent on APIs.Stays current on relevant technology that is used or can be used in the Companys applications.Works cross-functionally with various teams including Integration, QA, Operations and the business to help drive results forward.Performs other job-related duties as assigned or apparent.Minimum of 2 years of relevant experience in software development, information systems, or equivalent technical environment, including previous experience in development of highly transactional, mission critical applications in environments/architectures for multi-user systems (required)Bachelors degree in Computer Science or related fieldExperience with agile software development methodologies (Scrum, Kanban)In depth understanding of and experience in developing highly transactional, mission critical applicationsExperience in all aspects of the software development lifecycle: design, functional and technical requirements, coding, debugging, testing, release, and operational support.Deep understanding of object-oriented programming methodologiesExperience with software development best practices, including coding standards, code reviews, source control management, build processes, testing, and operationsAdvanced proficiency with the following technologies:CSS preprocessing, e.g. LESSFront end build tools, e.g. Gulp, GruntJavaScript testing frameworks, e.g. Jasmine, KarmaFront end components, e.g. BowerJavaScript compression and minification, e.g. UglifyDeveloper/Build tools including GIT and JenkinsCode analysis tools such as PMD, Checkstyle, Findbugs, and Sonar.Comprehensive medical benefits coverage, dental plans and vision coverage.Health care and dependent care spending accounts.Short- and long-term disability.Life insurance and accidental death &amp; dismemberment insurance.Employee and Family Assistance Program (EAP).Employee discount programs.401(k) plan with a generous company match.Employee Stock Purchase Plan (ESPP).</t>
  </si>
  <si>
    <t xml:space="preserve"> Scottsdale, AZ</t>
  </si>
  <si>
    <t>http://www.glassdoor.com/partner/jobListing.htm?pos=2902&amp;ao=297290&amp;s=58&amp;guid=00000163d75bd048900245b8dff9dca2&amp;src=GD_JOB_AD&amp;t=SR&amp;extid=1&amp;exst=OL&amp;ist=&amp;ast=OL&amp;vt=w&amp;slr=true&amp;rtp=0&amp;cs=1_858e3a2a&amp;cb=1528326509687&amp;jobListingId=2725529894</t>
  </si>
  <si>
    <t xml:space="preserve"> MUMBA Technologies, Inc. </t>
  </si>
  <si>
    <t>http://www.glassdoor.com/partner/jobListing.htm?pos=2903&amp;ao=137348&amp;s=58&amp;guid=00000163d75bd048900245b8dff9dca2&amp;src=GD_JOB_AD&amp;t=SR&amp;extid=1&amp;exst=OL&amp;ist=&amp;ast=OL&amp;vt=w&amp;slr=true&amp;rtp=0&amp;aa=1&amp;ea=1&amp;cs=1_a6e0e7ec&amp;cb=1528326509689&amp;jobListingId=1886044496</t>
  </si>
  <si>
    <t xml:space="preserve"> Prince, Perelson and Associates </t>
  </si>
  <si>
    <t>Provide coding, testing, and implementation of COBOL and CICS solutionsFocus on developing applications that meet user specification and expectationsWork with other team members to understand business requirements and propose flexible solutionsProvide specifications and designs in support of application development8-10yrs of experience in Mainframe Systems Development, Analysis and SupportBrokerage/Financial Services will be a plusStrong full software development life-cycle experienceProduction rollout and post implementation supportCOBOL, DB2/SQL, CICS, TSO/ISPF, JCL, VSAMSQL Processing Unit File Input (SPUFI); FileAid, Endevor and Intertest (Preferred)MAUI, MQ, REXX, EZTRIEVE (Plus)Experience with Native SQL Store ProceduresStandard PC tools and software - (MS Word, Excel, Powerpoint, Visio, Outlook, etc.)Works independently or in a team environment with minimal supervision/directionCreate and execute test plansCreate documentation for audits, participate in audits and assist in end-user training.Documentation, ability to produce the following type of documents: Business Requirements; System Requirements; Data and Architectural Flow; Technical Specification and Test Plans</t>
  </si>
  <si>
    <t>Mainframe Developer</t>
  </si>
  <si>
    <t>http://www.glassdoor.com/partner/jobListing.htm?pos=2904&amp;ao=355170&amp;s=58&amp;guid=00000163d75bd048900245b8dff9dca2&amp;src=GD_JOB_AD&amp;t=SR&amp;extid=1&amp;exst=OL&amp;ist=&amp;ast=OL&amp;vt=w&amp;slr=true&amp;rtp=0&amp;cs=1_45f64274&amp;cb=1528326509690&amp;jobListingId=2796284676</t>
  </si>
  <si>
    <t>http://www.glassdoor.com/partner/jobListing.htm?pos=2905&amp;ao=4120&amp;s=58&amp;guid=00000163d75bd048900245b8dff9dca2&amp;src=GD_JOB_AD&amp;t=SR&amp;extid=1&amp;exst=OL&amp;ist=&amp;ast=OL&amp;vt=w&amp;slr=true&amp;rtp=0&amp;cs=1_76f3f192&amp;cb=1528326509692&amp;jobListingId=2697669992</t>
  </si>
  <si>
    <t>Software development experience in object-oriented or functional programmingLeadership experience that spans one or more aspects of technology selection, architecture and design oversight, and mentoring othersDemonstrable understanding of the full web stackSuperb problem-solving skills with an emphasis on pragmatism, quality, and performancePassion for learning new skills and technologiesExcellent collaboration skillsBS degree in a technical field of study, or equivalent practical experienceWorking proficiency and communication skills in verbal and written EnglishLegal right to work in the U.S.6-8 years of experience in software development requiredSome architecture experience will be an asset in this role including AWS experience.Experience with MEAN and REST.</t>
  </si>
  <si>
    <t>Sr Software Developer</t>
  </si>
  <si>
    <t>http://www.glassdoor.com/partner/jobListing.htm?pos=2906&amp;ao=74247&amp;s=58&amp;guid=00000163d75bd048900245b8dff9dca2&amp;src=GD_JOB_AD&amp;t=SR&amp;extid=1&amp;exst=OL&amp;ist=&amp;ast=OL&amp;vt=w&amp;slr=true&amp;rtp=0&amp;cs=1_c8382f45&amp;cb=1528326509693&amp;jobListingId=2803132443</t>
  </si>
  <si>
    <t xml:space="preserve"> Sprint by MobileNow </t>
  </si>
  <si>
    <t>Degree in Computer Science or related field0-3 years experienceExperience with C# .Net and/or JavaPositive attitude and an excellent communicatorExperience with SQLExperience with web services, API, SOAP, XMLNice to have: MVC-WCFExperience with GitHubMedical, Vision, and Dental benefits available2 Weeks paid vacation time1 Week of liberal leave401(K) retirement savingsWe are currently not sponsoring off-shore candidates or telecommuters.</t>
  </si>
  <si>
    <t>http://www.glassdoor.com/partner/jobListing.htm?pos=2907&amp;ao=37049&amp;s=58&amp;guid=00000163d75bd048900245b8dff9dca2&amp;src=GD_JOB_AD&amp;t=SR&amp;extid=1&amp;exst=OL&amp;ist=&amp;ast=OL&amp;vt=w&amp;slr=true&amp;rtp=0&amp;cs=1_afa39c19&amp;cb=1528326509694&amp;jobListingId=2725517249</t>
  </si>
  <si>
    <t>Work with a team of extremely talented engineers who own the Zendesk billing serviceMaintain and enhance our customer-facing EmberJS subscription/purchasing UXInteract with customers and find creative solutions to challenging problemsKeep track and adapt to rapidly changing requirements in a fast-paced teamWork closely with product management to define and build subscription management, purchasing, and trial conversion featuresProvide support to the finance team to ensure our systems are compliant and secureMinimum of 5 years experience with Ruby (or Python)Proficiency in Web technologies: session management, object relational mapping, object caching, JavaScript, CSS, HTML, XML, JSON and RESTful web servicesExperience working in an agile development environmentExperience with relational databases and SQL (preferably MySQL)Bachelor's degree in Computer Science degree or equivalentExperience with Rails (or similar framework)Experience working in a fast paced environment with continuous integration, unit/integration/load/performance testingEmberJS or similar JavaScript MVC frameworkExperience working on open source projects with an active GitHub repoExperience with billing platforms and services (Zuora, Braintree, PayPal), multi-currency, internationalization, payment processing, subscription modeling, fraud detection.Experience with Continuous Integration systems or Continuous Deployment / Delivery (Travis, Jenkins)</t>
  </si>
  <si>
    <t>Senior Software Engineer, Billing</t>
  </si>
  <si>
    <t>http://www.glassdoor.com/partner/jobListing.htm?pos=2908&amp;ao=230363&amp;s=58&amp;guid=00000163d75bd048900245b8dff9dca2&amp;src=GD_JOB_AD&amp;t=SR&amp;extid=1&amp;exst=OL&amp;ist=&amp;ast=OL&amp;vt=w&amp;slr=true&amp;rtp=0&amp;cs=1_d08758a8&amp;cb=1528326509696&amp;jobListingId=2634707732</t>
  </si>
  <si>
    <t xml:space="preserve"> Eze Software </t>
  </si>
  <si>
    <t>Participating in the design of new features and functionalitiesDeveloping high-quality code on schedule, based on a technical designPerforming unit testing, Automation testing, and work closely with our QA team supporting system testing and bug resolutionPerformance diagnostic and tuningProviding tier-3 product supportContributing to the development community by researching new technology and development tools. Qualifications:Bachelor’s degree in Computer Science, Engineering, Mathematics or a related field.2-5 years of development experience in, C#/.NET (preferred), C++, Java and/or SQL.Proficient in object-oriented design and programming.Strong communication and collaboration skills.Experience with SQL Server, Networking, and the investment industry is HIGHLY attractive.</t>
  </si>
  <si>
    <t>Software Engineer, Order Management System</t>
  </si>
  <si>
    <t>http://www.glassdoor.com/partner/jobListing.htm?pos=2909&amp;ao=225573&amp;s=58&amp;guid=00000163d75bd048900245b8dff9dca2&amp;src=GD_JOB_AD&amp;t=SR&amp;extid=1&amp;exst=OL&amp;ist=&amp;ast=OL&amp;vt=w&amp;slr=true&amp;rtp=0&amp;cs=1_f44ca840&amp;cb=1528326509704&amp;jobListingId=2803365271</t>
  </si>
  <si>
    <t>Minimum 5 years software development experience.Minimum one year [MN1] experience with Scala programming language.BS in Computer Science or equivalent experienceSolid experience with the following: SQL, MySQL and GitSolid building experience with the following: unit tests, cloud based systems (preferably using AWS), RESTful webservices, enterprise systems.Prior experience with Agile DevelopmentStrong collaboration and communication skillsTest Driven Development (TDD), continuous integration tools (such as Jenkins or TeamCity)</t>
  </si>
  <si>
    <t>Scala Developer</t>
  </si>
  <si>
    <t>http://www.glassdoor.com/partner/jobListing.htm?pos=2910&amp;ao=328149&amp;s=58&amp;guid=00000163d75bd048900245b8dff9dca2&amp;src=GD_JOB_AD&amp;t=SR&amp;extid=1&amp;exst=OL&amp;ist=&amp;ast=OL&amp;vt=w&amp;slr=true&amp;rtp=0&amp;cs=1_33ee3032&amp;cb=1528326509705&amp;jobListingId=2729342337</t>
  </si>
  <si>
    <t xml:space="preserve"> Facebook </t>
  </si>
  <si>
    <t>Help evaluate media formats - both container formats and codecs themselvesExtend container formats to add metadata relevant to WhatsAppBuild tools to establish well-formed media filesRepackage media content to allow for better device compatibilityAwareness of mobile capabilities, including limited resources, and specific instruction sets for media efficiencyB.S. Computer Science or related fieldExperience with programming in C/C++Prior experience with media and codec formats</t>
  </si>
  <si>
    <t xml:space="preserve"> Menlo Park, CA</t>
  </si>
  <si>
    <t>Software Developer, On-Device Media</t>
  </si>
  <si>
    <t>http://www.glassdoor.com/partner/jobListing.htm?pos=2911&amp;ao=343903&amp;s=58&amp;guid=00000163d75bd048900245b8dff9dca2&amp;src=GD_JOB_AD&amp;t=SR&amp;extid=1&amp;exst=OL&amp;ist=&amp;ast=OL&amp;vt=w&amp;slr=true&amp;rtp=0&amp;cs=1_f7ee4539&amp;cb=1528326509706&amp;jobListingId=2707330279</t>
  </si>
  <si>
    <t>IDV’s software development teams thrive on bringing new technologies and innovations into our product line, an award-winning series of products encompassing data visualization, enterprise risk awareness, and supply chain visualization. We partner with some of the biggest companies on the planet, industry leaders such as Toyota, eBay, Microsoft, Walgreens and Pfizer.Take an active role in all phases of the SDLC, including sprint planning, design, architecture, programming, unit/integration testing, and maintenanceCreate, maintain and consume IDV and/or third-party Web Services or APIs.Work within a collaborative team to design, develop, and configure existing and new applications, extensions, connections, and modules.Seek out opportunities to improve areas of the code base to provide better performance, maintainability, and/or flexibility.Communicate with cross-functional and distributed teams - developers, software quality analysts, and appropriate stakeholders.5+ years working in a modern full stack .Net/SQL environment with relational database design and programming experience3+ years of experience working with ASP.NET (MVC5, Web API)2+ years of experience web service standards (REST, XML, JSON)1+ years experience working in an agile environmentB.S. in a technical field or discipline, or relevant development experience;Microsoft development tools including VS 2013 and TFSORM tools (Entity Framework, NHibernate)Exposure to iOS, Android, and Windows mobile operating systems8 of the 10 largest U.S. cities9 of the 10 largest U.S.-based investment banks25 of the 25 busiest North American airports6 of the 10 largest global automakersOver 1,000 Hospitals</t>
  </si>
  <si>
    <t xml:space="preserve"> Lansing, MI</t>
  </si>
  <si>
    <t>http://www.glassdoor.com/partner/jobListing.htm?pos=2912&amp;ao=187298&amp;s=58&amp;guid=00000163d75bd048900245b8dff9dca2&amp;src=GD_JOB_AD&amp;t=SR&amp;extid=1&amp;exst=OL&amp;ist=&amp;ast=OL&amp;vt=w&amp;slr=true&amp;rtp=0&amp;cs=1_6c8d3973&amp;cb=1528326509707&amp;jobListingId=2692711154</t>
  </si>
  <si>
    <t xml:space="preserve"> Fresh Consulting </t>
  </si>
  <si>
    <t>The Software Developer will participate on a small team to execute the creation, testing, and verification of a data integration and migration solution from a legacy application suite built with SQL server into a modernized application suite, consisting of microservices built on top of PostgreSQL databases in Amazon Aurora.The analysis and orchestration will be primarily handled by the Software Architect, but assistance may be required for analysis and orchestration strategy.This developer will be spending up to half-time at client location performing minor updates / fixes, debugging and support of the legacy system. (client location 15 minutes away from Fresh!)VB6, C#, SQL Server, T-SQL, Data Modeling, ETL conceptsJava, PostgresSQL, Knowledge of ETL/Integration tools such as SSIS, OWB, SAP Data Services, BizTalk</t>
  </si>
  <si>
    <t>http://www.glassdoor.com/partner/jobListing.htm?pos=2913&amp;ao=335075&amp;s=58&amp;guid=00000163d75bd048900245b8dff9dca2&amp;src=GD_JOB_AD&amp;t=SR&amp;extid=1&amp;exst=OL&amp;ist=&amp;ast=OL&amp;vt=w&amp;slr=true&amp;rtp=0&amp;cs=1_3e0d5cc2&amp;cb=1528326509710&amp;jobListingId=2792194299</t>
  </si>
  <si>
    <t>Provide strategy and thought leadership with respect to Quality Engineering, Quality Assurance, and Performance Engineering and Testing, in a highly automated SAFe/Agile environment.Maintain a working knowledge of current and emerging industry trends and techniques with respect to Quality Engineering and Assurance, Performance, Test Automation, Test Data Management, Service Virtualization, Continuous Integration and Delivery, and related elements of a highly automated software delivery pipeline.Implement the strategy for stability and performance of solutions (including - project level design, debug and performance analysis) at the applications and technology domains level.Coordinate design and installation of test automation architecture, tools and databases.Design functional and non-functional test automation strategy and processes.Build, maintain, and utilize partnerships across the enterprise ensuring the best use of resources.As COE lead, adopt and communicate new concepts, ideas, techniques, best practices and technology assistanceCollaborate with other COE functions to provide optimal solutionsBachelor's degree in a related field preferred7 years of programming/development experience preferredExperience as a technical lead preferredExperience with programming languages, preferably .NetWorking knowledge of infrastructure technologies such as Network, Database, Server, Storage etc.Familiarity with DynatraceFamiliarity with test automation frameworksFamiliarity with Continuous Integration and Delivery concepts and techniquesFamiliar with Agile Development Methodology</t>
  </si>
  <si>
    <t>http://www.glassdoor.com/partner/jobListing.htm?pos=2914&amp;ao=129523&amp;s=58&amp;guid=00000163d75bd048900245b8dff9dca2&amp;src=GD_JOB_AD&amp;t=SR&amp;extid=1&amp;exst=OL&amp;ist=&amp;ast=OL&amp;vt=w&amp;slr=true&amp;rtp=0&amp;cs=1_53cd9259&amp;cb=1528326509711&amp;jobListingId=2725876352</t>
  </si>
  <si>
    <t>Packaging and maintaining software solutions for internal resourcesStreamlining and documenting eye tracking code base for easier integration and distributionGetting new firmware and drivers up and running within the code baseWorking with internal firmware and other resources to get new hardware onlineMaintaining code bases for projects where other teams need access to eye tracking team resourcesManaging external software resourcesBS in Computer Science or a related technical field10+ years general software development experience5+ years experience working in a cross-functional software development environment that includes hardware and software integrationC++ coding skillsExperience with computer vision, image processing, or 3D data processingExperience with analysis of large data sets</t>
  </si>
  <si>
    <t xml:space="preserve"> Redmond, WA</t>
  </si>
  <si>
    <t>http://www.glassdoor.com/partner/jobListing.htm?pos=2915&amp;ao=132920&amp;s=58&amp;guid=00000163d75bd048900245b8dff9dca2&amp;src=GD_JOB_AD&amp;t=SR&amp;extid=1&amp;exst=OL&amp;ist=&amp;ast=OL&amp;vt=w&amp;slr=true&amp;rtp=0&amp;cs=1_e63d0518&amp;cb=1528326509712&amp;jobListingId=2559615342</t>
  </si>
  <si>
    <t xml:space="preserve"> Hunter International </t>
  </si>
  <si>
    <t>Strong VB.NET or C# skills are required (Candidates with both preferred)Solid understanding of Object Oriented Programming and design is required.Must be a self-starter with the ability and desire to acquire new programming and design skills.Windows 10 TroubleshootingAbility to communicate well with management and employees is required.Experience with SQL Server or Oracle databases including writing queries, triggers, and proceduresRelational database design experienceWindows Hyper-V configuration and maintenance experienceCisco network device configuration experienceDell network switch configuration experienceWIFI access point configuration experienceDevExpress tools familiarityMS Office 365 familiarityMS Exchange (hosted) familiarityWeb design, creation, and maintenance experienceASP.NET skillsJavaScript, JQuery, HTML, HTML5, CSS, CSS3, Web Programming Skills, E-Commerce, Teamwork, Verbal Communication, cross-browser compatibility, Web User Interface Design (UI), Security Principles, Object-Oriented Design, Web Services (REST/SOAP), Multimedia Content Development, API's, C#, ASP.NET, DevExpress, VB.NET</t>
  </si>
  <si>
    <t xml:space="preserve"> Toledo, OH</t>
  </si>
  <si>
    <t>Software Developer - Toledo, OH</t>
  </si>
  <si>
    <t>http://www.glassdoor.com/partner/jobListing.htm?pos=2916&amp;ao=9619&amp;s=58&amp;guid=00000163d75bd048900245b8dff9dca2&amp;src=GD_JOB_AD&amp;t=SR&amp;extid=1&amp;exst=OL&amp;ist=&amp;ast=OL&amp;vt=w&amp;slr=true&amp;rtp=0&amp;cs=1_4f5d84f8&amp;cb=1528326509714&amp;jobListingId=2542562351</t>
  </si>
  <si>
    <t xml:space="preserve"> Encompass Technologies </t>
  </si>
  <si>
    <t>Design, build, and support our web-based system used by our customers;Modify our existing software to correct errors, to adapt it to new hardware, or to improve performance;Coordinate software system installation for clients and monitor effectiveness;Develop and direct software system testing and validation procedures, programming, and documentation;Analyze information to determine, recommend, and plan computer specifications and layouts, and peripheral equipment modifications for clients; andInteract with customers to identify and answer their questions.Possess a Bachelors Degree in Computer Science, Engineering, or a related field;Use logic and reasoning to identify and solve problems, choosing the appropriate solution.Are organized, resourceful, independent and strong communicators;Take initiative and thrive in an environment of multi –tasking and interruptions;Demonstrate a “can-do” attitude, and are highly motivated;Possess strong critical thinking, problem solving, and customer service and interaction skills;Have excellent written and verbal communication skills;Have experience using Windows OS, Internet Browsers, and Smart Phone Technologies; and whoHave knowledge of computer hardware and software, demonstrated skills in software design and development, and proven skills in troubleshooting and solving complex software problems.Need detailed training and hand-holding;Want to be left alone and uninvolved;Lack confidence and self-awareness;Don’t want to work hard;Are cocky</t>
  </si>
  <si>
    <t xml:space="preserve"> Fort Collins, CO</t>
  </si>
  <si>
    <t>http://www.glassdoor.com/partner/jobListing.htm?pos=2917&amp;ao=321320&amp;s=58&amp;guid=00000163d75bd048900245b8dff9dca2&amp;src=GD_JOB_AD&amp;t=SR&amp;extid=1&amp;exst=OL&amp;ist=&amp;ast=OL&amp;vt=w&amp;slr=true&amp;rtp=0&amp;cs=1_01e7b452&amp;cb=1528326509716&amp;jobListingId=2633809982</t>
  </si>
  <si>
    <t xml:space="preserve"> Quicken Loans </t>
  </si>
  <si>
    <t>Define, architect and implement solutions that focus on creating an exceptional experience for end usersExcel when working in a team of high-performersSeek to make solutions highly reliable and performantHelp grow an Engineering teamThree years of web application experienceWell-versed in modern JavaScript frameworks and conceptsExperience with Node.js and Express (not required but a bonus)Exposure to deploying a Service Oriented Architecutre (AWS, Azure, Google Cloud)An obsession with reliability, performance, metrics and monitoringExperience with React NativeExcellent benefits package that includes a 401(k) match, medical/dental/vision, and much moreOpportunities to participate in professional and personal development programs, including personal empowerment coaching, leadership training and ongoing personal growth trainingOther incentives, contests and rewards, including trips, event tickets, cash prizes and more</t>
  </si>
  <si>
    <t>Sr. Software Engineer - Backend</t>
  </si>
  <si>
    <t>http://www.glassdoor.com/partner/jobListing.htm?pos=2918&amp;ao=226254&amp;s=58&amp;guid=00000163d75bd048900245b8dff9dca2&amp;src=GD_JOB_AD&amp;t=SR&amp;extid=1&amp;exst=OL&amp;ist=&amp;ast=OL&amp;vt=w&amp;slr=true&amp;rtp=0&amp;cs=1_0037b585&amp;cb=1528326509717&amp;jobListingId=2761550648</t>
  </si>
  <si>
    <t xml:space="preserve"> StepStone Group LP </t>
  </si>
  <si>
    <t>Drive new features on our core product, as well as maintain existing codeManage database migrations with MySQL and MariaDBCreate and share development processes and best practicesCollaborate with other team members on projects and provide results in a timely mannerMigrate legacy code to more efficient frameworks and structures2-5 Years of PHP Experience2+ Years working with a Software Development teamExperience with Ajax based websites, JavaScript, JSON, and REST.Experience with MVC frameworks (Laravel preferred)Experience building large-scale server applications with Node.js or PHP, MySQL, MongoDB, NginxStrong attention to detail and the ability to work independently with little oversightHighly motivated individual with a focus on writing clean, well-tested, and scalable code</t>
  </si>
  <si>
    <t>http://www.glassdoor.com/partner/jobListing.htm?pos=2919&amp;ao=8095&amp;s=58&amp;guid=00000163d75bd048900245b8dff9dca2&amp;src=GD_JOB_AD&amp;t=SR&amp;extid=1&amp;exst=OL&amp;ist=&amp;ast=OL&amp;vt=w&amp;slr=true&amp;rtp=0&amp;cs=1_fa539a07&amp;cb=1528326509719&amp;jobListingId=2728541503</t>
  </si>
  <si>
    <t xml:space="preserve"> InTouch Health </t>
  </si>
  <si>
    <t>Design and build components of a scalable data platform which serves an expanding set of products and teams.Collaborate closely with other engineers, product owners, and analysts to develop technical specifications that define the data lifecycle: collect, store, process and analyze.Practice and preach sound software development. Write, test, review and deploy code to production.Contribute as a responsible teammate in scrum activities. Embrace continuous improvement.Identify and evaluate new technologies that will bring real value to our business.Proficiency with at least one object-oriented programming language like Ruby (preferred) or Python.Experience with SQL and/or NoSQL databases and schema design.Experience working with a range of data formats, structured and unstructured.A passion for technology -- we are looking for someone who is keen to leverage their existing skills while learning and trying new approaches.(Preferred) Experience as part of a scrum agile team.(Preferred) Experience with AWS services like S3, EC2, RDS, Redshift, Lambda, Kinesis, SQS.(Bonus) Experience with Kafka, Spark (streaming/ML), or machine learning libraries like TensorFlow.B.S. Degree in mathematics, statistics, computer science or similar field.3+ years experience in software engineering.Solid written and verbal communication skills, a team player.Normal office environment</t>
  </si>
  <si>
    <t>Software Engineer II, Data Platform</t>
  </si>
  <si>
    <t>http://www.glassdoor.com/partner/jobListing.htm?pos=2920&amp;ao=320487&amp;s=58&amp;guid=00000163d75bd048900245b8dff9dca2&amp;src=GD_JOB_AD&amp;t=SR&amp;extid=1&amp;exst=OL&amp;ist=&amp;ast=OL&amp;vt=w&amp;slr=true&amp;rtp=0&amp;aa=1&amp;ea=1&amp;cs=1_b86cd9ec&amp;cb=1528326509720&amp;jobListingId=2687400319</t>
  </si>
  <si>
    <t>Design and develop high-volume, low-latency mission-critical global systems and applications.Build mission critical web services and applications.Write well designed, testable, efficient, reusable code.Test software by writing automation test program.Prepare and produce software builds and release management.Investigate and present technology solutions and contribute to architectural improvements.BA/BS in Computer Science or related technical field or equivalent practical experience5+ years of experience Java programming and related technologies (Spring boot, MVC)Hands on working knowledge with JSON, Restful and related API platform technologies1+ years of experience with Mockito, Cucumber automation test toolsExperience with relational database like MySQLAbility and willingness to learn new technologiesEffective verbal and written communication skillsShould be able to adapt communication style to suit different audiencesKnowledge about network protocol like HTTP/HTTPS, TCP/IP and network programming</t>
  </si>
  <si>
    <t>http://www.glassdoor.com/partner/jobListing.htm?pos=2921&amp;ao=301315&amp;s=58&amp;guid=00000163d75bd048900245b8dff9dca2&amp;src=GD_JOB_AD&amp;t=SR&amp;extid=1&amp;exst=OL&amp;ist=&amp;ast=OL&amp;vt=w&amp;slr=true&amp;rtp=0&amp;cs=1_c2bbcfb9&amp;cb=1528326509722&amp;jobListingId=2771273203</t>
  </si>
  <si>
    <t xml:space="preserve"> Credit Sesame </t>
  </si>
  <si>
    <t>5 years overall Software Development experienceAt least 2+ years of iOS Development experienceAt least 2+ years programming in swiftDesigning and building user interfaces on small and extra large screensWorks well in team environments but can deliver independently with minimal instruction.Hands on RESTful API use/development experience is helpfulCompetent, willingness to learn/evolveTeam player with positive attitudeWork with purpose - join us as we empower consumers to achieve their financial goalsFun and casual work environmentCatered meals twice weeklyComprehensive medical, dental, vision insuranceEquity in a startup backed by top-tier VCsGym in building and monthly fitness reimbursementOpen paid time offStocked kitchen with tasty snacks and drinksEasy and close access to public transportation (CalTrain/BART/bus lines)Company outings throughout the yearGrowth opportunity in a fast growing companyThe best co-workers in Silicon ValleyPosition based in Mountain View with flexibility to work from SF when needed</t>
  </si>
  <si>
    <t>Mobile / iOS Developer</t>
  </si>
  <si>
    <t>http://www.glassdoor.com/partner/jobListing.htm?pos=2922&amp;ao=319089&amp;s=58&amp;guid=00000163d75bd048900245b8dff9dca2&amp;src=GD_JOB_AD&amp;t=SR&amp;extid=1&amp;exst=OL&amp;ist=&amp;ast=OL&amp;vt=w&amp;slr=true&amp;rtp=0&amp;cs=1_a784bdd0&amp;cb=1528326509724&amp;jobListingId=2711534575</t>
  </si>
  <si>
    <t xml:space="preserve"> Innovative Development </t>
  </si>
  <si>
    <t>SSIS – ETL with different types of data sources (DB’s, flat files, XML files, Excel spreadsheets) • Relational Databases SSRS – Custom Authentication, Report development/optimizationWindows and web programming using C# and .netComfortable with all aspects of ETLExperience with SQL Server and Oracle databases, Working knowledge of PostgreSQL is desired.</t>
  </si>
  <si>
    <t>Sr Integration Developer</t>
  </si>
  <si>
    <t>http://www.glassdoor.com/partner/jobListing.htm?pos=2923&amp;ao=343561&amp;s=58&amp;guid=00000163d75bd048900245b8dff9dca2&amp;src=GD_JOB_AD&amp;t=SR&amp;extid=1&amp;exst=OL&amp;ist=&amp;ast=OL&amp;vt=w&amp;slr=true&amp;rtp=0&amp;aa=1&amp;ea=1&amp;cs=1_eceeaec6&amp;cb=1528326509725&amp;jobListingId=2760225485</t>
  </si>
  <si>
    <t>http://www.glassdoor.com/partner/jobListing.htm?pos=2924&amp;ao=4008&amp;s=58&amp;guid=00000163d75bd048900245b8dff9dca2&amp;src=GD_JOB_AD&amp;t=SR&amp;extid=1&amp;exst=OL&amp;ist=&amp;ast=OL&amp;vt=w&amp;slr=true&amp;rtp=0&amp;cs=1_09ba3c86&amp;cb=1528326509727&amp;jobListingId=2737998335</t>
  </si>
  <si>
    <t>Participate in the design, development, testing, and support of applications, components, and services built on our platformParticipate in prototyping of new features and functions, with a focus on enabling and implementing unique client-side behaviors into the user experienceDevelopment of real-time and near-real-time applicationsIntegration with disparate systems with a stringent SLAParticipate in development of software documentation and trainingWork with customers, internal partners, and other technical staff to resolve problems with software and systems, and respond with suggestions for improvements and enhancementsProvide assistance as necessary to other Application Engineers and provide technical and functional leadership to the junior EngineersAt least 4 years of experience in Java/J2EE development with at least 2 years of technical design experienceExperience developing with Java, J2EE, JavaScript, and JQuery technologies and frameworksdatabase design and SQL coding experience in one of the following databases: PostgreSQL, Oracle, SQL Server, DB2 and any other RDBMSExperience with SAP BOBJ / BI / HANA or similar data warehousing capabilities, and in-memory technologies is a plusThe candidate must have strong coding skills in Java, J2EE, Spring, JavaScript, JQuery, Hibernate, Java Beans, EJB, XML, XSL, Web Services, and SQL ProgrammingStrong analytical, problem solving skills, excellent verbal and written communication skills and proficient in MS Office SuiteSelf-starter with excellent interpersonal, motivational, and facilitation skillsPrior experience in systems integration through databases, ESB, and messagingPrior experience with ETL and data modeling is preferredUnderstanding SCADA, DMS, OMS, DRMS, or other telemetry applications is a plusMust be capable of managing a module or small teamBachelor’s Degree in Computer Science or other technical field; equivalent experience will be consideredExperience in the areas of Business Intelligence, Systems Integration, and real-time or near-real-time systems is a plus.Preferred background includes Utility and Transportation industries  Should have integration and deployment skills using one of the J2EE application servers, WebLogic, Apache TOMCAT, JBoss, or WebSphere  Prior consulting experience is preferred.Should have working experience in multiple operating systems; Windows, Unix, or LinuxUnderstanding GIS systems, data, and visualizations is a plus</t>
  </si>
  <si>
    <t>Software Developer, NSW</t>
  </si>
  <si>
    <t>http://www.glassdoor.com/partner/jobListing.htm?pos=2925&amp;ao=331020&amp;s=58&amp;guid=00000163d75bd048900245b8dff9dca2&amp;src=GD_JOB_AD&amp;t=SR&amp;extid=1&amp;exst=OL&amp;ist=&amp;ast=OL&amp;vt=w&amp;slr=true&amp;rtp=0&amp;cs=1_75a25fc5&amp;cb=1528326509728&amp;jobListingId=2754708366</t>
  </si>
  <si>
    <t xml:space="preserve"> Guntner US LLC </t>
  </si>
  <si>
    <t>BS/MS in Computer Science or Engineering4 years of experience with web design and development using HTML/CSS, JavaScript/jQuery4 years of experience in Object Oriented Design and Development with C#.2-3 years of experience with ASP.NET, MVC2 years of experience with SQL Server administration and programmingWorking knowledge of programming with Web API, Bootstrap, JSON, GIT, Visual Studio, MS Excel, VBA, C++Experience with integration of third party DLL’s in a .NET codeSome knowledge of engineering/physics would be helpful, especially in the areas of heat transfer and thermodynamicsAbility to work independently as an individual contributorStrong analytical thinking, problem-solving, great focus on accuracy and attention to detail, and good judgment in developing code to address business requirementsExcellent communication skillsAbility to quickly learn new technologies</t>
  </si>
  <si>
    <t xml:space="preserve"> Schaumburg, IL</t>
  </si>
  <si>
    <t>Software Engineer .NET Dveloper</t>
  </si>
  <si>
    <t>http://www.glassdoor.com/partner/jobListing.htm?pos=2926&amp;ao=344550&amp;s=58&amp;guid=00000163d75bd048900245b8dff9dca2&amp;src=GD_JOB_AD&amp;t=SR&amp;extid=1&amp;exst=OL&amp;ist=&amp;ast=OL&amp;vt=w&amp;slr=true&amp;rtp=0&amp;aa=1&amp;ea=1&amp;cs=1_4cf17114&amp;cb=1528326509730&amp;jobListingId=2755641150</t>
  </si>
  <si>
    <t>Supervise and recommend optimal upgrade path for large-scale, mission critical Dynamics CRM engagement.Translate business requirements into innovative solutions that leverage the Dynamics CRM platform.Design, develop, test and document project solutions, customizations, and upgrades of a Dynamics CRM environment.Respond to user application issues in a timely manner.Participate in code reviews for ongoing projects with other team members on a regular basis.Engage in active dialogue with enterprise stakeholders and data providers central to the operation of the business.Conduct and/or participate in meetings with various levels of users and management.2-4 years of hands-on Dynamics CRM experience with an emphasis on customization and/or performance tuning.At least one CRM migration/upgrade engagement.Thorough understanding of the Plugin events and Workflow activities.Experience with .NET CRM SDK including use of ODATA and Web API REST endpoints.Understanding of general Web Development (HTML/CSS/JavaScript), including how the web works.Working knowledge of most of the following:.NET Framework (ASP.NET MVC, .NET Core, .NET Standard)JavaScript frameworks (Nodejs, TypeScript, Angular, Vue)CSS frameworks (Bootstrap, Foundation, LESS, Sass)Data Management (SQL/ORM, JSON, XML, MQ, OData)Mobile Development for iOS and Android using XamarinAgile Development MethodologiesSuperior multi-tasking skills and the ability to work in a fast-paced, often deadline-oriented and dynamic environment.Self-starter who can work independently and be a strong team player.Bachelor's degree in Computer Science, Information Technology, Business Analytics or related field preferred.Knowledge of third-party integration tools (e.g., Scribe) and Dynamics CRM preferred.Familiarity with one or more of the following technologies: Azure, Python/R, Angular, PowerShell, Serverless, Webhooks, OAuth/OIDC, Containers, Machine Learning, Big Data preferred.</t>
  </si>
  <si>
    <t>Dynamics CRM Developer</t>
  </si>
  <si>
    <t>http://www.glassdoor.com/partner/jobListing.htm?pos=2927&amp;ao=126554&amp;s=58&amp;guid=00000163d75bd048900245b8dff9dca2&amp;src=GD_JOB_AD&amp;t=SR&amp;extid=1&amp;exst=OL&amp;ist=&amp;ast=OL&amp;vt=w&amp;slr=true&amp;rtp=0&amp;cs=1_f96073d9&amp;cb=1528326509731&amp;jobListingId=2803072693</t>
  </si>
  <si>
    <t>Design and develop next generation RF, digital, and/or optical satellite communications systems and payload architecturesLead trade studies Define and verify space communication system requirements and interfacesPerform system-level CONOPS development, functional analysis and decomposition Support system-level integration and validation Perform analyses and simulations for space communication systems, including: link analysis, signal distortion, system capacity, reliability, and performance Develop analysis tools using MATLAB and object-oriented software platforms Develop and verify system algorithms that meet functional and performance requirementsPerform hardware procurement, design reviews, and unit sell-offPerform system test preparation, execution, troubleshooting, and verificationMentor the program junior communication systems engineers and review their work for quality. Experience working on satellite or space based communication systems Proficiency in Matlab/Simulink and C++Experience working on satellite or space based communication systemsExperience with digital/RF communications hardware and lab equipment 3+ years of experience in RF, digital, and/or optical communications</t>
  </si>
  <si>
    <t>Mid-Level Communications Systems Engineer</t>
  </si>
  <si>
    <t>http://www.glassdoor.com/partner/jobListing.htm?pos=2928&amp;ao=295077&amp;s=58&amp;guid=00000163d75bd048900245b8dff9dca2&amp;src=GD_JOB_AD&amp;t=SR&amp;extid=1&amp;exst=OL&amp;ist=&amp;ast=OL&amp;vt=w&amp;slr=true&amp;rtp=0&amp;cs=1_32672e7d&amp;cb=1528326509732&amp;jobListingId=2796038248</t>
  </si>
  <si>
    <t>Developing a REST Interface.Utilizing Java and Python to create libraries.Analyzing, designing, coordinating, and supervising the development of software systems to form a basis for the solution of information processing problems.Analyzing system specifications and translating system requirements to task specifications for junior programmers.Analyzing of current programs including performance, diagnosis, and troubleshooting of problem programs, and designing solutions to problematic programming.Developing new programs and proofing the program to develop needed changes to assure production of a quality product.Developing of new programs, analyzing current programs and processes, and making recommendations which yield a more cost effective product.Writing, editing, and debugging new computer programs for assigned projects, including necessary records and desired output.Testing new programs to ensure that logic and syntax are correct, and that program results are accurate: assisting lower-level programmers with programming assignments.Documenting code consistently throughout the development process by listing a description of the program, special instructions, and any changes made in database tables on procedural, modular, and database level.Maintaining a TS/SCI w/Poly.Passionate about protecting our country and saving livesAware of the concept of a high-performance organization and is committed to achieving themEngineers that desire to work closely with end users to identify the most critical informationDemonstrated passion for learning and curiosity of the world</t>
  </si>
  <si>
    <t>Principal Software Engineer</t>
  </si>
  <si>
    <t>http://www.glassdoor.com/partner/jobListing.htm?pos=2929&amp;ao=267532&amp;s=58&amp;guid=00000163d75bd048900245b8dff9dca2&amp;src=GD_JOB_AD&amp;t=SR&amp;extid=1&amp;exst=OL&amp;ist=&amp;ast=OL&amp;vt=w&amp;slr=true&amp;rtp=0&amp;cs=1_45cb95b1&amp;cb=1528326509733&amp;jobListingId=2710944603</t>
  </si>
  <si>
    <t>Strong understanding of React library best practices and conventions. Comfort with JSX is preferredExperience implementing static typing in JavaScript (ReasonML, FlowType or Babel)Must pocess a commitment to quality. Comfortable with best practices in Jest and Cypress.Strong understanding of semantic HTML web markup &amp; CSSStrong understanding of modern Javascript design patterns - preferably flux basedExtensive experience with JavaScript, it's quirks, and workaroundsExperience with asynchronous request handling, partial page updates, and REST APIs with AJAXProficient knowledge of cross-browser compatibility issues and ways to work around such issuesFamiliarity with front-end build/publish tools, such as Grunt/Gulp.js, webpack, browserify.jsProficient understanding of code versioning tools, such as GitExcellent understanding of browser rendering behavior and performanceBe willing to help your team mates, share your knowledge with them, and learn from themJavaScript-based unit testing tools preferably JasmineVery strong JavaScript background with emphasis on performance and succinctnessMotivated, organized and committed to continuous improvement and learning</t>
  </si>
  <si>
    <t>http://www.glassdoor.com/partner/jobListing.htm?pos=3001&amp;ao=344566&amp;s=58&amp;guid=00000163d75c78b3b104d27adcc13233&amp;src=GD_JOB_AD&amp;t=SR&amp;extid=1&amp;exst=OL&amp;ist=&amp;ast=OL&amp;vt=w&amp;slr=true&amp;rtp=0&amp;cs=1_900eccfc&amp;cb=1528326552938&amp;jobListingId=2788637740</t>
  </si>
  <si>
    <t xml:space="preserve"> Stone Search </t>
  </si>
  <si>
    <t xml:space="preserve"> Fort Myers, FL</t>
  </si>
  <si>
    <t>http://www.glassdoor.com/partner/jobListing.htm?pos=3002&amp;ao=83255&amp;s=58&amp;guid=00000163d75c78b3b104d27adcc13233&amp;src=GD_JOB_AD&amp;t=SR&amp;extid=1&amp;exst=OL&amp;ist=&amp;ast=OL&amp;vt=w&amp;slr=true&amp;rtp=0&amp;cs=1_2b389887&amp;cb=1528326552940&amp;jobListingId=2782691735</t>
  </si>
  <si>
    <t xml:space="preserve"> Progressive Insurance </t>
  </si>
  <si>
    <t xml:space="preserve">Learn more about all Cleveland has to offer https://www.youtube.com/watch?v=56p2ENKC1BwLearn more about all Colorado Springs has to offer https://www.youtube.com/watch?v=CDa2S6IwbGk </t>
  </si>
  <si>
    <t xml:space="preserve"> Mayfield, OH</t>
  </si>
  <si>
    <t>http://www.glassdoor.com/partner/jobListing.htm?pos=3003&amp;ao=132963&amp;s=58&amp;guid=00000163d75c78b3b104d27adcc13233&amp;src=GD_JOB_AD&amp;t=SR&amp;extid=1&amp;exst=OL&amp;ist=&amp;ast=OL&amp;vt=w&amp;slr=true&amp;rtp=0&amp;cs=1_f7d9b625&amp;cb=1528326552941&amp;jobListingId=2797657119</t>
  </si>
  <si>
    <t xml:space="preserve"> SigmaTEK Systems, LLC </t>
  </si>
  <si>
    <t>Refine and interpret Functional Requirement SpecificationsArchitect functions, algorithms and solutionsParticipate in design and coding activities with other developers and with cross-functional teamsImplement design by codingPerform custom programming as neededMaintain and modify existing applicationsBachelor’s degree in Mechanical, Industrial, or Electrical Engineering, Computer Science, or related fieldFamiliarity with agile development methodsExperience with object oriented programmingInterest in Computational geometryMathematical or Mechanical Engineering education and/or experienceExperience in software development related to CAD or CAM technologiesExperience with the Fabrication IndustryExperience with C++, Delphi</t>
  </si>
  <si>
    <t>http://www.glassdoor.com/partner/jobListing.htm?pos=3004&amp;ao=333660&amp;s=58&amp;guid=00000163d75c78b3b104d27adcc13233&amp;src=GD_JOB_AD&amp;t=SR&amp;extid=1&amp;exst=OL&amp;ist=&amp;ast=OL&amp;vt=w&amp;slr=true&amp;rtp=0&amp;aa=1&amp;ea=1&amp;cs=1_8f8a5520&amp;cb=1528326552943&amp;jobListingId=2746567387</t>
  </si>
  <si>
    <t>Lead engineering projects from inception to launchBuild front-end components, frameworks, and tools shared across multiple Web applications using React/Redux based front-end stackWork closely with others (product, design, and other technology teams) in multi-functional organization in an Agile environmentArchitect technical solutions that support the needs and objectives of both the product roadmap and the technology roadmapWrite technical requirements and document technical design for front-end components, frameworks, and toolsDesign and build engineering solutions for performance, extensibility, availability, reliability, and securityDevelop with mobile-first approach for multiple mobile form factorsMaintain high coding standards and inculcate best practices such as BDD, TDD, unit testing, peer reviewsMentor fellow teammates and provide technical domain expertiseEnsure continuous incorporation of the best in front-end technology concepts and capabilities into SRC checkoutExpertise in JavaScript, HTML, CSSExpertise in building large scale JavaScript applications that takes into account reusable components, functional programming, user experience, asset loading, browser rendering, responsive design, state management, JavaScript asynchronous patterns, and backend integrationExpertise in modern JavaScript frameworks (e.g. React/Redux, Angular, etc.)Excellent project management skills for the planning/execution of self's and team's workStrong problem solving and analytical skills, and verbal and written communication skillsExperience working on cross-browser, cross-device, hybrid appsExperience working with testing tools such as Jest and EnzymeExperience with front-end build/publish tools like npm and webpackB.S/M.S in Computer Science or related fieldFamiliarity with Web accessibility is a plusFamiliarity with Java and Apache Tomcat is a plus</t>
  </si>
  <si>
    <t>Front End Staff Software Engineer</t>
  </si>
  <si>
    <t>http://www.glassdoor.com/partner/jobListing.htm?pos=3005&amp;ao=344567&amp;s=58&amp;guid=00000163d75c78b3b104d27adcc13233&amp;src=GD_JOB_AD&amp;t=SR&amp;extid=1&amp;exst=OL&amp;ist=&amp;ast=OL&amp;vt=w&amp;slr=true&amp;rtp=0&amp;cs=1_f3254dc2&amp;cb=1528326552944&amp;jobListingId=2787966087</t>
  </si>
  <si>
    <t>Build elegant systems that are robust and scalableChallenge our team and software to be even betterUse a mix of technologies including Scala, Ruby, Python, and Angular JSBS or MS in Computer Science/Engineering3+ years of relevant software engineering experienceStrong programming (Java/C#/C++ or other related programming languages) and scripting skillsGreat communication, collaboration skills and a strong teamwork ethicStrive for excellenceExperience with both statically typed languages and dynamic languagesExperience with relational (Oracle, MySQL) and non-relational database technologies (MongoDB, Cassandra, DynamoDB)</t>
  </si>
  <si>
    <t>Software Developer - Ad Platform</t>
  </si>
  <si>
    <t>http://www.glassdoor.com/partner/jobListing.htm?pos=3006&amp;ao=162263&amp;s=58&amp;guid=00000163d75c78b3b104d27adcc13233&amp;src=GD_JOB_AD&amp;t=SR&amp;extid=1&amp;exst=OL&amp;ist=&amp;ast=OL&amp;vt=w&amp;slr=true&amp;rtp=0&amp;cs=1_f96f639b&amp;cb=1528326552946&amp;jobListingId=2764149094</t>
  </si>
  <si>
    <t xml:space="preserve"> FastPBX </t>
  </si>
  <si>
    <t>Analyze user needs and develop software solutionsWork with project managers or product owner to meet specific needsRecommend software upgrades to optimize operational efficiencyCollaborate with other developers to design and optimize codeCreate flowcharts and user guides for new and existing programsDocument all programming tasks and proceduresPerform routine software maintenancePrevious experience in software development, computer engineering, or other related fieldsKnowledge of Java, Python, or other programming languagesFamiliarity with relational databases such as MySQL, Oracle, and SQL ServerDeadline and detail-orientedStrong analytical and critical thinking skills</t>
  </si>
  <si>
    <t>http://www.glassdoor.com/partner/jobListing.htm?pos=3007&amp;ao=85058&amp;s=58&amp;guid=00000163d75c78b3b104d27adcc13233&amp;src=GD_JOB_AD&amp;t=SR&amp;extid=1&amp;exst=OL&amp;ist=&amp;ast=OL&amp;vt=w&amp;slr=true&amp;rtp=0&amp;cs=1_500c22e8&amp;cb=1528326552947&amp;jobListingId=2788992962</t>
  </si>
  <si>
    <t xml:space="preserve"> IntraEdge </t>
  </si>
  <si>
    <t>http://www.glassdoor.com/partner/jobListing.htm?pos=3008&amp;ao=352788&amp;s=58&amp;guid=00000163d75c78b3b104d27adcc13233&amp;src=GD_JOB_AD&amp;t=SR&amp;extid=1&amp;exst=OL&amp;ist=&amp;ast=OL&amp;vt=w&amp;slr=true&amp;rtp=0&amp;cs=1_e1dd6972&amp;cb=1528326552948&amp;jobListingId=1981381759</t>
  </si>
  <si>
    <t xml:space="preserve"> Qiigo </t>
  </si>
  <si>
    <t>Competitive Salary, Excellent Benefits, and Energetic Work Environment!Great Opportunity for Career Growth!The coolest company in Roswell!Developing and maintaining software used by team members and clients in digital marketing operations.Collaborating across functional areas to ascertain requirements, propose design and implementation approaches and ensure complete work meets quality objectives.Bring and uphold consistent best practice development approaches to how development related work is completed.Training and educating colleagues as to how developed products and tools work.At least 2 years of experience with PHP, Javascript and MySQL, and associated development and operations frameworks.At least 1 year of experience with Codeigniter PHP Development Framework.At least 1 year of experience with basic management of Linux Servers, Cloud/VM infrastructure, and related networking systems; must be capable of remote configuration of applications, log retrieval and analysis, and basic tuning of server performance.Hands-on experience working with WordPress or other CMS platforms, including building widgets, modules and themes is a plus.Experience with new/current development frameworks such as Angular, Bootstrap, Ruby, Web Services protocols, and other web-application toolkits and environments is a big plus.Project requirements analysis, documentation &amp; estimationAgile and Waterfall software developmentTest-Driven development, including writing test cases for QAPHP coding of web-based applicationsJavascript development of in-page routines within a WordPress or similar frameworkReading &amp; writing application data from/to local &amp; remote MySQL databasesConstruction, execution &amp; analysis of complex MySQL queriesUse of web services, webhooks, JSON/XML and APIs to build interaction between external web applicationsDevelopment of email integration and other external messagingBasic administration of MySQL databases, including server setup, table construction, and basic performance tuningCompetitive Salary based on experienceHealth, Dental, Optical, Disability, and Life Insurance Coverage401kPlenty of PTO TimeLots of HolidaysRegular Team ActivitiesCompany Sponsored Snacks, Coffee, and Soda in the LoungeEmployee of the Month AwardEmployee of the Year AwardSubsidized Gym MembershipBirthday BenefitEmployee OutingsCasual Dress</t>
  </si>
  <si>
    <t>http://www.glassdoor.com/partner/jobListing.htm?pos=3009&amp;ao=190794&amp;s=58&amp;guid=00000163d75c78b3b104d27adcc13233&amp;src=GD_JOB_AD&amp;t=SR&amp;extid=1&amp;exst=OL&amp;ist=&amp;ast=OL&amp;vt=w&amp;slr=true&amp;rtp=0&amp;cs=1_2253849e&amp;cb=1528326552949&amp;jobListingId=2551614626</t>
  </si>
  <si>
    <t>http://www.glassdoor.com/partner/jobListing.htm?pos=3010&amp;ao=137348&amp;s=58&amp;guid=00000163d75c78b3b104d27adcc13233&amp;src=GD_JOB_AD&amp;t=SR&amp;extid=1&amp;exst=OL&amp;ist=&amp;ast=OL&amp;vt=w&amp;slr=true&amp;rtp=0&amp;aa=1&amp;ea=1&amp;cs=1_281bedaa&amp;cb=1528326552951&amp;jobListingId=1886044496</t>
  </si>
  <si>
    <t xml:space="preserve"> Toysmith </t>
  </si>
  <si>
    <t>Contribute to and perform the sourcing &amp; development of new products from ideation to product launch while adhering to established timelines.Anticipate trends in accordance with sales cycles.Provide products in time for sales presentations to mass market retailers who plan 12 to 18 months in advance for purchases.Act as a point of contact for product coordination between overseas factory and factory representatives and Toysmith.Align product development responsibilities and duties with changing consumer needs.Coordinate with the marketing and product team’s direction of product brands/categories.Offers product and may occasionally present for input on new product ideas to the product selection committee.Ensure the margin, customer and image parameters for new product selection are met.Ensure new products and factories meet all applicable safety regulations and product quality is maintained.Ensure vendors of products under management are adhering to cost negotiations and quality standardsPartner with the Creative Services team to provide direction on product packaging and ensure optimal merchandising of brands/productsMaintain detailed knowledge of toy products in competitive and emerging categories and a competitive understanding of market trends.Other duties as assigned.Extensive travel to, and prior knowledge and experience working with, Asia and the US5-7 or more years of toy product development or related industry experienceDemonstrated experience working with factories and product agents overseasProven ability in strategic product placementBachelor’s Degree or equivalent experienceExcellent interpersonal, communication and business relations skillsStrong prioritization/organization/problem-solving/decision-making skillsHigh level of initiative and professional ownership for work decisions and outcomesAbility to think and react in a fast paced environment.Microsoft Office proficiency (Access knowledge a plus).Basic knowledge of PhotoshopPrior experience working with mass market retailers such as Target and Walmart, preferably in the Toy or Gift space.Bilingual abilityMedical/VisionDental/OrthodontiaEmployer-matched 401(k)Paid Time Off (PTO)Employer-paid Basic Life, AD&amp;D, and Short Term Disability insurancesPaid holidaysEmployee discount on product</t>
  </si>
  <si>
    <t xml:space="preserve"> Sumner, WA</t>
  </si>
  <si>
    <t>Product Developer - Mass Market</t>
  </si>
  <si>
    <t>http://www.glassdoor.com/partner/jobListing.htm?pos=3011&amp;ao=315246&amp;s=58&amp;guid=00000163d75c78b3b104d27adcc13233&amp;src=GD_JOB_AD&amp;t=SR&amp;extid=1&amp;exst=OL&amp;ist=&amp;ast=OL&amp;vt=w&amp;slr=true&amp;rtp=0&amp;aa=1&amp;ea=1&amp;cs=1_c01e5589&amp;cb=1528326552952&amp;jobListingId=2750466090</t>
  </si>
  <si>
    <t xml:space="preserve"> Quantlab </t>
  </si>
  <si>
    <t>Standout computational and mathematical abilities—you know how to develop efficient and sophisticated software, but can also develop the underlying theoretical models. You care about how the strategy is implemented just as much as how the strategy works.Have performed novel research as part of a PhD in engineering/science OR software industry experience demonstrating a track record of innovation within your fieldAdvanced knowledge of C++, from high-level object oriented design patterns to low-level language constructs to advanced metaprogramming techniquesA meticulousness, assiduousness, and tenacity that drives you to deliver high quality outputDemonstrated commitment to self-motivated education and developmentDemonstrated use of organizational resources to drive professional developmentConfidence to contribute to the development of an effective and evolving team environment, using strong communication skills, diplomatic candor, and a commitment to support your teammatesIndustry experienceExperience with low-level optimization and performance analysis for low-latency softwareExperience writing HPC applications and frameworksExperience with compiler design and code generationWorked on large scale scientific software as part of a teamThe unique opportunity to work alongside talented and passionate experts who take pride in delivering results.Attractive compensation and bonus structureLiberal paid vacation and generous 401k company matchGenerous benefit plan structure including an option for fully paid health insurance premiums for individualsTraining and development opportunitiesPre-tax transportation contributionsCasual dressCompany events, often including employees' families.</t>
  </si>
  <si>
    <t>Quantitative Developer</t>
  </si>
  <si>
    <t>http://www.glassdoor.com/partner/jobListing.htm?pos=3012&amp;ao=356949&amp;s=58&amp;guid=00000163d75c78b3b104d27adcc13233&amp;src=GD_JOB_AD&amp;t=SR&amp;extid=1&amp;exst=OL&amp;ist=&amp;ast=OL&amp;vt=w&amp;slr=true&amp;rtp=0&amp;cs=1_d82ceb8c&amp;cb=1528326552954&amp;jobListingId=2770589474</t>
  </si>
  <si>
    <t>BS in computer science or related engineering disciplineAt least 2 years of experience related to systems development relying on machine learning / artificial intelligence technologiesExperience working with any of the following machine learning / AI frameworks and libraries: Tensorflow, Caffe, Amazon Machine Learning, Apache Singa, Torch, Scikit-learn, Microsoft CNTK, Apache MahoutExperience collecting, cultivating, and managing large data sets in distributed environmentsExperience with the training and model managementExperience with revision control systems such as gitAbility to write and maintain automated tests (unit, integration, stress, load, etc.)Knowledgeable in agile, continuous integration, and continuous delivery practicesAbility and desire to work in an agile and cross functional team environment, understand team goals and generate appropriate, innovative analytical insights to drive process and experience improvementStrong desire for exploring, evaluating and understanding new technologiesStrong self-organization and self-management skills, with emphasis on self-initiation and follow-throughExperience working with USG clients, operational components, and stakeholdersMS in computer science or related engineering disciplineExperience with Cloud Service Providers including Amazon Web Services and Microsoft AzureExperience with the Atlassian tool suite</t>
  </si>
  <si>
    <t>Software Developer - Machine Learning &amp; Artificial Intelligence</t>
  </si>
  <si>
    <t>http://www.glassdoor.com/partner/jobListing.htm?pos=3013&amp;ao=187176&amp;s=58&amp;guid=00000163d75c78b3b104d27adcc13233&amp;src=GD_JOB_AD&amp;t=SR&amp;extid=1&amp;exst=OL&amp;ist=&amp;ast=OL&amp;vt=w&amp;slr=true&amp;rtp=0&amp;cs=1_550b6eed&amp;cb=1528326552955&amp;jobListingId=2695672432</t>
  </si>
  <si>
    <t>http://www.glassdoor.com/partner/jobListing.htm?pos=3014&amp;ao=346784&amp;s=58&amp;guid=00000163d75c78b3b104d27adcc13233&amp;src=GD_JOB_AD&amp;t=SR&amp;extid=1&amp;exst=OL&amp;ist=&amp;ast=OL&amp;vt=w&amp;slr=true&amp;rtp=0&amp;cs=1_ad8dfee4&amp;cb=1528326552957&amp;jobListingId=2794520569</t>
  </si>
  <si>
    <t xml:space="preserve"> HedgServ Holding L.P. </t>
  </si>
  <si>
    <t>Experience with web sockets, HTML/CSS capabilitiesFamiliarity with Javascript framework(React, Ember, Angular or similar)Familiarity with K/V document stores (Redis, Mongo, Couch etc.)Familiarity with Messaging middleware (SonicMQ, KAFKA, Tibco RV etc)Financial experience</t>
  </si>
  <si>
    <t>http://www.glassdoor.com/partner/jobListing.htm?pos=3015&amp;ao=287503&amp;s=58&amp;guid=00000163d75c78b3b104d27adcc13233&amp;src=GD_JOB_AD&amp;t=SR&amp;extid=1&amp;exst=OL&amp;ist=&amp;ast=OL&amp;vt=w&amp;slr=true&amp;rtp=0&amp;aa=1&amp;ea=1&amp;cs=1_7ec77865&amp;cb=1528326552959&amp;jobListingId=2449847688</t>
  </si>
  <si>
    <t>http://www.glassdoor.com/partner/jobListing.htm?pos=3016&amp;ao=346784&amp;s=58&amp;guid=00000163d75c78b3b104d27adcc13233&amp;src=GD_JOB_AD&amp;t=SR&amp;extid=1&amp;exst=OL&amp;ist=&amp;ast=OL&amp;vt=w&amp;slr=true&amp;rtp=0&amp;cs=1_5bc730d9&amp;cb=1528326552960&amp;jobListingId=2789083354</t>
  </si>
  <si>
    <t xml:space="preserve"> NC League of Municipalities </t>
  </si>
  <si>
    <t>http://www.glassdoor.com/partner/jobListing.htm?pos=3017&amp;ao=343359&amp;s=58&amp;guid=00000163d75c78b3b104d27adcc13233&amp;src=GD_JOB_AD&amp;t=SR&amp;extid=1&amp;exst=OL&amp;ist=&amp;ast=OL&amp;vt=w&amp;slr=true&amp;rtp=0&amp;cs=1_5d617dcf&amp;cb=1528326552962&amp;jobListingId=2597650761</t>
  </si>
  <si>
    <t>http://www.glassdoor.com/partner/jobListing.htm?pos=3018&amp;ao=297633&amp;s=58&amp;guid=00000163d75c78b3b104d27adcc13233&amp;src=GD_JOB_AD&amp;t=SR&amp;extid=1&amp;exst=OL&amp;ist=&amp;ast=OL&amp;vt=w&amp;slr=true&amp;rtp=0&amp;cs=1_de812a61&amp;cb=1528326552963&amp;jobListingId=2520828401</t>
  </si>
  <si>
    <t>Collaborate with  Business Analysts to define requirements.Create technical designs  and architectural documents for implementation.Learn complex relational  database models and work within an established multi-tier application  framework.Lead and mentor a team  of developers, perform code reviews, and hold daily scrum meetings.Design, develop,  implement, and maintain software components.Identify opportunities  to improve functionality.Write complex SQL  queries and stored procedures on SQL Server 2014.10+ years of developing  complex .NET-based applications using C# and .Net 3.5+.7+ years of developing  applications using SQL Server 2008–2014.Expert in .NET  frameworks and features.N-Tier application  development expertise.Strong analytical  skills, attentive to detail, and excellent problem solving/troubleshooting.Flexible to meet the  demands of a rapidly changing environment.Expert in developing in  an SOA architecture (WCF, Web Services, REST).Ability to work with  teams in remote locations.Performance expertise  dealing with large datasets.Skilled in ASP.NET,  AJAX, JQuery, HTML, JavaScript, CSS, IIS, and JSON.Experience in any of the areas below considered a plus:NetTiers framework, ETL (Pentaho/SSIS),  Deployment (InnoSetup).Multi-tenant systems.Windows Forms application development.CodeSmith or other code generation frameworks.Cloud Computing – Azure/AWS.Visual Studio Online, Infragistics, Log4Net,  Splunk, Symmetry Tax Engine.Migration of .Net  Frameworks, Conversion of SOAP to WCF.NetTiers framework, ETL (Pentaho/SSIS),  Deployment (InnoSetup).Multi-tenant systems.Windows Forms application development.CodeSmith or other code generation frameworks.Cloud Computing – Azure/AWS.Visual Studio Online, Infragistics, Log4Net,  Splunk, Symmetry Tax Engine.Migration of .Net  Frameworks, Conversion of SOAP to WCF.</t>
  </si>
  <si>
    <t>http://www.glassdoor.com/partner/jobListing.htm?pos=3019&amp;ao=294801&amp;s=58&amp;guid=00000163d75c78b3b104d27adcc13233&amp;src=GD_JOB_AD&amp;t=SR&amp;extid=1&amp;exst=OL&amp;ist=&amp;ast=OL&amp;vt=w&amp;slr=true&amp;rtp=0&amp;cs=1_95dc5a07&amp;cb=1528326552964&amp;jobListingId=2732096363</t>
  </si>
  <si>
    <t xml:space="preserve"> Applied Systems </t>
  </si>
  <si>
    <t>Participate in backlog groomingEstimate user stories in hoursCode new and existing functionalityParticipate in daily standupsHandle work tickets from other departments and automated processesConduct code reviewsParticipate in Agile retrospectivesBachelor’s degree in Computer Science or related field; or equivalent work experience5+ years of application development experience in a team environmentDemonstrable proficiency writing code in C#, VB.Net, ASP.Net, and SQL Server. Candidates with C++ or Java coding, and ALM, build &amp; release software engineering, or configuration management experience are encouraged to applyFamiliarity with configuration of Windows Operating Systems; Server Management a plusDemonstrable proficiency with Microsoft Visual Studio or comparable IDEAble to demonstrate calling applications via scripting and command line at a basic levelDesired but not required:Basic understanding of databasesPackage ManagementCloud Computing or VirtualizationTeam Foundation ServicesMCSA, MCSE, MCSD or comparable certifications</t>
  </si>
  <si>
    <t>Software Build &amp; Release Developer</t>
  </si>
  <si>
    <t>http://www.glassdoor.com/partner/jobListing.htm?pos=3020&amp;ao=316248&amp;s=58&amp;guid=00000163d75c78b3b104d27adcc13233&amp;src=GD_JOB_AD&amp;t=SR&amp;extid=1&amp;exst=OL&amp;ist=&amp;ast=OL&amp;vt=w&amp;slr=true&amp;rtp=0&amp;cs=1_82fa8c2d&amp;cb=1528326552966&amp;jobListingId=2750973393</t>
  </si>
  <si>
    <t xml:space="preserve"> Revision Military </t>
  </si>
  <si>
    <t>Carry out full software development life-cycle for an exciting new line of augmented reality applications and applications aimed at enhancing the capabilities of Revision’s existing product lineWork with the team to form the list of work and assign responsibilities.Provide ideas for software improvement, including additional features and increased performance.Prototype options for trials and evaluationWork with the operational effectiveness team to create fast feedback loops for iterative development.Provide input on overall product design and architectural design in order to maximize the software capabilityIntegrating specialist outsource code into our code tree.Conduct code reviews.Work with the project managers to create the Agile/Kanban boards.Manage small projects when needed.Provide support for production activities.Interface directly with customers, subcontractors, and third parties.Provide leadership for the juniorUniversity degree in Computer Science or Electrical Engineering.4 to 7 years relevant work experience.Experience in Android Framework, Services and Applications.Proficiency in writing technical documents such as System Specifications, Software Requirements, Technical Work Packages/Statements of Work, Test Procedures, and User Manuals.Demonstrated ability to work with Android Studio.Demonstrated Java for Android programming skills.Knowledge of C# for testKnowledge of programming USB applicationsKnowledge of the Android framework especially in graphics rendering and video.Solid appreciation of mobile hardware architecture.Ability to work independently with a minimum of supervision and prioritizing work activities appropriately.Excellent communication and teamwork skills &amp; ability to multiplex several activities &amp; work assignments.Proficiency in English (written and oral).Office EnvironmentSome travel will be required between Revision sites</t>
  </si>
  <si>
    <t>Senior Mobile Developer</t>
  </si>
  <si>
    <t>http://www.glassdoor.com/partner/jobListing.htm?pos=3021&amp;ao=343719&amp;s=58&amp;guid=00000163d75c78b3b104d27adcc13233&amp;src=GD_JOB_AD&amp;t=SR&amp;extid=1&amp;exst=OL&amp;ist=&amp;ast=OL&amp;vt=w&amp;slr=true&amp;rtp=0&amp;cs=1_4eca4efb&amp;cb=1528326552967&amp;jobListingId=2782933897</t>
  </si>
  <si>
    <t xml:space="preserve"> Sysmex America </t>
  </si>
  <si>
    <t>Provide professional customer support and software technical services to Sysmex WAM customers resulting in problem resolution. Provide customer follow up and callback for reported issues in a timely manner. Capture full documentation of all calls utilizing the SAI CRM with appropriate codes to ensure accurate history for reporting trends and corrective actions.Provide guidance and phone training to customers in regards to workflow issues and WAM application.Monitor the email inbox for change requests and handle appropriately, escalating as needed and performing. Notify customer of the installed change, assist in testing and troubleshoot until the change is ready for the LIVE system. Complete all proper documentation.Investigate, reproduce and document customer problems so that the issue is packaged for the developer to investigate and resolve.Follow all requirements of ACD Call Center Software – logging in/out appropriately, making good use of not ready codes, etc.Perform quality assurance testing on new developments.Assist with sales related activities as needed.Other duties and projects as may be assigned.Associates degree required and 1 year Clinical Lab or LIS experience required.Bachelors Degree preferred.LIS and Middleware experience a plus.MLT preferred.3-5 years of related experience.Strong written, verbal, and non-verbal communication skillsAdvanced communication skillsProven strong leadership skillsStrong attention to detail</t>
  </si>
  <si>
    <t>Specialist I, Software Technical (MT/MLT) - Remote</t>
  </si>
  <si>
    <t>http://www.glassdoor.com/partner/jobListing.htm?pos=3022&amp;ao=334074&amp;s=58&amp;guid=00000163d75c78b3b104d27adcc13233&amp;src=GD_JOB_AD&amp;t=SR&amp;extid=1&amp;exst=OL&amp;ist=&amp;ast=OL&amp;vt=w&amp;slr=true&amp;rtp=0&amp;cs=1_4f76fe98&amp;cb=1528326552968&amp;jobListingId=2734262319</t>
  </si>
  <si>
    <t>Codes, tests, debugs, documents and maintains ERP software applications and systems using established coding standards and methodologies.Develops, manages and maintains multiple systems integrations within the enterpriseSupports the accounting and finance organizations.Works closely with other members of the development team to develop, maintain, and enhance software applications.Documents code changes and enhancements for quality assurance and documentation departments.Is responsible for managing and communicating changes and system releases.Maintains code under source control at all times.Is eager and willing to learn other systems and processes as required.Experience  EducationBA/BS in Computer Science related field or at least 2 years’ experience developing commercial software applications.Minimum QualificationsAt least 2 years’ experience in systems development and administration of Microsoft Dynamics AX 2012 or later.Skills/KnowledgeMust be proficient in basic programming concept skills and proficient in one or more of the following languages (languages needed will vary based on specific development department): .NET, C#, X++, T-SQL, PL/SQLExperience with SQL Server (2012+), SQL Server Reporting Services (2012+)Experience with Oracle 11g+ databases a plusExperience with API infrastructure and interfaces such as WCF is a plusOutstanding communications and interpersonal skills with internal and external customersStrong organizational skills and ability to manage multiple requests and projects simultaneouslyUnderstanding of general business and accounting tasks is a plusAbility to interact with business users and translate business requirements to technical specificationsAbility to adapt and accept change as a routine part of the jobAbility to work in a collaborative fast paced environmentAbility to learn new development language quickly and apply that knowledge effectivelyWork Environment/Physical DemandsOffice environmentAbility to use computer, phone, and other office equipment</t>
  </si>
  <si>
    <t>Software Engineer - Dynamics AX</t>
  </si>
  <si>
    <t>http://www.glassdoor.com/partner/jobListing.htm?pos=3023&amp;ao=267726&amp;s=58&amp;guid=00000163d75c78b3b104d27adcc13233&amp;src=GD_JOB_AD&amp;t=SR&amp;extid=1&amp;exst=OL&amp;ist=&amp;ast=OL&amp;vt=w&amp;slr=true&amp;rtp=0&amp;cs=1_24ae57b5&amp;cb=1528326552970&amp;jobListingId=2766434951</t>
  </si>
  <si>
    <t xml:space="preserve"> Petaluma Health Center Inc </t>
  </si>
  <si>
    <t>Engage with System/Network Admin Vendors, review invoices &amp; contracts, recommend system improvements and processes, in-line with established business goalsInstall new / rebuild existing servers and configure hardware, peripherals, services, settings, directories, SAN storage, etc. in accordance with standards and project/operational requirementsDevelop and maintain installation and configuration proceduresContribute to and maintain system standardsResearch innovative, and where possible automated approaches for system administration tasksIdentify processes that leverage our resources and provides economies of scaleAssist in the management of existing servers, Voice, VM environment, and configure hardware, peripherals, services, settings, directories, storage, etc. in accordance with standards and project/operational requirementsSupport various on premise server software solutions (WSUS, AD, DHCP, Uniprint)Perform daily monitoring, verifying the integrity and availability of all hardware, server resources, systems and key processes, reviewing system and application logs, and verifying completion of scheduled jobs such as backupsCreate, change, and delete user accounts per requestProvide Tier II/III/other support per request from various constituencies as needed. Investigate and troubleshoot issuesRepair and recover from hardware or software failures. Coordinate and communicate with impacted constituenciesPrepare users by designing and conducting training programs; providing references and support as neededMaintain the PHC intranet, Service Desk, Office 365, PolicyTech, Amazon, and other Cloud Software solutions in consultation with support Vendors as neededApply OS server patches and upgrades on a regular basis, and upgrade administrative tools and utilities. Configure / add new services as necessaryMaintain system software that supports Server Virtualization infrastructure applications or Asset Management applications per project or operational needsMaintain operational, configuration, or other proceduresPerform periodic performance reporting to support capacity planningPerform ongoing performance tuning, hardware upgrades, and resource optimization as required Configure CPU, memory, and disk partitions as requiredMaintain data center environmental and monitoring equipmentInstall, upgrade, and secure operating systems software and applications as neededSupport various on premise software solutions (eCW, Dentrix, Dexis)Support Terminal Server and VDI environment, trouble shoot, and escalate issues if requiredPerform regular security monitoring to identify any possible intrusionsEnsure the network security policy and standards for PHC are implemented:Install appropriate firewalls, password protections, and anti-virus softwareInstall patch updates as appropriateEnsure computer security as necessary, for example, by eliminating unnecessary services, minimizing unencrypted authentication, prevent unauthenticated email relays and uncontrolled access to proxy services, and providing for physical securityAssist with firmware and driver maintenance on all supported printer serversConfigure various server and client operating systems for printingInstall, configure, and maintain network printers as neededTroubleshoot and resolve fax server issuesSet up systems for back up. Assist in maintaining and monitor daily logs.Assist in resolving any client-side and server backup issuesPerform full and partial restores of servers as necessaryAssist in remote monitoring of backup jobsPerform regular file archival and purge as necessaryDesign client scripting and configuring of supported desktop/laptops for deploymentReview daily backup operations, ensuring all required file systems and system data are successfully backed up to the appropriate media, recovery media or disks are created, and media is recycled and sent off site as necessaryMaintain and Support Vocera &amp; VoIP Phone SystemsProgram and distribute iOS devices as neededSupport Vocera Server and other Facility Systems – including MACs and licensing/troubleshooting of issues with the system in conjunction with the vendorSupport TV, Cisco Video, Webex, and Jabber messaging platformsTelephony MACs and troubleshooting of issues (voicemail, phone not working, quality, etc.)Assist with all other special tasks and manage projects as directed by managementAssist in troubleshooting hardware, software and network problems. File bug reports and follow-up to resolve problems with vendorsCollaborate with network engineers, architects and other team members on the implementation, testing, deployment and integration of network and server systemsCoordinate with other teams or departments to resolve user problemsDevelop and participate in workflow documentationDocument helpdesk tickets as neededDocument, track, and monitor IT problems using applicable systems and toolsDocument Server and Systems proceduresEvaluate and test stability of new productsEnsure that optimal inventory, and equipment management systems and processes are in place to support operationsFollow-up and update customer status and informationLimited staff training for commonly used applications (Webex, VPN, RPD, Office Suite, iOs)Maintain computer and manual filing systemsMaintain and update location maps and IT device inventory as neededPass on any feedback or suggestions by customers to the appropriate internal teamResponsible for answering IT requests via phone, email, live chat or instant messagesSetup Projector, Laptop, Phones, and Mobile devices for staff meetings if neededStudy the “best practices” of other organizations and make recommendations regarding changes that would benefit PHCUse security best practicesAs needed, may be required to attend out-of-state trainingWork across a broad range of technologies and liaises across multiple areas of the business to support incidents, problems and requests.Participate in rotating on-call (after hours) supportHelp assign user accounts and group creations as neededSupport on an ongoing basis, all systems for Moves, Adds and Changes (MACs) up to and including system access and modification. This includes but is not limited to:Active Directory – add/change/disable Users, provide access to drives and resources as requested. Troubleshoot issues with Group Policy, scripting, drive mapping, printer mapping and others.Assists with other duties as directedBachelor's degree with a technical major, such as engineering or computer science or equivalent; or six to eight years related experience and/or training; or equivalent combination of education and experienceFour to six years system administration experienceExperience with providing network security, including providing patches, anti-virus software, firewalls and password protectionExperience and knowledge of Apple hardware and software, including OS X Server, MSOffice for MACExperience with databases, networks (LAN, WAN) and patch management preferredKnowledge of system security (e.g. intrusion detection systems) and data backup/recoveryKnowledge of networking and security, including TCP/IP, AFP, SMB, NFS, SFTP, SCP, SSH, SSL, OSI layer modelKnowledge and ability to provide support for various software packages including Microsoft products, eCW, and DentrixKnowledge to ensure network security policy and standards for PHC are implemented and enforcedAbility to manage multiple tasks &amp; meet deadlinesAbility to effectively manage confidential informationAbility to troubleshoot problems under pressureAbility to work and communicate effectively with staffAttention to detail and problem solving skillsCritical thinking skillsDemonstrated ability to work alone and in a team environmentEffectively prioritize workloadExcellent planning, project management, and problem-solving skills, along with superior communication and interpersonal abilitiesEffectively communicate clearly in person &amp; in writingExhibits sensitivity to the needs and the situations of multi-cultural populations from a variety of income levelsStrong interpersonal skillsStrong customer service ethicPromote and support PHC’s mission and visionProactive and responsible with excellent follow-up and customer serviceVMware VCA certificate or Amazon AWS Certified Cloud Practitioner requiredVMWare VCAP certification or AWS Certified Solution Architect preferredCisco or similar professional certification preferredMicrosoft MCSE certification preferredECW Certification (eCW Tech/eCW DS) preferredITIL Foundation Certification (ITIL -F) preferredCurrent, valid California Driver License</t>
  </si>
  <si>
    <t xml:space="preserve"> Petaluma, CA</t>
  </si>
  <si>
    <t>IT Systems Engineer (VMWare Certificate required)</t>
  </si>
  <si>
    <t>http://www.glassdoor.com/partner/jobListing.htm?pos=3024&amp;ao=353114&amp;s=58&amp;guid=00000163d75c78b3b104d27adcc13233&amp;src=GD_JOB_AD&amp;t=SR&amp;extid=1&amp;exst=OL&amp;ist=&amp;ast=OL&amp;vt=w&amp;slr=true&amp;rtp=0&amp;cs=1_1118ebe5&amp;cb=1528326552971&amp;jobListingId=2666436679</t>
  </si>
  <si>
    <t xml:space="preserve"> Dorsey &amp; Whitney LLP </t>
  </si>
  <si>
    <t>Participate in the design, development, testing, and debugging of new software or enhancements to existing software applications (both Web and non-Web based).Participate in instructing, directing, and checking the work of other software developers.Participate on small projects in the role of technical lead.Play an integral role in ensuring that all information systems products and services meet minimum organization standards and end-user requirements.Participate in and sometimes lead the definition for most complex systems process analysis, design, and simulation.Design, implement, and maintain complex databases with respect to SQL, stored procedures, access methods, access time, device allocation, validation checks, organization, protection and security, documentation, and statistical methods.Assist with issues with production systems as they arise throughout the day.Provide off hours on-call support as Information Services needs and technologies dictate.8+ years overall IS work history1+ year in a leadership role on a project team8+ years as a development project team member5+ years of experience with Microsoft.NET C# and ASP.Net development5+ years HTML development3+ years application use of SQL2+ years Sharepoint development2+ years database modeling for application development2+ years working with business to gather, define, and document requirements (e.g. business analyst type activity)2+ years defining/performing testing activitiesExperience with Microsoft classic ASPExperience with Word Object modelExperience working in an IS “Help Desk” roleRelocation assistance is available for this position.</t>
  </si>
  <si>
    <t>http://www.glassdoor.com/partner/jobListing.htm?pos=3025&amp;ao=311546&amp;s=58&amp;guid=00000163d75c78b3b104d27adcc13233&amp;src=GD_JOB_AD&amp;t=SR&amp;extid=1&amp;exst=OL&amp;ist=&amp;ast=OL&amp;vt=w&amp;slr=true&amp;rtp=0&amp;cs=1_00632e00&amp;cb=1528326552972&amp;jobListingId=2422013170</t>
  </si>
  <si>
    <t>Work as part of a team that builds the Cloudflare cache and related functionality.Create maintainable, performant and tested code.Interface with product and other engineering teams.Create functional specifications that capture your system design.Leave code better than you found it.BA/BS in Computer Science or equivalent experienceSolid grasp of how TCP and HTTP work.Experience with Linux networking.Ability to work in multiple programming languages (C, Lua and Python).Good oral and written communication skillsExperience implementing secure and highly-available distributed systems.Strong interpersonal and communication skills.</t>
  </si>
  <si>
    <t>Systems Engineer - Cache</t>
  </si>
  <si>
    <t>http://www.glassdoor.com/partner/jobListing.htm?pos=3026&amp;ao=297633&amp;s=58&amp;guid=00000163d75c78b3b104d27adcc13233&amp;src=GD_JOB_AD&amp;t=SR&amp;extid=1&amp;exst=OL&amp;ist=&amp;ast=OL&amp;vt=w&amp;slr=true&amp;rtp=0&amp;cs=1_b8fa966c&amp;cb=1528326552974&amp;jobListingId=2327725257</t>
  </si>
  <si>
    <t>Works with staff to gather the requirements for designing and developing Java server and other server applications.Reviews solutions requirements with Product Management, Solution Architects and Sales Engineering staff.Performs design, coding, and unit testing for Java server solutions and other server apps.Executes unit tests for newly developed Java server solutions and other server apps.Manages source code using Git, and updates status of development tasks using Jira or Pivotal. Publishes and manages mobile apps in the Google Play Store in conjunction with other Delivery Team staff.In some cases, works directly with software development staff at customers and partners for co-development.Collaborates with and supports customer's technical staff as required.Occasional travel possible, may be up to 5% for this position.Additional software design, development and related activities as required.BS in Computer Science, Engineering, or a related field; or, equivalent work experience is required.Minimum of 5 years of experience as a Full Stack Node.JS developer in a high-tech environment is required.Experience developing server solutions using Node.JS is required.Experience using Git for source code control is required. Experience working directly with customers' technical staff is desired.Experience developing solutions using Amazon Web Services including Elastic Beanstalk is a big plus. Experience publishing mobile apps in the Google Play Store is a plus.Experience developing solutions using Xamarin, PhoneGap, React, or similar technologies is a plus.Experience using Jira, Pivotal, or other software development tracking tools is a plus.Knowledge of or experience with cybersecurity, mobile security or biometrics is a plus.Experience developing mobile-platform applications is a plus.</t>
  </si>
  <si>
    <t>Full Stack Node.js Developer</t>
  </si>
  <si>
    <t>http://www.glassdoor.com/partner/jobListing.htm?pos=3027&amp;ao=347877&amp;s=58&amp;guid=00000163d75c78b3b104d27adcc13233&amp;src=GD_JOB_AD&amp;t=SR&amp;extid=1&amp;exst=OL&amp;ist=&amp;ast=OL&amp;vt=w&amp;slr=true&amp;rtp=0&amp;aa=1&amp;ea=1&amp;cs=1_6e96b0a9&amp;cb=1528326552975&amp;jobListingId=2767328525</t>
  </si>
  <si>
    <t xml:space="preserve"> Hastings Mutual </t>
  </si>
  <si>
    <t>Under the direction of an Application Development Supervisor, provides technical leadership on HMIC IT projects.Assists the business unit in defining requirements for services.Designs, documents, and recommends .NET programming solutions.Establishes schedules for analysis, programming, and project completion/implementation.Programs, tests, debugs, and documents approved solution using .NET programming.Prepares comprehensive test plans to ensure program performance and efficiency.Coordinates user functional testing with appropriate individuals.Prepares written documentation to guide the deployment of approved solution throughout the software development cycle.Coordinates implementation of approved solution with appropriate individuals and reports progress to necessary stakeholders.Provides on-call support as necessary.Acts as a mentor and technical advisor for all levels of personnel within the organization.Proposes innovative and creative solutions to improve business unit productivity, and/or business results.Provides project leadership and management. May involve directing other web developers or web programmers assigned to work on the project.Continues to develop related insurance business knowledge.Associate or Bachelor’s degree, or equivalent experience.Demonstrated experience in a web programming environment.Demonstrated ability in coordinating activities, analytical reasoning, logical problem solving, strong attention to detail, and establishing priorities.Strong written and verbal communication skills.Ability to work in a team environment as well as independently on assignments.Demonstrated knowledge of .NET programming or related object-oriented programming, database concepts and client/server concepts.Working l knowledge of .NET tools and related utilities.Certificate in General Insurance (IIA), Associate Designations, or demonstrated insurance experience helpful.</t>
  </si>
  <si>
    <t>http://www.glassdoor.com/partner/jobListing.htm?pos=3028&amp;ao=286860&amp;s=58&amp;guid=00000163d75c78b3b104d27adcc13233&amp;src=GD_JOB_AD&amp;t=SR&amp;extid=1&amp;exst=OL&amp;ist=&amp;ast=OL&amp;vt=w&amp;slr=true&amp;rtp=0&amp;cs=1_74bcc7b9&amp;cb=1528326552977&amp;jobListingId=2702236960</t>
  </si>
  <si>
    <t xml:space="preserve"> HomeAdvisor </t>
  </si>
  <si>
    <t>Collaborate with professionals across the organization to gain a shared understanding of the initiativeAnalyze requirements of the initiative and propose solutions that meet the requirements while balancing time and costCreate, modify or review code to implement the requirements of the initiative.Ensure that the code meets performance, reliability, quality, security, and testability standardsCreate or modify a suite of tests to exercise the initiative’s functionality in an automated mannerModify existing software to correct errors or enhance it to meet new requirementsConsult with other team members to provide time estimates and project statusFollow team practices for project management and technology practices such as code review, change control, and deploymentProvides technical guidance, code review, and takes responsibility for end-to-end productionAdditional responsibilities as assignedPossession of an undergraduate degree in computer information technology, computer engineering, or related degree6+ years’ experience in software engineering or developingExperience working on technical teams building software applicationsExpert proficiency in JavaScript, including DOM manipulation and the JavaScript object modelThorough understanding of React.js and its core principlesExperience with ReduxKnowledge of isomorphic React is a plusFamiliarity with RESTful APIsFamiliarity with modern front-end build pipelines and toolsKnowledge of Node.js and frameworks available for itUnderstanding the nature of asynchronous programming and its quirks and workaroundsExperience with common front-end development tools such as Babel, Webpack, NPM, etcKnowledge of front-end technologies, such as HTML5, and CSS3Familiarity with other languages such as Scala, Java, JavaScript, php (Drupal), C#, Ruby, or PythonKnowledge of one or more Agile software development life cycle methodologies such as Scrum or KanbanProficient understanding of code versioning tools, such as GitAbility to communicate effectively with technical and non-technical staffSmart, curious, motivated, and honest</t>
  </si>
  <si>
    <t>Senior Front End Developer - Indianapolis Office</t>
  </si>
  <si>
    <t>http://www.glassdoor.com/partner/jobListing.htm?pos=3029&amp;ao=266730&amp;s=58&amp;guid=00000163d75c78b3b104d27adcc13233&amp;src=GD_JOB_AD&amp;t=SR&amp;extid=1&amp;exst=OL&amp;ist=&amp;ast=OL&amp;vt=w&amp;slr=true&amp;rtp=0&amp;cs=1_801d3bc0&amp;cb=1528326552978&amp;jobListingId=2765184503</t>
  </si>
  <si>
    <t>SD</t>
  </si>
  <si>
    <t>WD</t>
  </si>
  <si>
    <t>ML</t>
  </si>
  <si>
    <t>DS</t>
  </si>
  <si>
    <t>MEAN</t>
  </si>
  <si>
    <t>C</t>
  </si>
  <si>
    <t>CV</t>
  </si>
  <si>
    <t>DA</t>
  </si>
  <si>
    <t>CE</t>
  </si>
  <si>
    <t>FE</t>
  </si>
  <si>
    <t>Bachelor's degree in Computer Science, Information Systems, or other technical field. 3+ years of software development experience or equivalent combination of education and experience. 3+ years of Java and web application development.Experience with Apache, PHP, Relational Databases.Experience with Agile Software development environments. Experience in a PCI level 1 development organization. Competitive salaryVery stable &amp; challenging workJoining a company who highly values their employeesCasual environmentMedical, dental, life, disability, generous paid time off, holiday payBi-monthly massagesCompany celebrationsRecreational allowance - Yes we pay you to have fun!Much more</t>
  </si>
  <si>
    <t>Bachelor’s degree or related discipline. 3+ years developing web-based systems in Microsoft, Net, C# and SQL Server 2+ years building responsive websites. 2+ years JavaScript/DOM-scripting. 2+ years with frameworks such as jQuery. Mindset of mobile first, cloud firstExperience developing for Microsoft Azure Cloud. Experience developing for telephony in the cloud with API services like Twilio. Experience developing bots.Experience with serverless communications such as PubNub. Experience with no SQL databases like MongoDB.Working knowledge of Java Server Pages. Comfortable working in a Windows environment and using Java-based technologies. Working knowledge of IDE's such as NetBeans, Eclipse, IntelliJ. Familiar with using version control such as Subversion.</t>
  </si>
  <si>
    <t>Record and document results and compare to expected resultsDefine test objectives for new features and write test cases/scripts based on external and internal design specifications. Develop and document application test plans based on software requirements and technical specifications.Work closely with development and Product Manager while providing support to track, report, and verify bugs. Use of exploratory testing to find bugs in software Handle special projects/other related assignments as requestedAbility to systematically analyze new and/or existing software functionalityExcellent written and verbal communication skillsAbility to write clearly and conciselyStrong attention to detailAbility to interact cohesively in an Agile team environmentIndependent and self-disciplined/self-starterMicrosoft Office Suite (Word, Excel, Power Point)Project management/bug-reporting tools such as RedmineAutomated testing tools for open-source applicationsGenerally tech-savvyExperience with automated testing toolsExperience working on Agile/Scrum I.T. projects</t>
  </si>
  <si>
    <t>Establishing requirements for and designing product featuresPlanning releasesEstablishing test scenarios and testingImplementing and debugging featuresDocumenting, installing, training and supporting products. Bachelor’s degree in Computer Science or related field 0-2 years of experience in software development with understanding of web technologies Proficient in object-oriented programming (C# or Java) Knowledge of web programming technologies; JavaScript, HTML and CSS Knowledge of SQL databasesExcellent verbal and written communication skills Strong interpersonal and teamwork skills Prior experience with MVC/Web API Prior experience with Entity Framework Prior experience consuming and writing RESTful web servicesPrior experience with JSON Prior experience with Angular and/or JQueryExperience working with VSTS</t>
  </si>
  <si>
    <t>Proficiency with MVC frameworks such as React or Angular, or similar Experienced in implementing data drive dashboards with d3, svg, etc. Advanced knowledge of Express, NodeJS, jQuery, HTML5, and CSS3. Experienced with pre-processors and trans-pilers such as Babel, SCSS, etc.Able to write clean, maintainable code and experienced with listing toolsEfficiently work with teams involved 2+ years of web application development experience.Want to work in a dynamic, fast-paced, startup environment. Bachelor’s degree in Computer Science, Engineering, a related technical field, or equivalent practical experience.</t>
  </si>
  <si>
    <t>Develop company products written primarily in PHP / JavascriptWork with customer service to troubleshoot product issues Assist with code and database optimization Assist with product testing and deploymentCollaborate with other team members in product designLearn new technologies introduced to the product platform Formal education in Computer Science or similar Prior experience developing web applications in PHP Working knowledge of client side programing in Javascript Desire to quickly learn new programing languages and technologies</t>
  </si>
  <si>
    <t>Bachelor's Degree in an Information Technology, Computer Science, or related discipline, or relevant work experience. Demonstrated technical experience a majority of the following technologies: .NET (C#), SQL Server, HTML, CSS, JavaScript, XML, version control (SVN, TFS), and SOAP and RESTful webservices. Experience with configurable software is desired. Experience developing and maintaining applications with moderate to complex database architecture is required. Proven experience with SQL and tuning applications and database interactions for performance is desirable. Experience and working knowledge of Agile processes and artifacts is desired. Experience in production support of custom, off-the-shelf and SaaS applications is desired. Knowledge of current technology trends and their application(s) is important. Strong interpersonal and communication skills with the ability to interact effectively with others and set a positive example. Proven ability to influence others by building trust and credibility within areas of expertise. The ability to translate technical information into understandable terms from a variety of audiences - both technical and non-technical. Strong organization skills with the ability to work on multiple projects and/or assignments simultaneously.</t>
  </si>
  <si>
    <t>Bachelor’s Degree in Computer Science, Mathematics, Physics, Engineering, or equivalent practical experience.Object-oriented design patterns; languages including C#, C++ or Java; web frameworks like AngularJS; nodeJS; and relational and NoSQL databases.</t>
  </si>
  <si>
    <t>Experience in server-side application development (C#, MVC, LINQ &amp; Entity Framework) Proficient in client-side technologies (JavaScript, jQuery, Css, Knockout / Angular)Knowledge of relational databases and SQL for the development of database driven, web-based applications Understanding of SOAP and REST web services in nodeJS Analyze existing web sites UI processes and implement improvements Work with design team to develop new and existing web sites Bachelor’s degree or equivalent years of experience in Computer Science or Computer Information Systems required. Knowledge of Microsoft Visual Studio, Microsoft Team Foundation, and Microsoft SQL Server. Ability to analyze business logic changes and coordinate appropriate software solutions.</t>
  </si>
  <si>
    <t>Developing landing pages for our clients by converting designs we give you into fully functional web pagesWriting code on the front-end and back-end using HTML, CSS, JavaScript, and ASP.NET (C#)Writing optimized SQL queriesDesigning the architecture of our web applications to ensure they are scalable, testable, and maintainable.Someone who is comfortable wearing many hats. A 4-year Undergraduate Degree in Computer Science or related EXPERIENCE: 1-3 years of web development experience Experience with front-end development using HTML5, CSS3, JavaScript, and JS frameworks Experience with back-end development using C# and .NET, including some T-SQL Understanding of object-oriented design patterns and best practices in designing application architecture. Ability to work independently as well as on a team Are skilled with component-based JavaScript frameworks and TypeScript Have experience creating Rich Media HTML5 adsUnderstand content management systems and PHP, especially if you can convert existing web designs into CMS templates. Have experience with .NET Core</t>
  </si>
  <si>
    <t>5+ years of current experience developing Java J2EE applications.2+ years of current experience with Guidewire ClaimCenter. Proven experience in developing enterprise level projects involving cross departmental teamsStrong understanding of JavaScript, JSP, Servlets, AJAX, HTML, XML, XSLT, EJB, JDBC, SQL, Spring, REST, SOAP, JMS, MD Band of tools Intellij, Eclipse, Git Excellent verbal and written communication skills Education: Education or work experience equivalent to a two year degree in an Information Technology related discipline.Able to live and work full time in Jacksonville, Florida Qualify for your choice of health and dental plans within your first month.</t>
  </si>
  <si>
    <t>Work within the company's software development lifecycle process Collaborate in the planning, design and program development for a release Present software design issues, questions and suggestions for alternate ways of implementing a feature to the Product Engineering teamWork with Customer Support to help troubleshoot technical customer problemsPGi’s Software Engineers have the proven ability to deliver high-quality, reliable code implemented on schedule Ability to work collaboratively with others Understanding of software development process Professional and effective verbal and written communications skillsAbility to effectively prioritize and complete multiple development tasks Ability to work in a fast-paced, often-changing environment Strong problem-solving skills and attention to detail Good time-management, planning and organization skills</t>
  </si>
  <si>
    <t>Engineer and maintain Fidessa software components Write and/or critique product designEffectively plan and execute reasonable timelines for innovative software development projects Define and assist with software test plans Experience programming with C++, Java, or C# Knowledge of UNIX-based Operating Systems Excellent verbal and written communication skills Outstanding analytical &amp; problem solving skills Bachelor's Degree in Computer Science or related fieldCompetitive</t>
  </si>
  <si>
    <t>Knowledge of other JavaScript libraries such as ReactJs. Duties will include: 50% Application Design and Development: Consult with WCER faculty, research staff, students, and external customers to provide solutions to a variety of research problems. Assess research project needs, design, develop and implement databases on a variety of relational database platforms. Design, develop, or modify software systems implemented primarily in Microsoft .NET technologies that will interface with complex databases used in education research.  28% User Interface and report design/development: Consult with WCER faculty, research staff, students, and external customers to provide innovative user interfaces or reports utilizing primarily .NET Technologies.  10% Specialized Software Support: Consult with faculty, research staff and students on the appropriate use of technology for research.</t>
  </si>
  <si>
    <t>2+ years of full-time professional mobile application development.Expertise in iOS development technologies including basic mobile architectures Familiar with native functionality as well as with cross-platform frameworks to support notifications, etc. Strong skills needed for securing mobile applications and a familiarity with the basics of secure development practicesFamiliar with Microsoft stack of technologies and the ability to utilize Microsoft tools to integrate with other systems. Strong skills integrating with restful services and APIs. Strong HTML5, CSS, JS skills. Demonstrated experience programming in one of the followings - C#, .NET Demonstrated experience programming in one of the followings - Swift, objective C Demonstrated experience using any RDBMS such as SQL Server. Good SQL skills.</t>
  </si>
  <si>
    <t>.NET 4.x Frameworks C#, ASP .NET SQL Server, IISHTML, CSS, JavaScript, XML, JSONWeb Services (REST, SOAP, WCF)  Other skills that will be valuable include: RxJSMS Web API, MVC, .NET Core, VB.Net  - Common design patterns  - Visual Studio Team Services (VSO)- C++, COM, ATL, XSLT</t>
  </si>
  <si>
    <t>Build distributed, robust and scalable software in primarily Python and PostgreSQL deployed in AWS. Design and build services and system architecture for your projects, and contribute and provide feedback to other team members. Help improve our code quality through writing unit tests, automation and performing code reviews. Participate in brainstorming sessions and contribute ideas to our technology, algorithms and products.Work with the product and design teams to understand end-user requirements, formulate use cases, and then translate that into a pragmatic and effective technical solution. Dive into hard problems and successfully deliver results on schedule. Minimum 2-5 years of recent professional, hands-on coding, data modeling and software design.Bachelor’s or master’s degree in a related field, or an intriguing reason for not having one. preferably PostgreSQL and/or MySQL.Experience with REST, JSON, etc.; experience with webhooks is a plus.Experience with Linux; exposure to AWS (or other cloud infrastructure like Cloud Foundry, Azure, IBM Cloud), Docker, shell scripting, etc. is a plus.Must be authorized to work in the United States.</t>
  </si>
  <si>
    <t>software development in a cloud environment3 years’ experience developing microservices on AWS, Azure or similar platformsHands-on experience with distributed cross-platform applications, orchestration and securityExcellent knowledge and demonstrated experience of software quality process/assurance including automation testing, unit/integration testing, design/code review, code profiling and software continuous integration and continuous deployment pipelinesA Minimum of 5+ years’ experience using RESTful APIs Advanced Product knowledge and demonstrated experience with Java and one or more scripting languages (e.g. Jquery, JSON, XML, Scala, etc.)Advance product knowledge and demonstrated experience with relational, NoSQL and/or file-based storage (e.g. MongoDB, Cassandra, Oracle, Postgres, etc.) Working knowledge of continuous integration and delivery tools (e.g. Git, Jenkins, Puppet, Chef, etc.) Deep technical understanding of Cloud architecture. Agile scrum teamwork environment and exhibit flexibility as innovation is implementedAn active TS/SCI with polygraph</t>
  </si>
  <si>
    <t>Solid understanding of .Net OO conceptsIntermediate to Advanced knowledge in .NET 4.5 / C# Understanding of generics, LINQ, and lambdasIntermediate to Advanced in SQL Server 2008 R2+ or equivalent. Ability to write Ad-Hoc SQLComfortable using Visual Studio 2012/2013Familiar with TFS for build, deployment, and project managementExcellent ability to problem solve and find solutionsRetail / Supplier experience a plus</t>
  </si>
  <si>
    <t>Lead E-commerce web site development process Maintain existing E-commerce platform and administer changes to user interface and/or back-end data architecture database Design and develop new functionality enhancements for E-Commerce web sites Identify and resolve systems issues Perform quality assurance tests and ascertain the cause of the problem when performance is not meeting standards – Execute solutions Stay current on emerging technologies with the goal of applying these technologies to current and future projects Troubleshoot and improve upon website functionality Perform updates and maintenance on high volume ecommerce website and servers Assist in troubleshooting E-Commerce EDI issues with partner sites Maintain server and repository PCI compliancy maintenance Payment gateway and processor maintenance Participate in marketing strategy and solution discussions and share knowledge of systems and processes Provide insight and analysis of conversions, traffic, average order value and key word rankings with actionable responses to negative trends. Demonstrable experience with Magento E-commerce software and platform requiredStrong command of web programming languages: JavaScript, HTML, HTML 5, c#, CSS3, JQuery, Java, .NET, XML, PHP, Ajax, ActionScript Expertise in server side .PHP programming Expert level proficiency in database structure, design optimization and maintenance in SQL and MySQL Strong UI/UX skills Experience setting up and operating PHP/MySQL test server Experience with EDI transaction sets and mapping a plus Commitment to building for excellent user experience Knowledge of website design, hosting and routing on public domain Experience in diagnosing and troubleshooting issues, bug fixes and site improvements Experience with search engine optimization management Able to work within department to set and meet project priorities Possess strong analytical thinking, troubleshooting and problem solving skills Keen attention to detail Original creative thinker Able to present ideas and information in a manner that is easily understood and actionable Asks for and offers help when neededComfortable interacting with both internal and external support network Takes pride in a job well done</t>
  </si>
  <si>
    <t>Be an active contributor on an Agile Software development team to deliver custom solutions to the customer.Perform design, development, and testing activities related to assigned tasks.Manage individual project priorities, deadlines and deliverables.Must be a U.S. Citizen.Ability to lead, direct, and/or mentor a software development team.Ability to collaborate across multiple teams and develop ideas, architectures and agreements to support the interfaces between products.Software development experience in one or more programming languages such as Java, Python, C++, Ruby.Experience developing software within a Linux environment.Experience working with any of the following: web/mobile application development, distributed systems, user interface development, big data analytics.Excellent communication skills.Passion for technology and the drive to learn new programming languages and frameworks.Experience with NoSQL technologies such as MongoDB, REDIS, Neo4J, etc.Experience with Relational Databases such as MySQL, Oracle, POSTGresExperience with developing RESTful Services using a framework such as Jersey, Spring MVC, CXFExperience with an Enterprise Integration Framework such as Apache Camel, or Spring IntegrationExperience with JMS to include messaging Frameworks such as Apache ActiveMQ or Apache Artemis.Experience with Spring to include Spring Boot, Spring DataExperience with the Java Persistence API through a persistence framework such as Hibernate, OpenJPAExperience developing and deploying applications to Servlet containers such as Tomcat or Jetty or Application Servers such as Glassfish, JBoss, WeblogicExperience developing Applications with NodeJSExperience with JavaScript frameworks such as Javascript, Flex, JSP, HTML, CSS, SpringMVC, or equivalents for UI developers and Spring, Hibernate, JPA, Servlets or equivalents for Java developersExperience developing web applications leveraging ES6 and component based packagingExperience with Bootstrap framework.Experience with JQueryExperience with Hadoop and MapReduceExperience developing applications within utility clouds such as AWS, Rackspace, or HerokuExperience wtth continuous integration tools such as Gitlab I or Jenkins</t>
  </si>
  <si>
    <t>A Bachelor’s degree in CS, Info Systems, Engineering or a scientific or technical discipline related to the specific skills will be considered equivalent to five (5) years specialized experience (total equivalency is not cumulative when combined with an Associate degree)An AWS DevOps Professional certificationPrior experience of at least 10 years of experience developing web applications using JavaA Minimum of 7 years of hands-on experience working in software development in a cloud environment3 years’ experience developing microservices on AWS, Azure or similar platformsHands-on experience with distributed cross-platform applications, orchestration and securityExcellent knowledge and demonstrated experience of software quality process/assurance including automation testing, unit/integration testing, design/code review, code profiling and software continuous integration and continuous deployment pipelinesA Minimum of 5+ years’ experience using RESTful APIsAdvanced Product knowledge and demonstrated experience with Java and one or more scripting languages (e.g. AngularJS, NodeJS, React, Jquery, JSON, XML, Scala, etc.)Advance product knowledge and demonstrated experience with relational, NoSQL and/or file-based storage (e.g. MongoDB, Cassandra, Oracle, Postgres, etc.)Working knowledge of continuous integration and delivery tools (e.g. Git, Jenkins, Puppet, Chef, etc.) Deep technical understanding of Cloud architecture.</t>
  </si>
  <si>
    <t xml:space="preserve">Be great fun to work with. The right candidate will love what they do and instinctively know how to make work fun.Have strong project, product management, and business management experience. The successful candidate will be part of the ServiceNow development team that is defining the future of operations for Comcast Cable.Have a strong understanding of software development and business process engineering in the ServiceNow application. 3+ years experience with ServiceNow, developing core ITSM modules including Incident, Problem, Change, CMDB, Asset, Notify Now, and Asset ManagementServiceNow Admin Certification- Expertise with workflows, catalog items, Business Rules configurationStrong verbal and written communication skills and demonstrated technical leadershipExperience with large scale, enterprise ITSM implementationsAbility to handle multiple competing priorities in a fast-paced environmentExperience designing, developing, implementing business applications in ITIL, CMDB, Service Catalog, SDLC, Change Management, and Incident ManagementITIL v3 certificationServiceNow Certified Implementation Specialist, ServiceNow Certified Application DeveloperBachelor's Degree or equivalent, Engineering, Computer Science preferredGenerally requires 5-8 years related experience </t>
  </si>
  <si>
    <t>.NET 4.x FrameworksC#, ASP.NET SQL Server, IIS HTML, CSS, JavaScript, XML, JSON Web Services (REST, SOAP, WCF)  Other skills that will be valuable include:  - RxJSMS Web API, MVC, .NET Core, VB.Net  - Common design patterns  - Visual Studio Team Services (VSO)- C++, COM, ATL, XSLT</t>
  </si>
  <si>
    <t>Import design into CAD/CAM software (Catia V5 or Surfcam 2016R2)Create NC code for 3 and 5 axis CNC machines Analyze drawings, blueprints, specifications, design data to determine appropriate machine tool, cutter selection, machine speeds and feed ratesVerify CNC code to engineering models to insure accuracy with Vericut Order materials if needed Import or add partmark as needed Ensure parts you program are completed such that schedules are maintained and they meet estimated budgets High School diploma or equivalent educationMinimum three(3) years experience with Catia V5 or Surfcam 2016 R2 programming Previous machining experience preferred Experience with VericutCompetitive pay based on experienceIn addition to base pay we offer excellent benefits that include 100% employer paid medical health insurance for FT employee and family members, life insurance, profit sharing bonus, paid time off (PTO), paid holidays, and 401k that is matched up to 4%.</t>
  </si>
  <si>
    <t>Be an active contributor on an Agile Software development team to deliver custom solutions to the customer. Analyze user requirements, concept of operations documents, and high-level system architectures to develop system requirements specifications. Analyze system requirements and leads design and development activities. Guide users in formulating requirements, advises alternative approaches, and conducts feasibility studies. Provide technical leadership for the integration of requirements, design, and technology. Incorporate new plans, designs and systems into ongoing operations.Develop technical, system architecture and system design documentation.Guide system development and implementation planning through assessment of preparation of system engineering management plans and system integration and test plans.Applying agile and/or spiral development models.Integrating information systems into SOA or on to ESB architectures.Experienced “wrapping” legacy systems or components as Web Services within a SOA framework.Developing solutions integrating and extending COTS products.Integrating FOSS, COTS and GOTS products from multiple vendors</t>
  </si>
  <si>
    <t>Developing landing pages for our clients by converting designs we give you into fully functional web pages Writing code on the front-end and back-end using HTML, CSS, JavaScript, and ASP.NET (C#) Writing optimized SQL queries Designing the architecture of our web applications to ensure they are scalable, testable, and maintainable. Someone who is comfortable wearing many hats. We will want you to help us with many technical tasks that may arise, not just with web app development specifically. An effective communicator who places their understanding of the problem before the code they write Someone with exceptional attention-to-detail The ability to write clean, readable, maintainable code A strong understanding of object-oriented design EDUCATION: A 4-year Undergraduate Degree in Computer Science or related EXPERIENCE: 1-3 years of web development experience Experience with front-end development using HTML5, CSS3, JavaScript, and JS frameworksExperience with back-end development using C# and .NET, including some T-SQLUnderstanding of object-oriented design patterns and best practices in designing application architecture. Ability to work independently as well as on a teamAre skilled with component-based JavaScript frameworks and TypeScriptHave experience creating Rich Media HTML5 adsUnderstand content management systems and PHP, especially if you can convert existing web designs into CMS templates.Have experience with .NET CoreHave worked on ecommerce sites</t>
  </si>
  <si>
    <t>Bachelor's Degree in an Information Technology, Computer Science, or related discipline, or relevant work experience.Demonstrated technical experience a majority of the following technologies: .NET (C#), SQL Server, HTML, CSS, JavaScript, XML, version control (SVN, TFS), and SOAP and RESTful webservices.Experience with configurable software is desired.Experience developing and maintaining applications with moderate to complex database architecture is required.Proven experience with SQL and tuning applications and database interactions for performance is desirable.Experience and working knowledge of Agile processes and artifacts is desired.Experience in production support of custom, off-the-shelf and SaaS applications is desired. Knowledge of current technology trends and their application(s) is important.Strong interpersonal and communication skills with the ability to interact effectively with others and set a positive example.Proven ability to influence others by building trust and credibility within areas of expertise.</t>
  </si>
  <si>
    <t>Participate in system design, implementation, testing, and delivery of high-volume customer-facing applications that support EBSCO’s products and services. Collaborate with product management and your team while analyzing and decomposing complex software features into simpler stories for planning and execution. Collaborate with your team to manage and estimate the size and complexity of the features/stories. Perform the technical design, implementation, and testing of feature/stories and commit to what can be accomplished in an iteration. Own system and feature quality throughout the development, testing and deployment phases to ensure quality delivery expectations are met. Drive value and build to continuously improve the quality of the team’s deliverables. Contribute to software engineering best practices for design, coding standards, performance, security, delivery, maintainability and culture.Demonstrate ownership of developed components from development through production.Bachelor's Degree in Computer Science/Engineering or related field.5+ years’ software engineering experience with Java based Technologies2+ years’ experience in cloud base deployment services. Specifically, AWS’s base services: Elastic Cloud Computing (EC2)Relational Data Database Service (RDS)Simple Storage Service (S3)Elastic Cloud Computing (EC2)Relational Data Database Service (RDS)Simple Storage Service (S3)5+ years of experience in large systems software design and development with hands on experience in RESTful Web Services, Spring, Hibernate, JDBC, MVC, HTML, XML/JSON, HTTP, SOA, SSL, API design.3+ years’ experience with application frameworks such as Tomcat, Glassfish, Apache, or Microsoft IIS.3+ years’ experience with relational database design and development.3+ years’ experience with Agile development.3+ years’ software engineering experience in C# . Advocate of unit testing, automation and test-driven development.</t>
  </si>
  <si>
    <t>Develop new products &amp; features and improve existing products &amp; featuresWork with various teams to code review, manage, etcHelp plan development strategically for in-house apps and clientsHelp estimate, plan, and execute custom projects, features, and integrationsHelp prioritize app features and bugs for in-house apps and clientsHelp plan for long-term growth and staying ahead of industry standards4+ years of experience with Native iOS development (Objective-C &amp; Swift)4+ years of experience with Native Android Development (Java)Strong experience with Hybrid Development (HTML, Javascript, Ionic)Strong experience with Server-Side Development (such as C#, ASP.Net, MVC, SQL Server, PHP, MySql, Laravel)Strong experience with building and consuming API’sExperience managing teams/other team members High attention to detail Multi-tasking Nice-to-have: Eye for design, understanding of golf</t>
  </si>
  <si>
    <t>Establishing requirements for and designing product features Planning releases Establishing test scenarios and testing Implementing and debugging features Documenting, installing, training and supporting products. Bachelor’s degree in Computer Science or related field 0-2 years of experience in software development with understanding of web technologies Proficient in object-oriented programming (C# or Java) Knowledge of web programming technologies; JavaScript, HTML and CSS Knowledge of SQL databasesExcellent verbal and written communication skills Strong interpersonal and teamwork skills Prior experience with MVC/Web API Prior experience with Entity Framework Prior experience consuming and writing RESTful web servicesPrior experience with JSON Prior experience with Angular and/or JQuery Experience working with VSTS</t>
  </si>
  <si>
    <t>MD</t>
  </si>
  <si>
    <t>Analyze, design and develop software-based solutions to business challenges. Add value to our organization by making complex data sets easy to digest. Provide timely and accurate data to the organization’s key decision makers. Participate in ongoing maintenance, support and enhancements to existing systems and platforms such as Epicor, BisTrack and Microsoft Dynamics GP. Collaborate cross-functionally with other departments, business users, project managers and other engineers to achieve world-class solutions. Make recommendations for continuous improvement. Work alongside other software engineers and developers to elevate technology and consistently apply best practices.</t>
  </si>
  <si>
    <t>Assist in the development and design modern, reliable and reusable systems. Contribute to the write high quality, tested, high-capacity and maintainable software. Write technical specifications, runtime instructions, training materials and architecture documentation for HelloWorld systems.Collaborate with all HelloWorld teams to arrive at sound technical solutions to business problems.0-2 years of experience Must be organized with a focus on attention to detailCapable of transforming business requirements into technical requirements Excellent command of written and spoken English Working knowledge</t>
  </si>
  <si>
    <t>BS in an computer science or related engineering discipline At least 2 years of experience related to software development Experience working with any of the following web development frameworks / libraries: Flask, Laravel, Bootstrap,  Experience with the programming languages and scripting methods including: Python, C, C++, Java Experience with revision control systems such as git Ability to write and maintain automated tests (unit, integration, stress, load, etc.) Knowledgeable in agile, continuous integration, and continuous delivery practicesAbility and desire to work in an agile and cross functional team environment, understand team goals and generate appropriate, innovative analytical insights to drive process and experience improvement Strong desire for exploring, evaluating and understanding new technologies Strong self-organization and self-management skills, with emphasis on self-initiation and follow-throughExperience working with USG clients, operational components, and stake holdersExperience with Cloud Service Providers including Amazon Web Services and Microsoft Azure Experience with the Atlassian tool suite</t>
  </si>
  <si>
    <t>Interact with Customers to understand and prioritize work Deploy and Maintain vendor code in Liberty or in the cloudSystems Administration for Windows Develop efficient, maintainable, defect-free source code that meets business requirements and team standards. Collaborate on the development of unit test cases Develop test scripts Contribute to researching technical alternatives Conduct impact analysis Interact with customers and development team to gather and define requirements Work within project team on iterative development that delivers a high quality product. Participate in medium-level design activities by analyzing requirements and high level designsProvide functional/system integration testing support.Perform Quality Assurance coding review; defects or discrepancies in requirements identified and resolved with appropriate partners. Collaborate on troubleshooting production issues and performing root cause analysisIdentify improvement opportunities. (Performance tuning, improvement, balancing, usability, automationComplete other project work or tasks as assigned.Bachelor's degree in technical or business discipline or equivalent experienceGenerally 3+ years of professional experienceProficient in two or more programming languages and tools; knowledgeable in new and emerging technologiesNegotiation skills; oral and written communication skillsGeneral knowledge of the following: IT concepts, strategies and methodologies.</t>
  </si>
  <si>
    <t>Increase student achievement Serve diverse needs of schools Decrease costs/increase efficiencies Bachelor’s degree in Computer Science, Information Technology or a related field plus 4-6 years of related experience; or other equivalent combination of education and experience from which comparable knowledge and abilities can be acquired. Experience in ASP.NET – Web Forms/MVCExperience in Languages: .NET / VB / C# Experience in SQL / DB Reporting FunctionsExperience in token-based authentication</t>
  </si>
  <si>
    <t>Working in a dynamic, agile, team environment developing awesome new applications Collaborating with other developers, front-end designers and internal customers on a daily basis Promoting great software design and quality Innovating new ideas to evolve our applications and processes Improving existing architecture and code and making it betterHave 3+ years of front end experience in an agile environment. Be vocal! We believe in the wisdom of crowds and your input is needed and valued! Be flexible! We love to change it up by using different technologies and need you to be open to new and different!Love to learn! To get the greatest solutions we need to continually explore whats new and be willing to dive in and learn. Modern Front End JavaScript libraries (such as ReactJS or AngularJS) NodeJS / Javascript / ES6 HTML5, CSS3 Web services / REST API Knowledge of SEO &amp; web page performance techniquesPaired programming, TDD, XP</t>
  </si>
  <si>
    <t>Works with leadership as well as functional and technical subject matter experts to build a holistic view of the organization's database strategy, processes, information, and technology Determines gaps and m is alignments between the Enterprise strategy and its processes, information and technology Links the organization's Operational Strategy and processes to its Data strategy, Cyber strategy and IT strategy. Documents this using multiple architectural models that illustrate how the organization can realize those strategies in an efficient, sustainable, agile, and adaptable manner Drives common approaches and exposes information assets and processes across the enterprise Develops architectural products and deliverables for the enterprise and operational business lines Advises leadership in matters of feasibility and risks of potential future projects Collaborates with the functional community to develop high level architecture solutions to fill enterprise-wide capability gaps Provide subject matter expertise to high level decision makers on architecture issues and solutions Develop or lead the development of architecture artifacts to support those technical solutions Collaborate with user community representatives, government personnel, other Architects and Enterprise Engineers to develop technical solutions</t>
  </si>
  <si>
    <t>Recent graduate in Computer Science or a related field Mobile development experience through classwork, personal study and projects, or past internship(s )Analytical mind with a strong background and familiarity with OO technologies and programming Great communication skills and enjoy working on a team Exceptional organizational skills and ability to multi-task in dynamic environment Detail-oriented and thorough; you are constantly looking to improve and push your boundaries Quick learner you enjoy working with emerging technology and are always on the lookout for whats next Entrepreneurial spirit and strong work ethic you are a proactive, self-starter who enjoys working in a high energy, rapidly growing environmentYou have an interest in consulting Consulting with Fortune 500 clients in order to build enterprise grade cloud native applicationsIntensive workshops and trainings on technologies such as Java, Spring Boot, paired-programming, Pivotal Cloud Foundry, and other cloud native development skills Building enterprise Java and C#, .NET applications Partnering with top notch designers to create award winning user experiences Gaining technical knowledge of software, hardware and open source technologiesLearning about proper documentation for your code</t>
  </si>
  <si>
    <t>Experience designing applications, developing, operating and maintaining portals, web sites and applications on an enterprise scale.Web software development utilizing C#, ASP.NET, Java, Java Script, PHP, XMLO, JSON, JQuery, SQL, HTML. Experienced both SharePoint and Non SharePoint environmentsExperience with tools such as, Fortify, Quest WebParts, Dell QuickApps, Nintex, Microsoft ASP .NET, SharePoint Designer, Visual Studio, and other third-party Government provided technologies.Ensure application configuration compliance with DoD</t>
  </si>
  <si>
    <t>Work with an experienced team leveraging Scrum techniques to build &amp; support platform features Design and implement APIs, and evolve them over timeWrite automated unit tests using TDD and BDD techniquesDesign performant software with a DevOps mindset that will scale as our volumes increaseProfile and measure software quality and performance as we improve and modernize our codebaseAn attitude where no technical challenge is too greatAbility to analyze and break down the problems of a complex business domain into elegant and targeted solutions Ability to design, implement and evolve REST APIs Proven ability to build services in C#, .NET/ .NET Core and Web API Demonstrated understanding SQL and relational databases; Any experience with NoSQL stores nice-to-haveExpertise with TDD utilizing a unit test framework such as NUnit or similarUnderstanding of the CI/CD process, specifically using AWS, desiredFamiliarity with Agile/SCRUM processes and techniquesWell-honed skills in source control management using Git or similar Experience with parallel processing and/or queuing techniques to enable high-throughput tasks to operate at scaleKnowledge of API security, and any experience with related technologies such as OAuth or SAML, nice-to-haveExperience with NACHA or payments processing nice-to-haveAbility to communicate and collaborate cross-functionally, and work well with a team-oriented environmentDesire and willingness to learnBachelor Degree in Computer Science, Computer Engineering or related field (or equivalent experience)Competitive salary, stock options and 401(k) with company match: We appreciate our employees and we make sure they know it.Benefits: We offer full-time employees multiple healthcare packages, including free and low cost options.Open PTO: Work-life balance is important. We believe in giving our employees time to truly relax and recharge.Paid Parental Leave: To keep our employees and their families healthy.A Lively Culture: Ping-pong, bean bag toss, hackathons- we enjoy friendly competition.Casual Dress: Every day is “Casual Friday’, we want you to be comfortable when you come to work.Minimal Bureaucracy: An entrepreneurial environment of ownership and accountability allows you to get work done.</t>
  </si>
  <si>
    <t xml:space="preserve">Develop and execute solutions for the Credible platform, including new features, enhancements and bug fixes.Provide support and troubleshooting assistance to resolve issues that arise.Reviewing epics, user stories, and workflow diagrams to develop solutions.Assist with releases to QA and production environments.Code review and assist colleagues on coding best practices.Work closely with Software Developers and other QA Engineers to deliver the high quality products in a timely and cost-effective manner.Delivering quality work while operating as a team player while valuing Credibles mission and culture.Learn and master Credible's Software including:Work with other departmental staff to achieve Software Development team objectives.Thorough and accurate time tracking.Partner configuration.Data Dictionary interface.Clinical interface.Billing configuration and troubleshooting.Form Builder.Mobile module.Electronic Prescription, eMar and eLabs.Custom Query Builder.Credible Business Intelligence reports.Portal functionality including Client, Provider and TASK Ticket portals.Meaningful Use configurations and certifications.Security and reporting matrixes.Inpatient Module.Managed Care Module.Additional software functionality and services as they are developed.Bachelors degree in Computer Science or equivalent work experience.2+ years of experience in C# &amp; .Net development including SQL and ASP.NetSolid understanding on OO concepts and design patterns utilizing C#Experience with ORMs like Entity Framework, NHibernate, or DapperExperience with ASP.NET MVC Experience with services - WCF, ServiceStack, ASP.NET Web API Experience with LINQ Experience with JavaScript Frameworks Foundation ServerMicrosoft SQL Server 2012/2008/2005 Experience with complex Stored Procedures and strong T-SQL skillsStrong analytical and problem solving skillsCandidate must be able to work independently with little or no supervision </t>
  </si>
  <si>
    <t>The developer will be responsible for developing and maintaining web application in project moving to Micro Services architecture.The candidate will work with hands on coding in UI front end development using within DevOps environment and tools.Engineering - Designs, develops, modifies, debugs and/or maintains software code according to functional, non-functional and technical design specifications.Follow software engineering standards, applicable software development methodology and release processes.Ensures code is maintainable, scalable and supportable.Demo the software products to stakeholders.Investigation - Investigates issues by reviewing/debugging code, provides fixes (analyze and fix bugs) and workarounds, reviews changes for operability to maintain existing software solutions.Analysis - Analyzes requirement documents/HLDs.Performs impact assessment (for example, for critical production issues) and contributes to Root Cause Analysis of issues and outlines corrective actions.</t>
  </si>
  <si>
    <t>A passion for engineering - You are an experienced server-side developer with a proven track record of delivering great software. Experience in designing and building secure and scalable APIs An understanding of testing - You write code that is tested and testable and you take responsibility for the quality of the code you produce. If you're an advocate of TDD, even better. You can discuss design patterns, memory management and performance optimization. You can write code from the ground up without needing frameworks. Experience in design, implementation and deployment of API services Experience in Java, JEE, Spring frameworks, Tomcat, Hibernate, multi-threading, and caching techniquesExperience in building workflow engines and/or integrating with existing workflow engines like Activiti or equivalent BPM frameworks Experience with rules engine like Drools or similar BRMS systemsKnowledge of microservices and frameworks like Docker.</t>
  </si>
  <si>
    <t xml:space="preserve">Are passionate about durable, secure, scalable systems that are always up and runningGet excited about modern cloud-native application architecture e.g. microservices, serverless, containerization and orchestrationHave expert knowledge of NoSQL databases (e.g. MongoDB or DynamoDB) from schema design, indexing, querying, and performance tuning to replication, sharding, and ensuring high availabilityAre not afraid of load tests throwing hundreds of thousands of users at your service your service will never even break a sweat!Proven experience with Node.JS Experience building serverless API's using Node.JS, Express Experience with AWS (bonus points!) or Azure infrastructure and applicationsExperience designing, building, deploying and scaling fault tolerant self-healing and highly-available systems used in production by a large user baseA deep understanding of REST and API design that extends beyond buzzwordsExperience automating large-scale systems with DevOps tools such as CloudFormation, Terraform, Docker, Kubernetes, Ansible, Chef, or Puppet Expertise with search engines e.g., Elasticsearch, Solr, or Cloud Search Experience with Continuous Integration and Deployment (CI/CD) - REST API's with Express Experience and understanding of performance monitoring tools </t>
  </si>
  <si>
    <t>Bachelor’s degree in Computer Science, Computer Engineering, Technology, Information Systems (CIS/MIS), Engineering or related technical discipline, or equivalent experience/training3 years of full Software Development Life Cycle (SDLC) experienceMaster’s degree in Computer Science, Computer Engineering, Technology, Information Systems (CIS/MIS), Engineering or related technical discipline, or equivalent experience/training5+ years of full Software Development Life Cycle (SDLC) experienceAirline Industry experienceProficiency and demonstrated experience in the following technologies:J2EE technologies: Java, JSP, JMS, JAXB, JDBCDatabase and persistence frameworks: Hibernate, Oracle, Object/Relational Mapping, Query performance tuningWeb Servers: Tomcat, tcServer, WebsphereWeb Services: REST/SOAP (JSON/WSDL/XML)Front-end and other frameworks: Spring Framework , Angular JS, Express, NodeJS, CSS, jQuery, AJAXBuild/deployment tools: Maven, Git, JunitCloud-based development:</t>
  </si>
  <si>
    <t>1+ years SDLC implantation experience.Experience with version control Git (Gitflow development strategies)Experience with MVC Frameworks (Magento, Zend, CodeIgniter etc.)Basic knowledge of Linux command lineExperience with Mysql databasesStrong understanding of object-oriented PHP programmingProficient with Javascript and javascript libraries (such as Jquery, Knockout.js,)Proficient with CSS and HTML Strong understanding of W3C web standardsExperience with content management platforms.Ability to create support documentation for all new applicationsProven knowledge of the most current security and web development programming languages. Strong leadership and team-oriented skills coupled with excellent interpersonal and communication skills. Good listener and can draw out requirements for documentation and testing purposes. Must know Microsoft core products (Word, Excel, PowerPoint). Specialized Knowledge, Skills and AbilitiesExperience with CCS precompilers (Sass / Less)Experience with Frontend task runners (Grunt, Gulp)Understanding of EAV (Entity Attribute Value) database structuresUnderstanding of Dependency injectionExperience in an Agile project environmentAbility to read, analyze and effectively communicate information both in verbal and written form.Proven ability to provide leadership in problem solving by studying issues, determining causesand initiating corrective actions as needed Understanding of how transactions flow through ERP systems and what drives the differences in transaction flows. Bachelor's degree in Computer Science or related field. 5 or more years of experience in application development and testing required. 1+ years SDLC implantation experience.Experience with version control Git (Gitflow development strategies) Experience with MVC Frameworks (Magento, Zend, CodeIgniter etc.) Basic knowledge of Linux command lineExperience with Mysql databasesStrong understanding of object-oriented PHP programming Proficient with Javascript and javascript libraries (such as Jquery, Knockout.js,) Proficient with CSS and HTML Strong understanding of W3C web standards Experience with content management platforms. Ability to create support documentation for all new applications Proven knowledge of the most current security and web development programming languages. Strong leadership and team-oriented skills coupled with excellent interpersonal and communication skills. Good listener and can draw out requirements for documentation and testing purposes. Must know Microsoft core products (Word, Excel, PowerPoint). Experience with CCS precompilers (Sass / Less) Experience with Frontend task runners (Grunt, Gulp) Understanding of EAV (Entity Attribute Value) database structures</t>
  </si>
  <si>
    <t>Get in on the ground floor of a new SaaS product offering that is changing the way technology support is built into products, managed and delivered. Our Dev teams utilize the latest web application technologies, write applications that run on or communicate to desktop/laptop, mobile, and 'Internet of Things' devices, and create analytics software that analyze data mined from millions of devices.Use cutting edge cloud technology stack built on Linux, Node.js, AngularJS, Redis, and PostgreSQL. Don't have experience with these? but, really, we are open to any developer that has the technical prowess Solid understanding of CS fundamentals, object oriented design and web technologiesExperience with Node.js is preferred; significant web development experience with one or more of the following: Ruby, PHP, Python, works as wellExpertise in JavaScript, jQuery, HTML and CSSExperience architecting and consuming API.Substantial knowledge of relational databases (PostgreSQL or MySQL), including use of SQLStrong appreciation for data collection and analyticsExtensive testing experience, both at unit level and system levelExperience with building Single Page AppsClient side frameworks: AngularJS, ReactJS, Backbone, Ember, or similar Websockets: sockjs, socket.io, or similarNginx configuration and administration Testing: mocha, karma, mockery, node qunit, httpMock, or similar DevOps: Jenkins, OpenStack, SaltStack, AWS Flexible work environment</t>
  </si>
  <si>
    <t>Expert-level Dotnet  engineer with server-side development experience (+5 years) Ability to work with  existing codebase and integrate new code and components Strong understanding of  OO fundamentals and data structures Comfortable working at  all levels of the application (UI down through server and database)Solid background with  relational databases (SQL Server) Strong understanding of  SQL DML/DDL Able to learn new  business topics and new technologies quicklyTeam player with  excellent communication skills who can participate in design process Experienced using  version control system such as Git (BitBucket) BS/MS degree (computer  science or equivalent) Excellent organization  and communication skills Passionate and energetic  about building quality software Attention to detail and  taking personal responsibility for the quality of your work Ability to rapidly  change direction to accommodate business-driven functionality</t>
  </si>
  <si>
    <t xml:space="preserve"> Under minimal supervision, designs, develops and/or repairs logic that drives moderately complex software systems/application functionality. Works closely with more senior staff on more complex and/or integrated programming issues. Performs key portions of the system development lifecycle including designing, coding, code reviews with peers prior to submitting for QA, unit testing, documenting, installing, maintaining, and supporting proprietary and/or purchased software systems/applications. Performs unit and performance testing on code and documents findings within defined scope. Develops enhancements to satisfy end-user requirements. Completes moderately complex project tasks within defined milestones. May lead or manage projects. May train and mentor less experienced staff. Act as a resource for colleagues with less experience. Has latitude for unreviewed action and decision making. Bachelor’s degree in Computer Science or Information Systems or equivalent experience. Minimum four (4) years related systems experience working on technologies such as writing complex SQL queries, PL/SQL, and Java. Experience with enterprise content management and workflow platforms highly preferred. Hyland OnBase technical certifications and Pegasystems technical certifications are a plus. Being available for rotational on-call duties and actively participates in research and resolution of such issues on a timely basis.</t>
  </si>
  <si>
    <t>Excellent verbal and written communication skills and the ability to interact professionally with a diverse group, executives, managers, and subject matter experts to analyze business challenges and opportunities to develop suitable business rules documentation, requirements and specifications to then configure/modify Encompass to meet those requirements.Manage Encompass Loan Origination Systems by maintaining work flow and business rules as applicable to the model office. Provide top level support to end-users as required. Bachelor's degree in a related Business or Computer Sciences discipline is preferred. Ellie Mae Certified Encompass Administrator preferred 3+ years’ experience as an Encompass System Administrator. Mortgage background with 5+ years applying technology solutions within a financial organizationSDLC experience, including both Waterfall and Agile methodologies and processes preferredGeneral mortgage banking background Proficient in Microsoft Office tools, including Outlook, Word, Excel, and VisioExperience with SharePoint and Team Foundation Server a plusMust have experience with Encompass Banker Edition Loan Origination SystemAbility to perform scripting and programming in C#, .NET and/or VB is a plus.Must have positive attitude, work well under pressure and be a team player Ability to prioritize work to meet project deadlines.</t>
  </si>
  <si>
    <t>Passion for technology and the drive to learn new programming languages and frameworks. Experience with NoSQL technologies such as MongoDB, REDIS, Neo4J, etc. Experience with Relational Databases such as MySQL, Oracle, POSTGresql Experience with developing RESTful Services using a framework such as Jersey, Spring MVC, CXF Experience with an Enterprise Integration Framework such as Apache Camel, or Spring Integration Experience with JMS to include messaging Frameworks such as Apache ActiveMQ or Apache Artemis. Experience with Spring to include Spring Boot, Spring Data Experience with the Java Persistence API through a persistence framework such as Hibernate, Open Experience developing and deploying applications to Servlet containers such as Tomcat or Jetty or Application Servers such as Glassfish, JBoss, Web logic Experience developing Applications with NodeJS Experience with JavaScript frameworks such as Ext-JS, AngularJS, Vue or React.Experience with Javascript, Flex, JSP, HTML, CSS, SpringMVC, or equivalents for UI developers and Spring, Hibernate, JPA, Servlets or equivalents for Java developersExperience developing web applications leveraging ES6 and component based packagingExperience with Bootstrap framework.Experience with JQueryExperience with Hadoop and MapReduceExperience developing applications within utility clouds such as AWS, Rackspace, or HerokuExperience wtth continuous integration tools such as Gitlab I or Jenkins</t>
  </si>
  <si>
    <t>Ability to collaborate across multiple teams and develop ideas, architectures and agreements to support the interfaces between products. Software development experience in one or more programming languages such as Java, Python, C++, Ruby. Experience developing software within a Linux environment.Experience working with any of the following: web/mobile application development, distributed systems, user interface development, big data analytics. Excellent communication skills. Passion for technology and the drive to learn new programming languages and frameworks.Experience with NoSQL technologies such as MongoDB, REDIS, Neo4J, etc.Experience with Relational Databases such as MySQL, Oracle, POSTGresql Experience with developing RESTful Services using a framework such as Jersey, Spring MVC, CXFExperience with an Enterprise Integration Framework such as Apache Camel, or Spring IntegrationExperience with JMS to include messaging Frameworks such as Apache ActiveMQ or Apache Artemis.Experience with Spring to include Spring Boot, Spring DataExperience with the Java Persistence API through a persistence framework such as Hibernate, OpenJPAExperience developing and deploying applications to Servlet containers such as Tomcat or Jetty or Application Servers such as Glassfish, JBoss, WeblogicExperience developing Applications with NodeJSExperience with JavaScript frameworks such as Ext-JS, NodeJS, Mongo, AngularJS, Vue or React.Experience with Javascript, Flex, JSP, HTML, CSS, SpringMVC, or equivalents for UI developers and Spring, Hibernate, JPA, Servlets or equivalents for Java developersExperience developing web applications leveraging ES6 and component based packagingExperience with Bootstrap framework.Experience with JQueryExperience with Hadoop and MapReduceExperience developing applications within utility clouds such as AWS, Rackspace, or HerokuExperience with continuous integration tools such as Gitlab I or Jenkins</t>
  </si>
  <si>
    <t>Be an active contributor on an Agile Software development team to deliver custom solutions to the customer.Perform design, development, and testing activities related to assigned tasks.Manage individual project priorities, deadlines and deliverables.Must be a U.S. Citizen.Ability to lead, direct, and/or mentor a software development team.Ability to collaborate across multiple teams and develop ideas, architectures and agreements to support the interfaces between products.Software development experience in one or more programming languages such as Java, Python, C++, Ruby.Experience developing software within a Linux environment.Experience working with any of the following: web/mobile application development, distributed systems, user interface development, big data analytics.Excellent communication skills.Passion for technology and the drive to learn new programming languages and frameworks.Experience with NoSQL technologies such as MongoDB, REDIS, Neo4J, etc.Experience with Relational Databases such as MySQL, Oracle, POSTGresExperience with developing RESTful Services using a framework such as Jersey, Spring MVC, CXFExperience with an Enterprise Integration Framework such as Apache Camel, or Spring IntegrationExperience with JMS to include messaging Frameworks such as Apache ActiveMQ or Apache Artemis.Experience with Spring to include Spring Boot, Spring DataExperience with the Java Persistence API through a persistence framework such as Hibernate, OpenJPAExperience developing and deploying applications to Servlet containers such as Tomcat or Jetty or Application Servers such as Glassfish, JBoss, WeblogicExperience developing Applications with NodeJSExperience with JavaScript frameworks such as Ext-JS, AngularJS, Nodejs, Mongo, Vue or React.Experience with Javascript, Flex, JSP, HTML, CSS, SpringMVC, or equivalents for UI developers and Spring, Hibernate, JPA, Servlets or equivalents for Java developersExperience developing web applications leveraging ES6 and component based packagingExperience with Bootstrap framework.Experience with JQueryExperience with Hadoop and MapReduceExperience developing applications within utility clouds such as AWS, Rackspace, or HerokuExperience wtth continuous integration tools such as Gitlab I or Jenkins</t>
  </si>
  <si>
    <t>Experience in mobile web applications preferred.Excellent verbal and written communications skills are required.Strong knowledge of commonly used concepts, practices, and procedures within the software development field is required.Software development experience and experience in web-based technologies required, however, Java, J2EE, XML, SQL, UNIX and Windows operating system experience preferred.Strong knowledge of standard web languages (i.e. HTML, CSS, JavaScript, XML and server-side languages such as Java or C#, ASP.net ) required.Experience in mobile web applications strongly preferred. Excellent verbal and written communications skills are required.</t>
  </si>
  <si>
    <t xml:space="preserve">B.S. Computer Science or Computer/Software/Electrical EngineeringExperience with object oriented programming and relational databasesDemonstrated ability to learn and process technical details quickly (GPA of 3.5 or higher for recent college graduates or 2 years of successful experience)Experience with any or all of MS Visual Studio, .Net Framework, C#, VB, C, SQL, MVC, React, JS Asking lots of questions and learning quickly Designing and writing new software Learning new technologies Enhancing or fixing existing programs Turning requirements into finished, tested, code reviewed, and deployed code Manually testing code and creating automated testing programs Writing and assisting technical writers create documentation and instructions for our clientsWorking within a team under the direction of the software development manager while following the established development methodologies Working/Communicating with all levels of the organization: </t>
  </si>
  <si>
    <t>Monitor and maintain all installed Kronos time clocks and ensure they are communicating with the central Kronos database. Assist IT client services in debugging and fixing problems with Kronos users’ pc clients. Ensure that all Kronos servers/databases are working correctly. Assist Payroll Supervisor in maintaining and creating pay rules as needed. Modify/create Kronos reports as formally requested by Payroll Supervisor. Maintain Kronos timesheet feed into PeopleSoft payroll pay sheets. Install software patches and upgrades as needed. Primary contact in working with Kronos customer service helpline in resolving problems. Assist IT client services in debugging and fixing problems with PeopleSoft HR users pc clients. Ensure that all PeopleSoft HR servers/databases are working correctly. Maintain/create modifications to PeopleSoft HR/Payroll system as formally requested by Payroll Supervisor to include SQR reports, COBOL programs, and People Tools objects.Assist users in creating query reports.Install tax updates, software patches, and upgrades as needed.Primary contact in working with PeopleSoft customer service helpline in resolving problems.</t>
  </si>
  <si>
    <t>Get exposure to the latest technologies and developments in a technology and product driven company.Work on an industry-leading product with millions of users.The foremost quality for this position or any position at Blockchain is integrity. 5+ years of experience working with JavaScript and client-side web applications preferred.You thrive on learning new technologies and dont believe in one-size-fits-all solutions. That being said, you can expect to work with React/Redux, HTML/CSS, ES6, jest, git, and Experience building production level React Apps requiredFamiliarity with functional programming concepts You should be able to adapt easily to meet the needs of our massive growth and rapidly evolving business environment. Strong analytical and problem-solving skills. Amazing and accessible office location in the heart of New York City (SoHo). Unlimited vacation policy; work hard and take time when you need it.</t>
  </si>
  <si>
    <t>Must be able to analyze use case requirements, existing data models, and relationships, and use Machine Learning techniques to derive additional information and associations from the data. Experience with Machine Learning and Data Analysis, preferably in PythonOpenStack development experience, preferably as a contributor to one or more projectsExperience using Jython to integrate Python and Java librariesKnowledge of C++ or Java programming (this is NOT a Java position)</t>
  </si>
  <si>
    <t>Develop and execute solutions for the Credible platform, including new features, enhancements and bug fixes.Provide support and troubleshooting assistance to resolve issues that arise.Reviewing epics, user stories, and workflow diagrams to develop solutions.Assist with releases to QA and production environments.Code review and assist colleagues on coding best practices.Work closely with Software Developers and other QA Engineers to deliver the high quality products in a timely and cost-effective manner.Delivering quality work while operating as a team player while valuing Credibles mission and culture.Learn and master Credible's Software including:Work with other departmental staff to achieve Software Development team objectives.Thorough and accurate time tracking.Partner configuration.Data Dictionary interface.Clinical interface.Billing configuration and troubleshooting.Form Builder.Mobile module.Electronic Prescription, eMar and eLabs.Custom Query Builder.Credible Business Intelligence reports.Portal functionality including Client, Provider and TASK Ticket portals.Meaningful Use configurations and certifications.Security and reporting matrixes.Inpatient Module.Managed Care Module.Additional software functionality and services as they are developed.Bachelors degree in Computer Science or equivalent work experience.2+ years of experience in C# &amp; .Net development including SQL and ASP.Net Solid understanding on OO concepts and design patterns utilizing C#Experience with ORMs like Entity Framework, NHibernate, or DapperExperience with ASP.NET MVC Experience with services - WCF, ServiceStack, ASP.NET Web API Experience with LINQ Experience with JavaScript Frameworks/Libraries like jQuery, Angular, Bootstrap, Backbone or KnockoutExperience with Microsoft Unit Testing Framework or other Unit Testing toolObject Modeling skills and experience Experience working in an Agile development environment Experience setting up and administering Team Foundation ServerMicrosoft SQL Server 2012/2008/2005Experience with complex Stored Procedures and strong T-SQL skills Strong analytical and problem solving skills Candidate must be able to work independently with little or no supervision Candidate must have excellent written and verbal communication skills Someone who can drive processes independently Must be authorized to work lawfully in the United StatesWe will not sponsor applicants for work visasData Modeling Working with remote teams Experience with cloud infrastructure (AWS, Azure, etc)Experience with ASP ClassicNoSQL experience (SOLR, MongoDB, etc)</t>
  </si>
  <si>
    <t>Expert-level Dotnet  engineer with server-side development experience (+5 years) Ability to work with  existing codebase and integrate new code and components Strong understanding of  OO fundamentals and data structures Comfortable working at  all levels of the application (UI down through server and database) Solid background with  relational databases (SQL Server) Strong understanding of  SQL DML/DDL Able to learn new  business topics and new technologies quickly Team player with  excellent communication skills who can participate in design processExperienced using  version control system such as Git (BitBucket) BS/MS degree (computer  science or equivalent)Excellent organization  and communication skills Passionate and energetic  about building quality software Attention to detail and  taking personal responsibility for the quality of your work Ability to rapidly  change direction to accommodate business-driven functionality</t>
  </si>
  <si>
    <t>Interpret business requirements and programming specifications to write software programs that solve business needsConfer with system analysts, managers, technical personnel and clients to resolve problems of intent, inaccuracy or feasibility, output requirements, input data acquisition, coding use and modifications and inclusion of internal checks and controlsWorks within established procedures to develop, test, implement, and maintain application software. Recommends improvements to established processes.3+ years programming experience required3+ years of proficiency with Java required, Java 7+ preferred3+ years experience with Object Oriented Analysis and Design required2+ years of JavaScript programming experience using frameworks/libraries like AngularJS, NodejJS ReactJS required2+ years of proficiency with HTML(5) &amp; CSS (3) / SASS 3.x. required2+ years experience with Object Oriented Analysis and Design requiredExperience building Restful APIExperience building responsive web applications.Exposure to common MVC frameworks used in web applications such as Spring or StrutsExperience building highly secure and robust applications.Working knowledge of common software design patterns and anti-patterns Experience with relational database systems Experience with agile development Excellent written and verbal communication skillsPositive attitude and passion to learn Bachelor's degree in Computer Science, Information System, etc. ; or equivalent experience Experience with Spring Boot preferred Experience with 2 or above is a plus. Experience with TDD, Karma, Jasmine, Chai, Mocha, JUnit and other testing libraries preferred Experience in financial services</t>
  </si>
  <si>
    <t>Take an active role in backlog grooming, user story estimation, investigation, software design, feature planning and release planning. Ownership of user stories through their entire life cycle, from initial idea to production quality working software. Develop software in-line with departmental standards including the use of unit testing and design patterns. Utilize XP practices where appropriate, such as: peer code reviews, pair programming, refactoring, Test Driven Development. Suggest approaches to problems presented to the team based on previous experience and knowledge. Requirements Bachelor’s degree in related curriculum such as Computer Science or Software Engineering and 5+ years experience, or a Bachelors degree BS in other discipline 8+ years experience Python preferably with Django experience and HTML5 Excellent organization and presentation skills with demonstrated business savvy to interact with management, users, contract resources, vendors, and other IT teams. Excellent spoken and written English language communication. Able to work independently as well as in a team. Ability to accommodate occasional travel and flex daily work schedule as needed to allow for time-zone differences for global teamwork, planning, communication, and training.</t>
  </si>
  <si>
    <t>Assist in the development and design modern, reliable and reusable systems. Contribute to the write high quality, tested, high-capacity and maintainable software. Write technical specifications, runtime instructions, training materials and architecture documentation for HelloWorld systems. Collaborate with all HelloWorld teams to arrive at sound technical solutions to business problems. 0-2 years of experience Must be organized with a focus on attention to detailCapable of transforming business requirements into technical requirementsExcellent command of written and spoken English Working knowledge of Java, JavaScript, Perl, Flash, XML or LinuxBachelor’s Degree and equivalent work or internship experience</t>
  </si>
  <si>
    <t>Experience with Styling and Responsive Design techniques using technologies such as HTML5, Bootstrap, LESS, and SASS. Experience with Client-side browser development using jQuery, Knockout, or AngularJS; emphasis on Single Page Applications (SPA). Experience with native mobile application development on any platform. Experience with Cloud ecosystems including Azure or AWS. Demonstrate prior consulting experience.</t>
  </si>
  <si>
    <t>2 years professional software development experienceExperience in Java, Objective-C or SwiftExperience in mobile application development on iOS, Android or UWP Experience with front-end UI/UX designKnowledge of object-oriented design and analysisKnowledge of relational databases (SQL)Strong written and oral communication skills  QUALIFICATIONS PREFERRED (Negotiable):Experience with the Xamarin framework (Xamarin Forms, iOS, Android or UWP) Experience with NoSQL databases (Mongo) Experience with the Agile development processExperience with Continuous Integration / Continuous Delivery (Jenkins) Familiar with unit testing frameworks (nUnit or xUnit)  PHYSICAL DEMANDS:</t>
  </si>
  <si>
    <t>Web application development (including GUI design) Producing efficient, clean and well-commented code Analyzing, designing, developing, testing, and implementing applications and databases Working closely with other teams, developers, and Senior Management to build new features and applications Working with all User Interface, Application, and Database-related issuesAdditional assignments as requested 4-year Bachelor's Degree in Computer Science or related field Experience with Object Oriented programming language (C# preferred) SQL/database experience Competency in developing modules independentlyExcellent communication skills—both written and verbalAbility to evaluate complex problems and arrive at a resolution Ability to manage multiple projects simultaneously Proven work ethic, tenacity and focus Ability to thrive in a fast-paced environment Web application experience Excellent interface design skillsExperience with both web and desktop applications</t>
  </si>
  <si>
    <t>You'll be developing exciting new capabilities within the Ellucian Ethos Platform as part of an independent, self-organizing team You will be building resilient and highly scalable web services Collaborate on architecture and integration requirements across multiple teams</t>
  </si>
  <si>
    <t>BS or MS (preferred) in Electrical Engineering, or related field from an accredited universityMinimum 3 years of work experience as a software engineer working in large code basesStrong coding skills in C/C++ Experience with embedded Linux and/or other real time operating systemsDemonstrated experience with embedded software development on low-cost microcontroller HW ICsExperience with bringing up and troubleshooting real-time hardware systems and prototypesFamiliarity with professional audio products and systems preferredDesign and development of software for audio/video applications is a plusOutstanding problem solving skillsExcellent written and verbal communication skillsWork collaboratively with other members of a tight-knit, small project team to develop world-class professional audio/video products for the live sound, cinema and systems marketsDevelop solutions in the areas of real-time operating systems, network communications, mixed signal design and embedded product designApply good software design and development practices in daily activitiesWork with Software Quality Assurance to develop appropriate test strategies</t>
  </si>
  <si>
    <t>Team Member for Thanksgiving (hey, it's a tradition!)Your work makes a difference here, and we make a huge impact to our clients’ profitsTransparency – regular All-Team meetings, so you can stay in-the-know with what’s going on in all areas our businessWe go ALL-OUT for Halloween (it's a thing for us)Golden Rule: I treat others as I want to be treatedIntegrity: I am a person of my word and highly trustedInnovation: I create solutions for difficult business problemsPerformance: I am part of an ambitious team and my results matterAttitude: I am a positive influence, I love my team and the work we doJava or C#, React with Redux (or another modern JavaScript framework ), at least one relational database (MS-SQL, Postgres, MySQL), Service-oriented architectures (SOA)Experience with Cloud Computing and Amazon Web Services (AWS)BS in Computer Science or equivalent experience, MS degree highly preferredAt least three (3) years of web software design &amp; development experience on highly scalable web properties supporting multiple browsersAt least three (3) years of experience developing on multiple server-side frameworks, including Open Source and .NET Expert experience level with Design PatternsDatabase application design and development experience, preferably in a multi-tenant database environment.Solid understanding of the SDLCStrong verbal, written and interpersonal communication skillsA high degree of creativity and motivation is required of the successful candidate, who is expected to operate with limited direct supervision.Demonstrated expertise in Object-Oriented Analysis and Design, with a focus on high-quality, timely, and supportable and maintainable code deliveryExperience with iterative development with quick release cycles (Agile Methodologies)Experience with modern testing practices (TDD, UI/API/Component test automation)Experience working on highly motivated cross-functional teams.Experience working with peers and Software Architects on highly complex technical issuesExperience mentoring junior-level developers is preferredExperience with internationalization, Linux, Docker, VOIP, VB.NET, HTML5/CSS3</t>
  </si>
  <si>
    <t>Experience building large-scale web apps with a reusable component architecture Care deeply about UX, design and simplicity Good grasp of HTML5, CSS and LESS/SASS Production experience with large Angular, React or other modern UI frameworks Production experience with Hybrid iOS and Android application development Experience managing state in complex apps using patterns like Flux/Redux Strong JavaScript skills and an understanding of functional programming, closures, ES6, asynchronous programming and handling large amounts of data client-sideUnderstanding of, and bias for, testing using tools like Karma, Mocha and othersSalesforce Experience Highly Preferred Angular2, ReactJS, NodeJS, Babel, ES6 Material Design, Bootstrap, Lightning Design System, Firebase, Ionic, Heroku Webpack, Gulp, GruntKarma, Mocha, ChaiGit, Continuous Integration</t>
  </si>
  <si>
    <t>Java &amp; Groovy Spring Framework (IOC/DI, Aspects, Events) Hibernate/JPA &amp; SQL Event Driven Architectures Vaadin Framework Docker Assisting in the maintenance and development of applications. Assisting with end-user support of the applications. Assisting in the creation of documentation of software and procedures.</t>
  </si>
  <si>
    <t>Analyze business procedures and problems to refine data and convert it to programmable form for electronic data processing. Study existing data programming systems to evaluate effectiveness.Conduct special studies and investigations pertaining to development of new software systems to meet current and projected needs. Develop enhanced features for Scholarship product.Design and Development of UI using C#, .NET components and AJAX. Development of Rest and SOAP API’s for integration with third party platform and development of a Mobile Application for iOS and Android.  Develop Web services for Custom Login authentication. Apply CSS for a consistent look and feel for Page design. Work on relational database design, develop and do back-end programming with SQL Server 2012. Develop new programming systems to improve workflow.Confer with personnel of organizational units involved to ascertain specific output requirements.Database design, writing stored procedures, triggers, user defined functions, cursors and optimizing the code.Bachelor’s degree in Computer Science, Information Systems, Computer Applications, Computing Engineering or equivalent. Minimum 2 years of experience in the offered position or as a Software Engineer, or related. Must have 2 years of experience in the above listed skills.</t>
  </si>
  <si>
    <t>Bachelor’s degree in Computer Science is highly preferred. One or more years of software development and/or programming experience. Experience coding .Net applications, ASP .Net, MVC, ADO .Net, C# or Entity Framework.Experience with JavaScript / jQuery. SQL Server 2008/2012 desiredStrong experience and understanding of object oriented development principles. Experience with Visual Studio, Team Foundation Server, and TFS Source Control. The Software Developer adheres to and supports development standards in place within the development teamAssists in logical and physical database design.Participate in the requirements gathering meetings. Participate in code review sessions.Solve business problems through technology. Gifted Employee Stock Ownership.</t>
  </si>
  <si>
    <t>Design and develop database objects, tables, stored procedures, views, triggers and SSIS packages Performance tuning the stored procedures and T-SQL. Assist developers with complex query tuning and schema refinement. Independently analyze, solve, and correct issues in real time, providing problem resolution end-to-end. When users complain about the performance of a particular query, help developers improve the performance of that query by tweaking it or modifying indexes Tuning T-SQL queries to improve performanceBachelor’s degree in Computer Science or equivalent. In-depth knowledge of standard concepts, practices and procedures related to database management Required 8 years of solid experience with Microsoft SQL Server 2008 R2 and above. Must know SQL inside and out.Required 8 years T-SQL language (queries, views, procedures)Required 8 years SQL Server Database Design, Stored Procedure Design and implementationExperience coding complex stored procedures (using T-SQL).Experience with developing SSIS packagesProven analytical problem solving and debugging skillsExperience in troubleshooting and resolving database integrity issues, performance issues, blocking and deadlocking issues etcExperience in Performance Tuning, Query Optimization, using Performance Monitor, SQL Profiler and other related monitoring and troubleshooting toolsProviding database support for development and deployment of database scripts in Development, Test, Pre-Production and Production environmentsMonitoring performance and managing parameters to provide fast query responses to front-end usersFamiliarity with BI technologies (e.g. Microsoft Power BI) Excellent English communications skills (written and verbal)15 PTO days</t>
  </si>
  <si>
    <t>Design and author highly functional software for our product lines, including the BlueVolt LMS, web portals and other software projects. Develop client requirements, estimate, advise upon, and deliver the appropriate solution. Develop automated tests and follow Test-Driven Development practices. Resolve bugs and provide 2nd tier technical support to customers. 1 year of experience with the C#, .NET platformExperience with SQL and SQL Server Database Programming Experience with JavaScript, JQuery, and AngularJS C#, Agile/SCRUM Software Development ProcessExcellent written and verbal communication skills</t>
  </si>
  <si>
    <t>Passion for JavaScript and UX Experience with Git and collaborating via pull requests Comfortable working in small, fast-moving teams and shipping SaaS features early &amp; often Experience with building scalable single-page web applications in modules Familiarity with React, Backbone, and/or other JavaScript MV* frameworks Familiarity with ES6, webpack, socket.io, and nodeAn incredible work environment fun, casual, fast-paced environment with endless ping pong</t>
  </si>
  <si>
    <t>Get in on the ground floor of a new SaaS product offering that is changing the way technology support is built into products, managed and delivered. Our Dev teams utilize the latest web application technologies, write applications that run on or communicate to desktop/laptop, mobile, and 'Internet of Things' devices, and create analytics software that analyze data mined from millions of devices.Use cutting edge cloud technology stack built on Linux, Node.js, AngularJS, Redis, and PostgreSQL. Don't have experience with these? You'll get it here!We love collaborative, agile software development, iterative design and testing. We form tight teams with PM and UX which build rapid prototypes and release frequently. You won't get bored!We encourage learning and integration of new technologies. You think you have a new technology solution you'd like to try? We'd love to hear it.Design and develop features for our SaaS product Design and develop integrations with complementary third party systemsDesign and implement unit and functional testingPerform design and code reviewsShare knowledge and learning with the team and contribute to system architecture design decisionsImprove the scalability and security of the system Interface with QA, UX/product design, and DevOps teams5+ years of experience as a web developer; but, really, we are open to any developer that has the technical prowessSolid understanding of CS fundamentals, object oriented design and web technologiesExperience with Node.js is preferred; significant web development experience with one or more of the following: Ruby, PHP, Python, Asp.Net, MVC, and Java, works as wellExpertise in JavaScript, jQuery, HTML and CSSExperience architecting and consuming API.Substantial knowledge of relational databases (PostgreSQL or MySQL), including use of SQLStrong appreciation for data collection and analyticsExtensive testing experience, both at unit level and system levelExperience with building Single Page AppsClient side frameworks: AngularJS, React, Backbone, Ember, or similarWebsockets: sockjs, socket.io, or similarNginx configuration and administrationTesting: mocha, karma, mockery, node qunit, httpMock, or similarDevOps: Jenkins, OpenStack, SaltStack, AWSFlexible work environment -- e.g. ability to work from home 1 - 2 days a week!Catered lunches every Friday!Competitive benefits and compensation!Fun atmosphere! Weekly happy hours, activities and team builders!Ability to work with exceptionally creative and talented people!</t>
  </si>
  <si>
    <t>Bachelors or Masters Degree in Computer Science or related fields.3+ years experience in developing iOS mobile applications. 5+ years experience in software development in any programming language or platform.Solid knowledge of iOS design and development. Have a strong understanding of iOS Design Patterns.Exposure to building enterprise level mobile applications.Strong communication skills both verbal and written. Strong problem solving skills.Strong commitment to quality. Knowledge of server-side and web services development is a plus.Must be able to work independently in a fast paced environment with shifting priorities (constant), be able to adapt to changeAfter 3 months in this role should be able to work independently and with together with their assigned teamMust have a positive attitude, passionate, commitment, have funSwift, ObjectiveInterpret functional software requirements into software solutions.Develop and maintain mobile software using iOS technologies.Perform some performance optimizations in terms of memory and speed for the mobile solutions.Provide a few minor or major technical initiatives or improvement across the Mobile Team.</t>
  </si>
  <si>
    <t>.NET 4.x Frameworks C#, ASP.NETSQL Server, IISHTML, CSS, JavaScript, XML, JSONWeb Services (REST, SOAP, WCF)  Other skills that will be valuable include: RxJSMS Web API, MVC, .NET Core, VB.Net  - Common design patterns  - Visual Studio Team Services (VSO)- C++, COM, ATL, XSLT</t>
  </si>
  <si>
    <t>7+ years of experience building Enterprise applications and servicesPassion for technology and the latest development trendsExperience leading small project teams and mentoring othersExtensive knowledge of the C# programming language (.NET 4/4.5)LINQ to SQL, Entity Framework, NHibernate or other ORMAbility to write performant SQL on relational databases such as SQL ServerExperience with Git source controlAn advanced understanding of object-oriented design and development principles including SOLID and DRYExperience with Agile development practices including test driven development (TDD), continuous integration (CI), and pair programmingLinux developmentExperience with inventory managementExperience in the Healthcare industry, particularly with Human Resource Management Systems (HRMS), Financial Management Systems (FMS), Supply Chain Management (SCM), and Electronic Medical Records (EMR)</t>
  </si>
  <si>
    <t>3+ years in a front-end development rolePortfolio or samples of previous work. Experience using HTML, CSS, JavaScript and content management systems. Strong communication skills to effectively collaborate with design consultants, developers, and product stake holders. Ability to manage multiple projects and flexibility to adapt to changing instruction/ priority. Familiarity with browser testing and debugging. Ability to perform well in a fast-paced environment.Four-year degree in a related field; Computer Science, Graphic Design. Experience or interest in Elm. Experience with design interface in a WPF application. Experience or interest in Electron.</t>
  </si>
  <si>
    <t>Produce clean, high-quality technical documentationFamiliarity with AWS-native services (e.g.: EC2, Elastic Beanstalk, Lambda, SNS, SQS, S3, RDS, CloudFormation) Familiarity with application servers (e.g.: WebLogic, GlassFish), servlet containers (e.g.: Tomcat), and related application maintenance Knowledge of event based systems and integration technologies (e.g.: AWS SQS, MQ/Message Broker, Kafka/Camel, etc.) Familiarity with translating customer workloads into micro-service, server-less or container-driven architectures using any of Docker, Kubernetes, AWS ECS or OpenShift Baseline knowledge of foundational infrastructure components (including SAML) and network security across AWS and/or Azure cloud platforms5+ years of hands-on development (and deployment) experience with Java, JavaScript, jQuery, CSS, J2EE (including Struts, Spring, Ibatis, JPA/Hibernate), REST/SOAP Web Services, HTML, XML and at least one JavaScript framework such as Backbone Depth of experience with Software Development Life Cycles and Test Driven Development Experience using continuous integration and deployment techniques, as well as supporting tools (e.g.: AWS CodePipeline, Jenkins, Maven, Git, Artifactory, Ansible) Bachelor's Degree required or additional 4 years of relevant Information Technology experience accepted in lieu of degree</t>
  </si>
  <si>
    <t>BS or MS (preferred) in Electrical Engineering, Computer Science, or related field from an accredited university Minimum 3 years of work experience as a software engineer working in large code bases Strong coding skills in C/C++ Experience with embedded Linux and/or other real time operating systems Demonstrated experience with embedded software development on low-cost microcontroller HW ICs Experience with bringing up and troubleshooting real-time hardware systems and prototypes Familiarity with professional audio products and systems preferred Design and development of software for audio/video applications is a plus Outstanding problem solving skills Excellent written and verbal communication skills Work collaboratively with other members of a tight-knit, small project team to develop world-class professional audio/video products for the live sound, cinema and systems markets Develop solutions in the areas of real-time operating systems, network communications, mixed signal design and embedded product designApply good software design and development practices in daily activitiesWork with Software Quality Assurance to develop appropriate test strategies</t>
  </si>
  <si>
    <t xml:space="preserve">Work on an industry-leading product with millions of users. The foremost quality for this position or any position at Blockchain is integrity. 5+ years of experience working with JavaScript and client-side web applications preferred.You thrive on learning new technologies and dont believe in one-size-fits-all solutions. That being said, you can expect to work with React/Redux, HTML/CSS, ES6, jest, git, and npm Experience building production level React Apps required Familiarity with functional programming conceptsYou should be able to adapt easily to meet the needs of our massive growth and rapidly evolving business environment. You believe that you can achieve more on a team that the whole is greater than the sum of its parts. You rely on others' candid feedback for continuous improvement. You understand requirements beyond the written word and have a sharp eye. Strong analytical and problem-solving skills. Amazing and accessible office location in the heart of New York City (SoHo). Unlimited vacation policy; work hard and take time when you need it. Catered team lunch every Monday, Wednesday, and Friday. Apple equipment. Full-time salary based on experience and meaningful equity in an industry-leading </t>
  </si>
  <si>
    <t>Develop solutions through creating, testing, and maintaining program logic. Understand and document business needs and translate them into clearly defined detailed, client-focused requirements. Analyzes data contained in databases and identify data integrity issues with existing and proposed systems and implement solutions. Creates and deploys feedback mechanisms for end users. Analyzes results, makes recommendations for support process improvement, and implements changes. Records, tracks, and documents the problem-solving process, including all successful and unsuccessful decisions made, and actions taken, through to final resolution. Communicates application problems and issues to key stakeholders, including management, development teams, end users, and unit leaders. Posts software updates, drivers, knowledge bases, and frequently asked questions resources on company intranet to assist in problem resolution. Provides support for the testing of new and existing software applications under development or consideration for purchase. Applies diagnostic utilities to aid in troubleshooting. Identifies opportunities that can improve efficiency of business processes. Participate in all aspects of the software development lifecycle, including application design, construction, testing, and deployment. Write robust code for web-based, production applications and prototypes. Bachelor’s degree in computer information systems/similar field or equivalent work experience. 5+ years of equivalent work experience. Hands-on knowledge of enterprise and desktop applications, including Microsoft Windows environments. Must be proficient with VB.NET, C#, XHTML, CSS, ASP.NET, and SQL Server 2008 R2. Familiarity with SharePoint, Crystal Reports, SSRS, and/or SSIS. Proven experience with troubleshooting principles, methodologies, and issue resolution techniques. Ability to absorb new ideas and concepts quickly. Good analytical and problem-solving abilities. Experience working in a team-oriented, collaborative environment.</t>
  </si>
  <si>
    <t>Strong Java programming background A passion for all things programming with amazing technical skills Desire and willingness to learn new technology and tools Be results-oriented and able to thrive in a fast-paced environment A focus on product and an eye for quality Proactive and able to take ownership of tasks and projects Mobile development experience (Android, iOS/Objective-C) Strong C#, .NET programming background Familiar with Unity, LibGDX, and/or SPINE animation framework An interest and passion for gaming Ability to effectively communicate with team-members and management Prior experience at a game studio (mobile, console, or PC)Previously shipped a mobile app.</t>
  </si>
  <si>
    <t>Be great fun to work with. The right candidate will love what they do and instinctively know how to make work fun. Have strong project, product management, and business management experience. The successful candidate will be part of the ServiceNow development team that is defining the future of operations for Comcast Cable. Have a strong understanding of software development and business process engineering in the ServiceNow application. 3+ years experience with ServiceNow, developing core ITSM modules including Incident, Problem, Change, CMDB, Asset, NotifyNow, and Asset ManagementServiceNow Admin Certification- Expertise with workflows, catalog items, Business Rules, Inbound email actions, script includesExperience with web service integrations (REST, SOAP), Mid Server configuration Strong verbal and written communication skills and demonstrated technical leadership Experience with large scale, enterprise ITSM implementations Ability to handle multiple competing priorities in a fast-paced environment Experience designing, developing, implementing business applications in ITIL, CMDB, Service Catalog, SDLC, Change Management, and Incident ManagementI TIL v3 certification ServiceNow Certified Implementation Specialist, ServiceNow Certified Application Developer</t>
  </si>
  <si>
    <t>Architect, design, and implement cutting-edge features for our flagship digital publishing productsWork with a self-organizing team that values team excellence and productivity Display your passion for quality and writing clean and robust code that scales and performs wellAdopt, embrace, and promote agile practices with your peers Work closely with Quality Engineers to develop test automation Contribute to the analysis of functional requirements Participate and promote architectural initiatives, balancing long-term velocity with short-term customer needs 0 to 3 (Associate), or 3 to 5+, years experience with Microsoft web technologies, including ASP.NET, C#, and MS SQL Server0 to 3 (Associate), or 3 to 5+, years experience writing and optimizing SQL code Interface implementation (HTML/DHTML/CSS/AJAX) Bachelors degree in computer science or equivalent experience Experience building Software as a Service (SaaS) applications Knowledge of web front-end Track record of being a top performer in current and past rolesExpert understanding of Object-Oriented design, data structures, and algorithms Publishing domain knowledge</t>
  </si>
  <si>
    <t xml:space="preserve"> Position requires a four year degree from an  accredited College or University or Associates degree with 5 years of  relevant job-related work experience. 1 years programming experience in Java 1 years experience with SQL Server 1 year of Microsoft Azure Cloud experience Experience with Azure relational and no-SQL  experience, HDinsights, Apache HBase,  Apache Storm, Spark, Azure Web Jobs, Azure Portal, Entity FrameworkExperience with C#, .NET Linq Demonstrated understanding of REST principles Experience with big data and machine learning Familiarity with continuous delivery, and  continuous integration Demonstrated strong problem solving and  technical skills Strong communication and collaboration skills Demonstrated good understanding of applying  application design patterns to solve complex problems Demonstrated strong initiative with ability to  work independently This position can be located in Peoria, ILNo relocation is provided</t>
  </si>
  <si>
    <t>Enthusiastic and energetic performer able to work in a challenging, dynamic, and fast paced environment Limited use and/or application of basic principles, theories, and concepts of Software Engineering Develop solutions to routine technical problems of limited scope Contribute to the completion of program and project milestones under the guidance of immediate supervisor Work closely with and communicate effectively with other team members to achieve program success Established verbal and written communication skills to successfully support peer Reviews and associated software system documentationZero to two years object-oriented software development experience using C/C++ and/or Java/J2EE Implementation of a classroom or professional project using C/C++ and/or Java/J2EE on Unix/Linux or Windows operating systemExperience using modern software design methodologies Experience in Agile development methods, including Scrum, automated testing, static code analysis and continuous integrationFamiliarity with the following software tools: Rational Rhapsody, ClearCase, Clear Quest, Rational Team Concert, Jenkins, Coverity, Eclipse Experience with Model Driven Development Experience with software development tools; code editors, debuggers, code generators, and test Experience with standard MS-Office tools for word processing, spreadsheets and presentationsExperience with or knowledge of the SEI CMMI modelDevelopment using Web Services, experience with HTML, JavaScript, PHP, Google Web Toolkit Experience in Graphical User Interface design and implementation Experience with or knowledge of Agile software development</t>
  </si>
  <si>
    <t>C#, Java, ASP .NET experience desired SharePoint experience Knowledge and experience to provide software development solutions using multiple languages and frameworks such as HTML5, CSS3, jQuery, .spServices, and the SharePoint Client Object Model. Experience and practical knowledge to create user experiences and design interfaces from concept to production for new and existing sites as well as other interactive mediums</t>
  </si>
  <si>
    <t>Troubleshoot, support, design, develop, modify, test and implement software systems for business processes Work on database design, development and maintenance using MS SQL ServerTake ownership of the software development life cycle and ensure successful deployment of well-tested applications Practice the Agile methodology and work with a team towards sprint goals. Adhere to change management and life cycle management procedures as defined by the corporate Sarbanes-Oxley standards. Basic server/system administration C# .NET, ASP.NET, VB.NET OO Design Principals Web Technologies: JS frameworks, HTML, JSON, XML, CSS High aptitude towards qualityUnits Test Knowledge Understanding of relational databases (MS SQL) Stored procedures, functions, and triggers SSAS, SSIS, and SSRS Experience with Agile Methodologies, IIS, Version Control, Windows Server, AD Good organizational and interpersonal skills and the ability to work with a team</t>
  </si>
  <si>
    <t>Passion for JavaScript and UX Experience with Git and collaborating via pull requests Comfortable working in small, fast-moving teams and shipping SaaS features early &amp; often Experience with building scalable single-page web applications in modules Familiarity with React, Backbone, and/or other JavaScript MV* frameworks Familiarity with ES6, webpack, socket.io, and node An incredible work environment fun, casual, fast-paced environment with endless ping pong A freesponsibility work culture that values awesomeness.</t>
  </si>
  <si>
    <t>2+ years of working experience in Web Development Development proficiency in multiple languages including: PHP, HTML5, and JavaScript Experience with implementing and modifiying open source platforms and plugins like Magento, WordPress, Joomla, etc. Experience handling clients and troubleshooting hosting, email, and website issues Ability to adapt project requirements into functioning web applications Familiarity with LAMP Servers, CSS, and XML Search Engine Marketing &amp; Optimization experience is helpful, but not required</t>
  </si>
  <si>
    <t>Performs technical triage on EASY system applications to diagnose root cause of issues and identify and / or implement resolutions within the Service Level Agreements (SLAs). Designs and develops interim program solutions that will support mass transaction functionality not currently programmed on the EASY system. Performs programming changes to existing EASY software applications to repair defects. Acts as a technical specialist and liaison between Application Support and EASY development teams to report software application defects and report severity / impact of defects. Collaborates with colleagues regarding development best practices and /or EASY application issues. Advises and works on strategic initiatives to mitigate and / or alleviate EASY application issues, including opportunities for process automation. Operates independently with some latitude for un-reviewed actions or decisions. Completes other duties as assigned.Bachelor s Degree in Computer Science or related field (Information Systems, Mathematics, Software EngineeringBachelor's Degree in Computer Science, Information Systems, or related field or have equivalent experienceStrong analytical and problem solving skillsExcellent written and verbal communication skillsSelf-motivated individual that thrives in a team environmentDemonstrated continuous learning of new technologiesStrong SQL development skills -- knowledge of writing complex queries, stored procedures, and query tuningExperience with data modelingIdeal candidates have experience with large volume data processing using one or more of the following tools: Informatica, SAP Data Services, SAP Business Objects, Tableau, Oracle, Postgres, MySQL and other DB/ETL/BI tools.Financial Services ExperienceAmazon Web Services / Google Cloud Services experienceETL programming experienceBI programming experienceProject management experienceSpark, Java, Pro-C programming experienceBig Data experienceHadoop experienceDelivers internal and external customer service excellence.Exhibits listening, patience, empathy, authenticity, pro-activity, and perseverance with external and internal customers. Upholds commitment to delivering optimal solutions, in a timely manner, and balances customer needs with the best interests of the organization. Maintains a positive approach despite challenges, constraints, and / or customer emotions. Builds collaborative and cooperative relationships; effectively manages conflict. Finds common ground and builds trust with co-workers, managers, partners, and customers through demonstration of inclusiveness and appreciation for diverse backgrounds, cultures, thoughts and experiences. Operates with integrity and communicates respectfully in language, writing, and actions. Shows interest in and supports the success of others; provides encouragement, celebrates wins. Addresses conflict openly and respectfully, addresses through proper channels. Is open to, acknowledges, manages emotions, and adjusts to changing events and priorities. Displays a positive approach in the face of ambiguity, change, or lack of resources. Willingly flexes to take on different responsibilities, learn new technology, and follow new processes.Focuses energy and actions on determining possibilities rather than on lamenting losses. Resolves most questions and problems independently; refers only the most complex issues to higher levels. Is empowered and expected to reach out to internal customers when required to solve system issues. Is empowered and expected to lend knowledge and expertise to troubleshoot complex issues in cooperation with colleagues. This position has a direct impact on transactions where financial risk is involved regarding customer accounts and gains or losses from market fluctuations. If responsibilities are not performed in a timely manner and with the utmost caution, the company may be exposed to significant costs.This position requires excellent working relationships with all levels of all departments within Great West Financial / Empower Retirement.Exposure to external clients is rare, but may occur with a complex technical situation.</t>
  </si>
  <si>
    <t>Bachelor’s degree in Computer Engineering, Computer Science, Business Intelligence, Information Technology, or a related field and five (5) years of experience in the job offered or as a Computer Systems Analyst, Software Engineer, Technology Analyst, Project Engineer, or a related role. Must have five (5) years of experience with each of the following skills: MS SQL Server Development including Queries, Tables, Views, and Stored Procedures; MS SQL Server Maintenance including Indexes and Partitions; MS SQL Server Integration Services (SSIS); MS SQL Server Analysis Services (SSAS) including Multi-dimensional and Tabular; Multi-Dimensional Expressions (MDX) and Data Mining Extensions (DMX); and Data Warehouse Architecture including Kimball, Dimensional Modeling--Facts &amp; Dimensions, Slowly Changing Dimensions (Type 0-6), Star Schema, and OLAP Cubes.Must have three (3) years of experience with MS SQL Server Reporting Services (SSRS).</t>
  </si>
  <si>
    <t>Become familiar with core development and product release Contribute to Vungles codebase Lead or co-lead a feature (product or engineer) development Participate in inter-team projects Contribute to engineering roadmap planning Golang, NodeJS, Scala, PythonRedis, Mongo, Kafka, Cassandra Jenkins/TravisCI, Docker, Kubernetes, AWS, GCE6+ years of experience in software development Interested in expanding your knowledge of emerging technologies4 - 6+ years programming Java or similar object-oriented language is a mustData-driven and passionate about system performance; experience in different monitoring and debugging techniques, such as StatsD, Prometheus, OpenTracing.Ability to make conscious performance trade-offs and enjoy profiling a system; experience in pprof is a plusExpertise in HTTP, TCP lifecycles Experience in RPC is a plus Expertise in various concurrency patterns, systems and interface designs Experience building servers handling at least 500 qps per 1 core and 2gb memory Excellent understanding of low-latency, high-throughput backend services Expertise in developing in distributed systems, data structures, and architecture Extremely motivated in problem-solving, finding the optimal solution to key business metrics Golang is the preferred language but we are looking for strong OOP</t>
  </si>
  <si>
    <t>NoSQL (MongoDB), Oracle 12, MySQL, PostgresHTML, CSS, AngularJS, NodeJS, Bootstrap Java and/or Python a plusJira, Kaban, or ScrumGit/BitbucketSecurity+/CSSIP Certification Experience with the following: networking protocols, and multithreaded programming</t>
  </si>
  <si>
    <t>Responsible for coordinating and supporting initiatives between adjusters and managementCorrespond with HR to ensure proper onboarding / off boarding procedures are implemented Mentor, coach and acquire Independent Adjusters for roster Ability to use good judgement, be decisive and have outstanding problem-solving skills Provides excellent customer service to our adjusters Plan trainings, certifications, prioritizing tasks &amp; keen organizational skills are a must Possibility to travel TBD upon skill set level (hourly)</t>
  </si>
  <si>
    <t>Create web applications with intense focus on data visualization and user experience Ecosystems is more about the 'who' than the 'what', but the following are relevant technologies that would provide learning-curve efficiencies: Good candidates are leaders who have a curiosity in development across the stackTypical breakdown of front-end to back-end development is 70% to 30% Desire to 'own' the maturation of applications including gathering requirements from internals and end customersResearch potential development technologies and select the optimal path forward based on company needs</t>
  </si>
  <si>
    <t>Developing quality Python and PHP code in accordance with industry development and security standards. Translating work tickets into meaningful requirements and implementing those requirements. Writing unit tests for existing and new code. Writing integration tests for existing and new code. Documenting code written both in-line and in API specification docs. Troubleshooting identified bugs and providing documentation on resolutions and workarounds. Ensuring all code is correctly maintained in source control systems. Providing application support to both internally and to external clients. Ability to conduct research into software-related issues and products Strong logical and critical-thinking skills Technical proficiency Highly self-motivated and directed Keen attention to detail Proven analytical and problem-solving abilities Ability to prioritize effectively Ability to work both independently and in a collaborative environment Experience working under an agile methodology Ability and willingness to document technical solutions 5+ years of professional experience with JavaScript development 3+ years of development with a web frontend framework such as Angular Experience with GitHub and a solid understanding of core concepts with GitFamiliarity with LinuxA solid understanding of basic statistics and core computer science concepts Python PHP MySQL Worked with and built REST APIs NodeJS, SASS, Compass, or Less HTML5 Git AngularJS LaravelGulp or GruntApacheVagrant/OpenStack/ AWS</t>
  </si>
  <si>
    <t>Demonstrated ability to work on a project and as part of a team with sound technical and design skills Demonstrated communication and problem solving skills, including an ability to look forward and anticipate issues and assess risk Desire to contribute to efforts beyond the scope of the day-to-day project work Implements solutions and enhancements quickly and efficiently following EBSCO software development lifecycle processes and practices Excellent verbal and written communication skills. Flexibility/Adaptability: Adjusts quickly to changing priorities and conditions. Copes effectively with complexity and change. Bachelor’s Degree in Computer Science, MIS, Computer Engineering or other Information Technology related degree or equivalent experience. 1-3 years of professional development experience using C# or Java.1-3 years of professional web development experience using .NET or Java Application Servers. 1-3 years of experience in large systems software design and development with hands on experience in RESTful Web Services, HTML, XML/JSON, HTTP, SSL. Familiarity with Test Driven Development (TDD) and Automated Unit Testing with JUnit, NUnit, etc.Familiarity with DevOps and CI/CD practices.Experience working on an agile team preferred. Some experience with Web Services lifecycle (design, build, test, deploy), API versioning and design approaches, tools, inter-operability, and SOA concepts. Familiarity with Microservices and microservice design patterns. Working knowledge of performance testing strategies and techniques. DrivePositive AttitudeGood JudgementOpen Communication Collaboration Desire to Make an Impact Eager to Understand Accountable Decisive Team Player</t>
  </si>
  <si>
    <t>Work in a team environment using Agile practicesDevelop frameworks and tools to process and analyze large amounts of data for business analytics Utilize Test Driven, Paired Programming and Continuous Integration development methods Communicate directly with customers on a daily basis Assist in the migration from legacy systems Constantly learn from and educate others to improve yourself and CARFAX Hands-on experience with Object-Oriented Programming Ability to solve complex problems and learn from mistakes Familiarity with database concepts Experience working in a collaborative team environment Hadoop, Mongo, MySQL, OracleDocker , Mesos and ETL systems Natural Language ProcessingJava, C, C++, or Groovy Grails and/or Spring Git version control Linux server environments Unit Testing Agile development methods Design Patterns</t>
  </si>
  <si>
    <t>Golang, NodeJS, Scala, PythonRedis, Mongo, Kafka, CassandraJenkins/TravisCI, Docker, Kubernetes, AWS, GCE, GithubThe best candidates must have 7+ years of experience in software development. 4+ years of experience in programming Java, C++ or similar object-oriented language is a must. Bachelor's degree in Computer Science (or equivalent experience) Interested in expanding your knowledge of emerging technologies Have some knowledge of various concurrency patterns, system and interface designs, as well as scaling systemsExpertise in HTTP, TCP lifecycles Experience in RPC is a plus. Expertise in various concurrency patterns, systems, and interface designs. Built servers handling at least 500 qps per 1 core and 2gb memory. Good understanding of low-latency, high-throughput backend services Expertise in developing in distributed systems, data structures, and architecture. You are very data-driven and passionate about system performance; experience in different monitoring and debugging techniques, such as StatsD, Prometheus, OpenTracing. Passionate about helping others and invest into the teams success Go lang is the preferred language. Previous experience in ad tech a plus</t>
  </si>
  <si>
    <t>Write clean, modern JavaScript code to create fantastic and user-friendly experiences that bring together the best musical minds in the world Use modern frameworks and technologies such as ReactJS &amp; AngularJS, and more to create highly-scalable and performant Single Page Applications Design, implement and maintain technical concepts and build exciting web-based products following industry-standard best practices Work in a cross-functional Agile team to design, develop and deploy scalable and robust software. Use your unique skills to collaborate and achieve team goals. Play a key role in building and shaping everything from Live Stories on the web to our ads website and more to come. The ideal candidate will have end to end development experience with architecture, development, testing, and a craving for both learning and pixel-perfect UI implementations Extensive experience with JavaScript and other front-end technologies such as HTML5 and CSS3 Experience with modern web development (ES6/Babel, React/Redux, Angular, Node.js / NPM, Yarn, Webpack, GraphQL, etc.) Familiar with HTTP, REST, and working with backend APIs Experience with responsive design and deep understanding of object-oriented design Experience</t>
  </si>
  <si>
    <t>Evaluate different DB and search engine to support high volume and extremely complex contact search query with high performance. Design, develop a robust and scalable contact service to integrate with other products. Design and implement Microservices architecture for contact service.Scrum team member and software leader that ensures the timely completion of projects with good quality 1.5+ years of engineering experience with backend application development in Java 1+ years of experience with database schema design, 1+ years of experience with NoSQL solutions such as MongoDB or Elasticsearch 1+ years of experience in a Microservices/Spring/EJB environment 1+ years of Experience writing scalable multi-threaded Java applications B.S. in Computer Engineering, Electrical Engineering, or related fields. Experience working in a cloud-based deployment environment is preferred (we use AWS). Agile and Scrum experience is desired.</t>
  </si>
  <si>
    <t>Become familiar with Vungle's businessBecome familiar with core development and product releaseContribute to Vungles codebaseParticipate in inter-team projectsBegin to develop career roadmapGolang, NodeJS, Scala, PythonRedis, Mongo, Kafka, Cassandra Jenkins / TravisCI, Docker, Kubernetes, AWS, GCE, GithubBachelors degree in Computer Science or related fieldsUnderstands efficient data structure Understands SQL and NoSQLUnderstands defensive programming Understands design patterns Write Unit, Have some knowledge of various concurrency patterns, system and interface designs, as well as scaling systems Good understanding of low-latency, high-throughput backend services Object-oriented programming or functional programming, problem-solving, data structures and system architecture experience Passionate about helping others and invest into the teams success Previous professional experience writing in Go lang.</t>
  </si>
  <si>
    <t>Being a lead developer in Either Symfony (PHP) or React (JavaScript) or both. Very good knowledge of PHP Good knowledge of JavaScript Experience in designing and developing web services using REST and JSON Experience in SEO and performance optimization will be a plus Knowledge of Jira, Bit Bucket, AMP, GIT, Gulp and SCRUM methodology</t>
  </si>
  <si>
    <t xml:space="preserve">Being a lead developer in Either Symfony (PHP) or React (JavaScript) or both. Very good knowledge of PHP Good knowledge of JavaScript Experience in designing and developing web services using REST and JSON Experience in SEO and performance optimization will be a plusKnowledge of Jira, BitBucket, AMP, GIT, Gulp and SCRUM methodology will be an additional asset </t>
  </si>
  <si>
    <t>Able to discuss and contribute towards various tiers of an architecture, including the front-end, business, back-end, and persistence layers. Adept at debugging and conceptualizing application flows in order to troubleshoot and diagnose product issues. Understanding of general Web Development (HTML/CSS/JavaScript), including how the web works. Working knowledge of most of the following: .NET Framework (ASP.NET MVC, .NET Core, .NET Standard) JavaScript frameworks (Nodejs, TypeScript, Angular, Vue) CSS frameworks (Bootstrap, Foundation, LESS, Sass) Data Management (SQL/ORM, JSON, XML, MQ, OData)Agile Development Methodologies Superior multi-tasking skills and the ability to work in a fast-paced, often deadline-oriented and dynamic environment.Self-starter who can work independently and be a strong team player. Minimum of 2 years general programming experience preferred. Familiarity with one or more of the following technologies: Azure, Python/R, AngularJS, PowerShell, Serverless, Webhooks, OAuth/OIDC, Containers, Machine Learning, Big Data preferred.</t>
  </si>
  <si>
    <t>3+ years experience with Linq2+ years experience working on client facing software Expertise in reviewing and analyzing codeStrong mathematical skills Knowledge of financial planning</t>
  </si>
  <si>
    <t>Excellent problem solving and analytical skillsAt least 3 years of Java/Java web development experience using JSP/Servlets or equivalent MVC frameworks Proficiency with object oriented software design and development Proficiency with jQuery, jQuery Mobile, CSS, HTML, Javascript Writing backend queries with Hibernate/SQL Knowledge of tools like Chrome Inspect Element, command line and Shell scripting</t>
  </si>
  <si>
    <t>Must be able to commute and live within a 25 miles radius. Must be experienced in data programmer and processing. Minimum 5 years experience managing complex data based projects, featuring variable data 3 years managing postal programming is required. Must be familiar with USPS postal regulations Must be a self-motivated and reliable individual with a strong work ethic. Must also be highly detailed-oriented with exceptional organizational and prioritization skills. Must display excellent verbal, written communication skills and be able to multi-task.Experience and proficiency with Word and Excel</t>
  </si>
  <si>
    <t>Execute declarative Salesforce configuration Use Apex and Visualforce to create unique customer-based solutions Ability to lead client projects and internal teamsInteract directly with our customers and the Ad Victoriam team, including consultants, architects, and sales to ensure customer success Participate in the full application life cycle from requirements gathering to technical design and development, testing, and deploymentBuild Salesforce product extensions using Visualforce technology Develop new native products on the force.com platform</t>
  </si>
  <si>
    <t>8+ years of experience as a software engineer with degree in Computer Science/Engineering Experience of building REST based web services &amp; web applications using Java and Spring framework Experience writing unit and integration test cases Solid understanding of Object-Oriented design and programming concepts Experience of building software/frameworks for infrastructure automation/PaaS/Continuous Delivery Bachelor's degree in technology related fieldWork on development of new products iteratively by building quick POCs and converting ideas into real products. Design and develop mission-critical systems, delivering high-availability and performance. Work independently, driving projects end to end and provide guidance to Junior developers Identify opportunities for future enhancements and refinements to standards, best practicesCollaborate and talk through your architecture and delivery decisions Tackle the tough design and product problems Be a little biased toward back-end functionality, but excited to own the complete end-to-end feature development Lead by example as a hands on developer who will produce high quality, production-ready code Hands on experience with JavaScript, HTML and CSS, Bootstrap is nice to haveMaster's degree preferred</t>
  </si>
  <si>
    <t>have 3+ years development experience, majority of it using Ruby/Rails and/or Reactare familiar with a range of modern data stores (Postgres, Redis, ElasticSearch)</t>
  </si>
  <si>
    <t>Perform somewhat complex product design, system analysis, and programming activities which may require some research. Assist with design, implementation and maintenance of single product modules/sub-systems or on lower level issues of multiple products. Prepare technical documentation of product sub-systems. Conduct the unit &amp; integration testing for functionality and limits. Perform somewhat complex bug verification, release testing and beta support for assigned products. Research problems discovered by QA or product support and develop solutions to the problems. Research and understand the marketing requirements for a product, including target environment, performance criteria and competitive issues.  General technical knowledge in software development methodologies, design and implementation. General analytical and design skills at single product/single environment level.</t>
  </si>
  <si>
    <t xml:space="preserve"> Application design, development, unit testing and support using c# classes to customize our Loyalty product. Issue analysis/resolution, troubleshooting, root-cause analysis Delivering all required technical documentation Interacting with other Technology teams throughout software lifecycle .NET 4.0 and above C# ASP .NET N-tier and service-oriented architectures web services Oracle 10g/11g (preferred) and/or SQL Server 2005/2008 Experience in a formal development methodology– Agile/SCRUM, Iterative, Waterfall Unit testing frameworks such as NUnit Strong Object-Oriented Design and development skills Data modeling skills Stored procedure optimization skills Self-Starter Passion for learning / growth Strong self-assessment abilities, willingness to accept direction and advice Strong technical documentation skills Ability to work individually and on a small team of developers and analysts 4 year computer science or equivalent degree. Proven experience in delivering TPS reports on-time and under-budget</t>
  </si>
  <si>
    <t>Build websites, web services, reports and related applications using the full Microsoft technology stack of ASP .NET, C#, MSSQL, SSRSResearch, design, and Hands-on experience developing in Visual Studio 2010 or later version Good working knowledge of SQL Reporting Services Demonstrated knowledge and experience working with multi-tier C# development in a structured, process-controlled environment Strong knowledge of data structures, algorithms, and designing for performance, scalability, and availability Experience building scalable software and distributed systems Excellent object oriented analysis and design skills (OOA/OOD) Ability to develop stored procedures and routines that perform well on large volumes of data Performance Tuning, e.g. Index Creation and Optimization Some knowledge and understanding of SQL Server Integration Services is preferred 5+ years of MS SQL Development including DML and DDL scripting, ability to implement business logic in stored procedures and user defined functions 2+ years of experience building reports with an enterprise reporting system (Crystal, SSRS, etc.) 2+ years of experience writing web/desktop applications2+ years of experience writing web services using C# .NET with SOAP or WCF</t>
  </si>
  <si>
    <t>Knowledge of Android and iOS technologies - Objective-C/Swift/Java, network architecture and MVC design pattern. Passion for user experience and knowledge of Android Application Patterns as per the Android Development Guidelines or Apple's interface guidelines (required). Strong foundation in computer science, with strong competencies in data structures, algorithms and software design optimized for mobile platform. (Required). Solid coding practices including good design documentation, unit testing, source control (GIT, SVN etc) and peer code-reviews (required). Knowledge Android/iOS platform and OWASP security practices. Experience with Android/iOS development tools (Android Studio, Gradle build, XCode etc). Provide subject matter expertise for Android/iOS platform.Develop mobile framework and UI based on best practices. Minimum of 4 years of experience in Android or iOS application development.</t>
  </si>
  <si>
    <t>Maintenance of current web and mobile applications Creation of new and innovative websites and applications Provide management with SQL reports requested Think out of the box to design and provide feedback during planning stages of projects Good interpersonal skills enabling them to work and interface with upper management Work with 3rd party vendors to design, code and test applications Ability to work under pressure and prioritize objectives to complete projects on time3-5 years of experience web development and backend systems. Bachelor’s degree preferred. Fluent knowledge of: JavaScript, JQuery, HTML5, CSS3, C#/ .Net, SQL, Web Services Experience with UI/UX development.</t>
  </si>
  <si>
    <t>Minimum of 2 years of professional experience using JavaScript. BS in Computer Science or equivalent experience. Proven Node.js development experience creating RESTful APIs that can deliver JSON or XML content. Proven development experience using one of the following: React.js, NodeJS, ReactNative, AngularJS 1/2 or Ember.js.Experience with the automated build process (continuous integration) and source code version control tools (GIT and/or SVN). Hands-on experience in at least one of the following JavaScript testing frameworks: Protractor, Jasmine, Jest, Mocha, Chai, or Sinon. Detailed knowledge of JavaScript concepts such as callbacks, closures, and promises. Familiar with data sources such as MongoDB, Redis, MySQL or SQL Server. Experience with other development languages.Experience with Service Oriented Architecture technologies and/or implementations. Experience with HTML and DOM manipulation using JavaScript or Single Page Applications.</t>
  </si>
  <si>
    <t>Architect, build, and iterate on scalable and well-documented tools and dashboards Work with numerous teams (engineering, finance, marketing, support, sales) to build tools to help solve challenges in data collection, customer usage, and product delivery Identify repeated manual tasks and help automate them Collaborate with peers to write, review, and provide feedback on technical specifications Provide timelines and cost/benefit analysis to inform internal tools roadmap More than two years of professional software engineering tenure Strong knowledge with Python Deep understanding of relational/transactional SQL Experience with frontend technologies - Javascript, HTML and CSS Ability to effectively gather requirements from internal customers to build tools that improve workflows and enhance business intelligence Track-record of deploying production-quality software Excellent communication and data presentation skills with business and technical teams Familiarity deploying to AWS Ability to drive innovative solutions in a dynamic environment Fantastic sense of humor</t>
  </si>
  <si>
    <t>Bachelor’s degree in Computer Science is highly preferred. One or more years of software development and/or programming experience. Experience coding .Net applications, C#, ASP .Net, MVC, ADO .Net or Entity Framework. Experience with JavaScript / jQuery, SQL Server 2008/2012 desired Strong experience and understanding of object oriented development principles. Experience with Visual Studio, Team Foundation Server, and TFS Source Control. The Software Developer adheres to and supports development standards in place within the development team Assists in logical and physical database design.Participate in the requirements gathering meetings. Participate in code review sessions. Solve business problems through technology. Gifted Employee Stock Ownership.</t>
  </si>
  <si>
    <t>Bachelor’s degree or equivalent in MIS, Computer Science or related field Minimum 3 years of experience in web and software development Creating software requirement specifications Software and relational database design Software development, testing, and implementation Ongoing support and maintenance of implemented software Assisting in the support and maintenance of our network infrastructure Angular (4.0) Java o HTML, CSS, SASS, LESS Spring Framework: Boot, Data, MVC Relational Database knowledge, SQL and ORM (JPA, Hibernate) AWS Cloud Experience o Unix Strong Communication Analytical/Detail Oriented Assertiveness Decision Making Customer Focus Positivity Collaborative Medical-vision/dental and life insurance plans401(k) planPaid HolidaysPersonal Paid Time Off</t>
  </si>
  <si>
    <t>Work on building the next generation of checkout for the platform. Contribute to design decisions and code review. Participate in the effort to move to a more service-oriented architecture Work shoulder to shoulder with some of the best people in different disciplines (engineering, product management, marketing, design, finance and sales) 3+ years of frontend development experience. Experience in React in the context of a SPA (using technology such as Redux, Webpack, Babel, etc) Experience building and distributing large-scale client applications regardless of framework or platform from scratch Experience with automating unit testing frameworks (i.e. Jest, Mocha) and/or E2E testing Prior experience with Backbone.js or similar frameworks Enjoys product development (vs. pure platform work) Enjoys refactoring and adding polish to existing code Knowledge and experience with Javascript or related frameworks A GitHub, Quora or Stack Overflow account that demonstrates what you love to doInterest or experience in data collection and visualization Interest and experience using Backbone.Js</t>
  </si>
  <si>
    <t>Develop and maintain tools to review patient data in .NET Develop and maintain C#, .NET web services Develop unit and integration tests Present at design reviews Adhere to internal coding standards Collaborate with software testers to ensure high quality product Follow internal software development procedure that complies with medical regulations Continuously discover, evaluate and implement new technologies to strengthen development efficiency Other duties may be assigned Eager to collaborate and learn from top tier principal engineers Actively seeks discussions for design direction when direction is not obvious Ability to work in a structured corporate company in a regulated industry High degree of diligence in documentation, testing and coding. Some industry experience in the form of internships. Experience working with Git source control. Working knowledge of Atlassian tool suite (JIRA, Confluence, etc.). College degree Minimum of 2 years of college coursework</t>
  </si>
  <si>
    <t>This is primarily an office based positions requiring a significant amount of PC use time as well as meeting requirements. Moderate degree of travel both nationally and internationally to attend requirements/design reviews, and collaborate with other groups is required. Bachelor’s degree in engineering or science or equivalent work experience. Advanced degree in one of the above fields (or field approved by supervisor) or equivalent experience a strong plus. 3-5 years industry experience. Good technical knowledge. Recognized as technically adept, with skills in C# .NET, Web API 2, XML, XSLT, SQL Server, IIS, REST. Working knowledge of NoSQL a strong plus. Understanding of the Automotive industry and Mitchell1 / Snap-On product offerings a strong plus. Scrum experience and/or qualification a strong plus. Good technical competence within major field of emphasis. Good analysis and debug skills. Experience and knowledge of engineering systems and processes. Highly Analytical Innovative/Creative Broad Investigative Skills Good communication skills</t>
  </si>
  <si>
    <t>Develop code necessary to complete the assigned project(s) in the specified time frame according to departmental standards and guidelines.Participate in the definition, creation, querying, update, and administration of SQL Server databases and related scripts. Requires bachelors degree in Computer Science or equivalent, and zero to two years of related work experience.Candidate will be trained in JAVA EE software development using the following technologies and environments: Java, JavaScript, XML/XSL, Java Server Faces (JSF), HTML, CSS, XHTML, -- Jira, Confluence, and IntelliJ IDE, Apache Tomcat, SQL Server, IBM Message Queue. Experience with Jasper Reports BI Professional. Use of Install Shield for creating builds. Understanding of Government information systems agency operations, networks and support environments.</t>
  </si>
  <si>
    <t>Strong background Javascript Experience with React.js required Experience with C# and .NET Experience with C#, .NET and Swagger would be a plus Strong background and understanding of API development (REST AND SOAP)</t>
  </si>
  <si>
    <t>Writing reusable, testable, and efficient codeDesign and implementation of low-latency, high-availability, and performant applications Implementation of security and data protection Orchestration of distributed services Communication of design decisions with the team Strong understanding of microservice architectures Ability to design robust systems Experience using and developing RESTful APIs Experience with event-based and message-driven distributed systems Experience with several programming languages such as Javascript and RubyStrong understanding of HTTP and AMQP protocols Knowledge of AngularJS, Node.js and frameworks available for it Understanding the nature of asynchronous programming Understanding of security compliance User authentication and authorization between multiple systems, servers, and environments Understanding fundamental design principles behind a scalable application Implementing automated testing platforms and unit tests Proficient understanding of code versioning tools, such as Git1 to 4 years experience in software development Bachelors Degree in Computer Science or equivalent experience</t>
  </si>
  <si>
    <t>Design, develop, test and maintain software applications that remove friction from processes. Design and develop secure and highly performant web applications with REST based integrations to key enterprise applications. Document all technical design decisions and code in design documents. Develop integrated test scenarios, identify test data and execute test scenarios. Troubleshoot, debug and resolve issues identified and document test results. Initiate and participate in production rollout processes. Research new technologies and implement them to make business processes and interactions easier for users. 3+ years experience in building software applications using server side and/or client side javascript frameworks. Hands-on development experience with Node.js and one or more of client side javascript frameworks (AngularJS, Backbone, REACT) Hands-on experience with Java/Python, HTML5, RESTful web services, JSON, CSS and XML. Experience writing SQL queries and connecting to Database backends. Knowledge of CICD environment using Jenkins, Bitbucket or similar toolsets. Experience with RPA technologies like UiPath, Blue Prism; AWS technologies and Services like Lambda, S3, RDS; and Native or Hybrid Mobile apps using Cordova is a plus Experience with SDLC as well as awareness of Agile methodologiesBachelor’s degree Computer Science, Computer Engineering or related field 3+ years software development experience with strong coding experience in Java/Python, server side and client side javascript.</t>
  </si>
  <si>
    <t>Strong Java programming background A passion for all things programming with amazing technical skills Desire and willingness to learn new technology and tools Be results-oriented and able to thrive in a fast-paced environmentA focus on product and an eye for qualityProactive and able to take ownership of tasks and projectsMobile development experience (Android, iOS/Objective-C) Strong programming backgroundFamiliar with Unity, LibGDX, and/or SPINE animation framework An interest and passion for gamingAbility to effectively communicate with team-members and management Prior experience at a game studio (mobile, console, or PC) Previously shipped a mobile app</t>
  </si>
  <si>
    <t>Develop and maintain e-commerce systems for product catalog management, order fulfillment, and payment processing Develop and maintain systems for business operations and automation (reporting, data synchronization, etc.) Troubleshoot defects and perform root cause analysisFix bugs and improve system performance Collaborate with cross-functional teams to define, design, and develop new features and enhancements Unit-test code for robustness, including edge cases, usability, and general reliability Drive discovery and evaluation of new technologies to maximize development efficiency and performance Provide assistance to QA in creating continuous integration test plans and systems Working knowledge of PHP Development Technology LEMP, Vagrant, VirtualBox, Git Experience with WordPress custom plugin development and theme development Font-end development experience (i.e.. HTML, JavaScript (jQuery, ExtJS), CSS) Cross platform web services development experience (REST, JSON, SOAP) Experience with open source development processes Experience in developing systems for high reliability and scalability Solid understanding of the software development life cycleIntrinsic drive towards KISS and DRY principles Experience with e-commerce systems - Shopp, Zuora, etc Experience with Salesforce integration Experience with Amazon Web Services development experienceJava development experience</t>
  </si>
  <si>
    <t>Experience in reviewing application design and ensuring conformance to company specific enterprise architecture Ability to independently drive solutions while working with multiple teams and business units. Experience leading technical design sessions Experience in interacting and coordinating with vendors Working knowledge of relational databases (SQL Server, UDB, Oracle or any popular database engine) is required Experience in verification and validation Microsoft expertise is required expertise is required Perform additional duties as assigned Strong object oriented analysis and design skills and experience with the web technology stack is required Site core Version 8.1 expertise or knowledge of CMS driven websites is required Expertise with HTML, AJAX, CSS, Sass, LESS, Bootstrap, JavaScript, JQuery, AngularJS, Angular 2, Grunt, Gulp, Cross browser development, and Unit testing Experience with NodeJS, Node.js will be plus Knowledge of SQL Queries and Stored Procedures Advanced knowledge of source control and change control practices including a propensity to adhere to the established standards Experience with build automation and deployment tools (GIT, TFS, Subversion (SVN), Jenkins, MSBuild, etc.) Development experience with web applications deployed in complex, multi-tiered environments Experience web services SOAP and REST Experience with Application</t>
  </si>
  <si>
    <t>Agile-Environment Development of End To End Systems on a Software as a Service Platform Fresh Technology Stack (Amazon Web Services, Java, JavaScript, MongoDB, ElasticSearch) Tight-Knit Team Ready to be MentoredYou're innovative. You have a good imagination and you're always thinking of new and interesting ideas. You're accountable. You do what you say and say what you do. You deliver results. You're a communicator. You can think critically, identify opportunities, and clearly articulate your point of view in a team setting. You understand best practices and want to implement quality work.You're resourceful. You're someone who knows their way around the "data stack" utilizing R, Python, SQL, whatever it takes. Extensive RESTful services design and developmentExperience mentoring, teaching, and growing development teams. Passion for: code reviews, development life-cycle, career development of less experienced developers. Advanced Java knowledge NoSQL database experience (MongoDB or ElasticSearch preferred) Demonstrated experience building end to end systems Extensive RESTful services design and development Experience mentoring, teaching, and growing development teams. Passion for: code reviews, development life-cycle, career development of less experienced developers.</t>
  </si>
  <si>
    <t>Bachelor or Master's Degree in Computer Science, Software Engineering or a related discipline Expert level skills in Java / C# / C++ depth knowledge of data structures implementation and optimization Expert level skills in multi-threading, concurrency, and error-handling Expert level skills in implementing design patterns (singleton, facade, factory, observer etc.) Experience building enterprise scale web services (RESTful), and their scalability, resiliency, and availability Experience building application frameworks or reusable components Experience in network programming (Sockets) to build service self-healing Experience implementing multiple cross cutting concerns and non-functional requirements using aspect oriented programming (viz. aspectJ) 6 years of hands-on development experience required Demonstrated proficiency in troubleshooting, root-cause analysis, application design, and implementing large components for enterprise projects Experience in building ODATA compliant REST services Experience in language features such as lambda expressions, generics, and streams</t>
  </si>
  <si>
    <t>.NET 4.x Frameworks C#, WCF, WPF/XAML, ASP .NET SQL Server, IISHTML, CSS, JavaScript, XML, JSON Web Services (REST, SOAP, WCF)  Other skills that will be valuable include:  - MS Web API, MVC, .NET Core, VB .Net  - Common design patterns  - Visual Studio Team Services (VSO)- C++, COM, ATL, XSLT</t>
  </si>
  <si>
    <t>Position Title: Software Engineer Reports To: Department: Office Location: Camarillo, CA Work closely with the Software Development Team to design, develop, test, and implement software applications Develop software using Agile methodologies Debug existing applications Document technical specifications Work on multiple projects concurrently B.S. in Computer Science or related degree. Experience in .NET Application Development ( C# preferred ) Experience with Object Oriented and Test Driven Development Experience with GIT revision control and Microsoft Team Services Knowledge of SQL, SQL Server, and Entity Framework Knowledge of MVC and MVVM design patterns Knowledge ASP .NET, jQuery, REST APIs, Web Services 1-3 years overall relevant experience</t>
  </si>
  <si>
    <t>Architect, design, and implement cutting-edge features for our flagship digital publishing products Work with a self-organizing team that values team excellence and productivity Display your passion for quality and writing clean and robust code that scales and performs wellAdopt, embrace, and promote agile practices with your peers Work closely with Quality Engineers to develop test automation Contribute to the analysis of functional requirements Participate and promote architectural initiatives, balancing long-term velocity with short-term customer needs 0 to 3 (Associate), or 3 to 5+, years experience with Microsoft web technologies, including ASP .NET, C#, and MS SQL Server  to 3 (Associate), or 3 to 5+, years experience writing and optimizing SQL code Interface implementation ( HTML / DHTML / CSS / AJAX) Bachelors degree in computer science or equivalent experience Experience building Software as a Service (SaaS) applications Knowledge of web front-end and mobile technologies Track record of being a top performer in current and past rolesExpert understanding of Object-Oriented design, data structures, and algorithms Publishing domain knowledge</t>
  </si>
  <si>
    <t>Participate in the entire application lifecycle, focusing on coding and debugging Write clean, test driven, easily maintainable, modular code Troubleshoot and debug applications Perform UI/backend tests to optimize performance Manage cutting-edge technologies to improve legacy applications Collaborate with front-end developers to integrate user-facing elements with server side logic Gather and address technical and design requirements Provide training and support to internal teams Build reusable code and libraries for future use Liaise with developers, designers and system administrators to identify new features Follow emerging technologies Integrate and maintain various API connections Fluent in English Proven work experience as a Laravel 5+ developer Work experience with Vue JS a plus MySQL database experience Linux console skillsIn-depth understanding of the entire development process (design, development, QA, deployment) Familiarity with front-end languages and tools (e.g. HTML, JavaScript, CSS, Vue, jQuery, etc) Excellent analytical and time management skillsTeamwork skills with a resourceful problem-solving attitude Ability to guide and manage junior developers Experience working in an Agile/Scrum development process Experience with building APIs and services using REST, SOAP, etc.DevOps experience building and deploying infrastructure with AWS deployment technologies Experience with test-driven development and automated testing frameworks.</t>
  </si>
  <si>
    <t>Excellent problem solving and analytical skills At least 3 years of Java/Java web development experience using JSP/Servlets or equivalent MVC frameworks Proficiency with object oriented software design and development Proficiency with jQuery, jQuery, CSS, HTML, Javascript Writing backend queries with Hibernate/SQL Knowledge of tools like Chrome Inspect Element, Google Page Speed, Yahoo YSlow, Firebug Working knowledge of building an android application Linux/Unix command line and Shell scripting Working knowledge of Amazon EC2, Cloudwatch, etc Experience with Facebook Ads API Experience with Google AdWords API</t>
  </si>
  <si>
    <t>Develop, build and run scalable and robust web applications for e-commerce features catering to all our users around the world from scratch Collaborate with other cross-functional, distributed Scrum teams to identify and solve challenging issues for our cloud solutionsBuild a variety of RESTful APIs from the ground upBuild highly performing web applications that interact with large amount of data Architect and implement highly scalable, flexible and dynamic websites and shop solutions A degree in Computer Science, Software Engineering, or similar qualification At least 5 years of experience creating highly scalable, robust web applications Profound experience creating server-side web applications in Python, PHP, Go, Ruby or JavaScript Writing and maintaining tests is an implicit aspect of your quality comprehension Experience building and administering systems related to virtualized development environments, API and recommendation engines Acumen to participate in high level strategy discussions, work in areas outside of your comfort zone, and work quickly to get things done Experience with building scaled web-based applications and databases (10.000+ ops) on top of cloud services providers (e.g. AWS, Digital Ocean, etc.) Self-motivation and the ability to take a high-level goal and deliver shippable code You are highly motivated and proactive, and you know that your success depends on the success of your team</t>
  </si>
  <si>
    <t>Strong Java programming background A passion for all things programming with amazing technical skills Desire and willingness to learn new technology and toolsBe results-oriented and able to thrive in a fast-paced environment A focus on product and an eye for quality Proactive and able to take ownership of tasks and projects Mobile development experience (Android, iOS/Objective-C) Strong programming background Familiar with Unity, LibGDX, and/or SPINE animation framework An interest and passion for gaming Ability to effectively communicate with team-members and management Prior experience at a game studio (mobile, console, or PC)</t>
  </si>
  <si>
    <t>Object Oriented programming Microservices and Event-Driven Architectures RESTful services Java, Spring Boot, Liberty Profile AngularJS, JavaScript, jQuery, TypeScript, React, Ext JS, WebSphere MQ, Rabbit MQ, Kafka IBM Operational Decision Management Relational and NoSQL DBMS Sub Version, GitHub Pivotal Cloud Foundry Eclipse, Web Storm Jenkins, Urban Code, Gradle, Nexus Rally, Trackerj Unit, soap UI, Karma, Jasmine, Protractor, Selenium</t>
  </si>
  <si>
    <t>Develop and maintain e-commerce systems for product catalog management, order fulfillment, and payment processing Develop and maintain systems for business operations and automation (reporting, data synchronization, etc.) Troubleshoot defects and perform root cause analysis Fix bugs and improve system performance Collaborate with cross-functional teams to define, design, and develop new features and enhancements Unit-test code for robustness, including edge cases, usability, and general reliability Drive discovery and evaluation of new technologies to maximize development efficiency and performance Provide assistance to QA in creating continuous integration test plans and systems Working knowledge of PHP Development Technology LEMP, Vagrant, Virtual Box, Git Experience with Word Press custom plugin development and theme development Font-end development experience (i.e.. HTML, JavaScript (jQuery, ExtJS), CSS) Cross platform web services development experience (REST, JSON, SOAP)Experience with open source development processesExperience in developing systems for high reliability and scalabilitySolid understanding of the software development life cycleIntrinsic drive towards KISS and DRY principlesExperience with e-commerce systems</t>
  </si>
  <si>
    <t>Mentor junior software developers Stay current on modern software development best practices, emerging technologies, and design patterns and contribute to thought leadership efforts. Bachelor's degree in Computer Science, Engineering, or related technical or business field 3-6 years full software development lifecycle Passion for high quality work and attention to detail Working on Enterprise product development Knowledge of Core Java, REST, and the Spring ecosystem, with at least some familiarity with Spring Boot or Spring Cloud. Database Knowledge (SQL)Agile development (Scrum, XP, or Pair Programming) experienceExperience with cloud application development (Microsoft Azure, Google Cloud Platform, or Amazon Web Services) Test-Driven Development (TDD) with JUnit, Mockito, Podam Continuous Integration/Deployment - DevOps mindsetFront End development (HTML5, CSS and Modern JavaScript, AngularJS, NodeJS) Working on Enterprise scale projects Passion for high quality work and attention to detail Ability to work at our refurbished midtown Atlanta location daily.</t>
  </si>
  <si>
    <t>Design, develop, build, modify, and maintain reports using SQL, and crystal reports. Write SQL scripts and stored procedures to support, validate, clean, and deliver data deliverables to support contract requirements. Integration of SQL with Excel. Analyze and test application issues. Works within the Information Technology function; obtaining resources and working in support of objectives and strategies. Provide end user and super user training. Support other MIS team members. Contributing towards aggressive timelines. Producing deliverables to agreed specifications. Ensuring a correct balance between scheduled reports and ad hoc requests. Provide help desk and end user support. Occasionally provide General IT software and hardware support. Will be required to perform other duties as requested, directed, and/or assigned. BA, BS or higher computer degree; or should have significant related computer experience in lieu of degree. Minimum 3 years’ experience in crystal reporting. 2 years of experience in developing SQL Query (experience should include query optimization, creating views, stored procedures, etc.). Proficiency in writing complex SQL Queries.</t>
  </si>
  <si>
    <t>Work with project team members to test customizations Provide end-user support Provide support to sales and consulting teams by presenting technical concepts and assisting with solution design Create estimates for development tasks Design and develop new software applications Design and develop modifications to the standard Microsoft Dynamics applications Create and develop design specifications including gap/fit analysis documentation Create and develop interfaces designed to integrate with Dynamics applications Design, develop and execute data migration processes and integrations to legacy systems Design and develop SSRS web based reports Work with project team members to test customizations Provide end-user support Provide support to sales and consulting teams by presenting technical concepts and assisting with solution design Create estimates for development tasks Attain product certifications as necessary Support team members on practice development strategies and team initiatives Bachelors degree in information systems, computer science or equivalent Minimum 3+ years experience in designing and developing functionalities in Microsoft Dynamics 365/AX using X++. Developed at least three solutions using the MS Dynamics AX platform and successfully deployed them in Production  3-5 years of experience developing on the .Net platform3-5 years of experience working with relational databases (SQL Server preferred) Experience in X++, C#, and .NET technologies Strong understanding of database architecture and designExperience with Object Oriented Programming Models Experience using Agile and Waterfall Development methodologies Experience building custom applications, modifications, integrations, data conversion routines and custom reports Possess a professional presence suitable for direct client interaction by telephone or in-personAbility to translate experience to creatively solve client business, process and application issues Excellent organizational skills, attention to quality, self-motivation and a desire to succeed Must have strong client and internal communication skills with experience working in highly collaborative teams. Willingness to travel Good communication skills and client handling capability Knowledge and experience with:Full Life Cycle ERP Implementations Data migration/integration tools Integrating data via web services Report development using SQL Server Reporting Services (SSRS) or Power BI Microsoft Dynamics AX Certifications up to and including D365 F&amp;O or AX 2012.</t>
  </si>
  <si>
    <t>Work on the core web services Work on web applications Work on PC applications Work on MS SQL databases Contribute to all phases of development design, development, testing, and deployment Provide technical leadership and mentor other members of the development team Experience with C# and ASP .NET Experience with SQL is required, MS SQL is a plus Excellent time management, problem solving, and debugging skillsAble to document processes or procedures Excellent written and oral communication skills; fluent in English B.S. in Computer Science or equivalent experience Experience with credit card handling and transaction processing is a plus Experience with PCI compliance is a plus Expertise in LINQ and Entity Framework is a plus Experience with Agile Methodology and Test-Driven Development is a plus Windows Forms application experience is a plus Experience with mobile development (iOS, Android) is a plus Experience with Asp .Net MVC is a plusExperience with JavaScript and jQuery is a plus</t>
  </si>
  <si>
    <t>2+ years' professional experience with Ruby and the Rails framework. 4+ years' professional experience with HTML / CSS / JavaScript (jQuery preferred). 4+ years' combined professional experience with Relational Data Bases (SQL) 2+ years' experience with testing frameworks, such as RSpec, Cucumber and Selenium. Excellent communication skills and a sense of humor. Must be excited to be involved in technical decision making and really put your mark on our Customer's products. BS in Computer Science or equivalent experienceWorking understanding of Linux command line Experience working with Git on a team Experience with configuration management or infrastructure as code tools (Ansible, Terraform, etc)</t>
  </si>
  <si>
    <t>BS in Computer Science or related area, or relevant work experience 5+ years experience in software development with at least 3 years in mobile iOS and/or Android development Demonstrated success in delivering complex full-stack mobile applications across native mobile and server-side components Experience building high traffic desktop and mobile web applications is a plus Have a passion for creating world-class mobile user experiences Thrive on simplifying complex information Love to learn and develop new skills continuously Have a strong sense of ownership in every application they buildEnjoy highly collaborative and dynamic team environments</t>
  </si>
  <si>
    <t>Bachelor’s degree or equivalent in MIS, Computer Science or related field Minimum 3 years of experience in web and software development Creating software requirement specifications Software and relational database design Software development, testing, and implementation Ongoing support and maintenance of implemented software Assisting in the support and maintenance of our network infrastructure Java o CSS, SASS, LESS Spring Framework: Boot, Data, MVC Relational Database knowledge, SQL and ORM (JPA, Hibernate) AWS Cloud Experience of Unix Strong Communication Analytical/Detail Oriented Assertiveness Decision Making Customer Focus Positivity Collaborative Medical-vision/dental</t>
  </si>
  <si>
    <t>Critical Skills: Strong development skills and JAVA experience. High level of proficiency with Python. Experience operating within the cloud. Preferably Amazon Web Services C2S. Experience building, securing and supporting internal service API’s. Experience with large scale LINUX environments. GUI development. Desired Skills: Familiarity with DevOps and integrating with Gitlab. Experience working with REST APIs. Experience with open source COTS/GOTS/FOSS solutions Experience with automation tools such as Ansible.</t>
  </si>
  <si>
    <t>Design and develop modifications to the standard Microsoft Dynamics applications Create and develop design specifications including gap/fit analysis documentation Create and develop interfaces designed to integrate with Dynamics applications Design, develop and execute data migration processes and integrations to legacy systems Design and develop SSRS web based reports Work with project team members to test customizations Provide end-user support Provide support to sales and consulting teams by presenting technical concepts and assisting with solution design Create estimates for development tasks Attain product certifications as necessary Support team members on practice development strategies and team initiatives Bachelors degree in information systems, computer science or equivalent Minimum 3+ years experience in designing and developing functionalities in Microsoft Dynamics 365/AX using X++. Developed at least three solutions using the MS Dynamics AX platform and successfully deployed them in Production  3-5 years of experience developing on the .Net platform3-5 years of experience working with relational databases (SQL Server preferred) Experience in X++, C#, and .NET technologies Strong understanding of database architecture and design Experience with Object Oriented Programming Models Experience using Agile and Waterfall Development methodologies Experience building custom applications, modifications, integrations, data conversion routines and custom reports Possess a professional presence suitable for direct client interaction by telephone or in-person Ability to translate experience to creatively solve client business, process and application issues Excellent organizational skills, attention to quality, self-motivation and a desire to succeed Must have strong client and internal communication skills with experience working in highly collaborative teams. Willingness to travel Good communication skills and client handling capability Knowledge and experience with:Full Life Cycle ERP Implementations Data migration/integration tools Integrating data via web services Report development using SQL Server Reporting Services (SSRS) or Power BI Microsoft Dynamics AX Certifications up to and including D365 F&amp;O or AX 2012.</t>
  </si>
  <si>
    <t>Provide assistance to IT helpdesk staff when needed. Build and administer servers, firewalls, routers, switches, VOIP etc. Monitor and troubleshoot servers, firewalls, routers, switches, VOIP etc. Off hour (nights and weekends) support for mission critical components. Management and completion of moderately complex projects. Experience with executive level support. Server and device patch management. Design and maintain companywide server and device backups. Write and maintain SOP s for IT processes. Any other duties as assigned to drive the vision, fulfill our mission, and abide by the values of this organization. 4+ years demonstrated experience supporting and troubleshooting Microsoft Windows Server and desktop in a network environment is preferred. 4+ years demonstrated experience in customer service working face to face with in-house or on-site end users. 3+ years demonstrated experience with Network Switches.Prefer completion A+, Network+, MCP courses and courses towards MCSE. Microsoft Office products (Office 2010, 2013,2016). Experience with Network Switches and Firewalls. Working knowledge of Active Directory, Microsoft Exchange, VMware, Saleslogix, SQL Server, Microsoft Server, Linux and IIS. Experience with remote access solutions (VPN, Terminal Services/Remote Desktop). Experience with smart phones. Valid and current driver s license for occasional travel to datacenter.</t>
  </si>
  <si>
    <t>Consistently meet all Shell FCU Service Commitments; Shell FCU Employee Creed and Shell FCU Service Distinctions. Accountable to maintain knowledge of and comply with all applicable rules and regulations required within the scope of duties, including, but not limited to, the Bank Secrecy Act.Required to attend annual training sessions as instructed or scheduled. Perform job duties and responsibilities in compliance to SFCU policies, procedures, philosophy and standards of performance. Design, code, test and implement for current core banking software applications. Work with third party vendors in fully implementing or building upon applications and software upgrades. Utilize established development tools, guidelines and conventions including but not limited to Visual Studio, ASP .NET, SQL Server, HTML, CSS, JavaScript, and C#/VB .NET and will Possess a highly positive, member-service oriented attitude and the ability to anticipate member needs and initiate assistance beyond duties assigned Advanced computer skills Accuracy with numbers and attention to detail are needed. Must possess professional verbal and written communication skills Knowledge of credit union products and services Welcoming and helpful demeanor Object-oriented design and programming experience using systems, databases, and programming languages that develop software applications using the .Net framework Proficient in Visual Studio 2010 or aboveProficient in WinForms, Web Services, C#, Visual Basic, ASP.NET, XML, Microsoft SQL Server, and Oracle PL/SQL languages Possess the desire to accept additional responsibilities within branch operations Possess well-developed communication skills using tact and persuasiveness to reach an objective and maintain good will Possess a highly positive, member-service oriented attitude and the ability to anticipate member needs and initiate assistance beyond duties assigned Advanced computer skills Accuracy with numbers and attention to detail are needed. Must possess professional verbal and written communication skills</t>
  </si>
  <si>
    <t>Develop MVC Applications using C# from ground up based on business requirements. Work with Stakeholders (designers, managers, etc.) to develop new and update existing web assets. Updating existing Customer Relationship Management software (CRM). Understand and utilize multitier architecture. Communicate with colleagues within the company from many different departments on projects and develop good working relationships. 4 + years' experience with .Net (C# and VB .Net). Working knowledge of .Net technologies: Windows Forms, ASP .Net, WCF, MVC.SQL Server experience. Experience in architecting, developing and maintaining complex applications. Works well in a team environment. Excellent written and oral communication skills. Experience with building responsive websites. Bachelor's Degree in Computer Science or related fields. 4+ Years' experience using .Net Technologies such as C#, Windows Forms, ASP .Net, WCF, MVC, SQL.CB</t>
  </si>
  <si>
    <t>This position requires the ability to obtain a U.S. Security Clearance, for which the US Government requires US Citizenship. Experience with Microsoft office products to track information and produce reports. Experience interfacing with other members of project and program teams, management, sales and marketing staff, customers and suppliers to meet group, organization and company objectives.</t>
  </si>
  <si>
    <t>Drive discovery and evaluation of new technologies to maximize development efficiency and performance Provide assistance to QA in creating continuous integration test plans and systems Working knowledge of PHP Development Technology LEMP, Vagrant, VirtualBox, Git Experience with Word Press custom plugin development and theme development Font-end development experience (i.e.. HTML, JavaScript (jQuery, ExtJS), CSS) Cross platform web services development experience (REST, JSON, SOAP) Experience with open source development processes Experience in developing systems for high reliability and scalability Solid understanding of the software development life cycle Intrinsic drive towards KISS and DRY principlesExperience with e-commerce systems - Shopp, Zuora, etc Experience with Salesforce integration Experience with Amazon Web Services C# development experience Java development experience Python development experience Passion and aptitude for learning Ability to works in an agile environment with limited requirements Ability to handle multiple scheduled and unscheduled deliverables Ability to work with limited supervision with a globally distributed team</t>
  </si>
  <si>
    <t>Deliver and imporove on security capabilities through applied machine learning. The candidate should possess knowledge to account for the data engineering aspect of ML, clean and scrub data, build new ML models, and engineer the features into the product or service they are building out. Build, design, engineer, and develop software and services that deliver security functionality and improve security efficiency and capabilities through automation. The candidate needs to possess software engineering skills that allow them to build new capabilities and solutions vs. operating an existing open source or vendor solution. Collaborate with management, staff, and customers on technology strategy, enterprise architecture, and investments in strategic technology. Implement Proof of Concepts that realize security architectures and solutions. Assist in shaping overall direction, life-cycle management, and leadership for Information Security architecture and technology related to Visa. Create requirement and design documents that account for security risks in new or existing systems with architectures to mitigate them within risk appetite. Research and develop security assessments of existing solutions as well as defining security architectures for new solutions. Present results to a cross section of employees, including senior leaders at Visa. Utilize graduate-level research and analysis skills Software Development, Programming , and debugging using various programming languages and frameworks (object oriented programming, Golang, Python, Java, and C++, JavaScript); Applying Machine Learning/Artificial Intelligence, data science, and statistics concepts including API integration, python, authentication, analysis, modeling, and visualization (python, sci-kit, numpy, matlab, algorithms); Knowledge of NoSQL databases (e.g. MongoDB, Cassandra) is a plusNetwork, System, and Solution Architecture background is a plusPosses knowledge around utilizing Big data and distributed computing systems including cloud based computing systems;</t>
  </si>
  <si>
    <t>5+ years of extensive experience with HTML5 and CSS5+ years of extensive experience with J2EE, Spring or Grails etc. 5+ years of extensive experience with PostgreSQL, MySQL or similar 5+ years of experience with JavaScript with a heavy emphasis on jQuery 3+ years of building out applications based on RESTful APIs 3+ years of extensive experience with PHP or another web-centric language Demonstrable "Full Stack" experience - including supporting production environments. Have been part of a "Product" organization rather than just contracting or working on in-house projects. Heavy use of Git / Gitflow / Bitbucket &amp; JiraHands-on DevOps experience around Apache httpd, nginx, WildFly, Docker, ECS or Elastic Beanstalk Interested in Web Application Security / experience with OWASP best practices. Experience with accessible web design including knowledge and experience of Section 508 and WCAGAbility to look at the big picture: we're a collaborative small team and expect you to look at the big picture, and proactively anticipate problems, interact with other departments and clients, and come up with solutions. Self-Starter - Looking for candidates who can jump in quickly and take ownership of features.Write beautiful test-driven code. Of course. You are a software engineer and we value quality code backed by unit tests. Participate actively in Scrum. Work with Product Management and QA daily to flesh out stories and track your commitments. Improve accessibility. We work hard to deliver accessible solutions and enhance libraries we rely on for accessibility, too.Collaborate. We have internal and external clients with differing needs. We expect team members to reach out and build relationships inside the company to better understand our market Learn. We expect team members to keep up to date on new technologies, standards, and industry trends so we can continue to be market leaders. A bachelor's degree or higher in Computer Science, MIS or a related technical field is a positive, as is intensive job training programs or certifications.</t>
  </si>
  <si>
    <t>You have strong coding and analytical skills, including an understanding of optimization, performance needs, object oriented design and product quality in SaaS/Cloud Applications. Demonstrated ability to collaborate with other engineers, product owners and designers to solve challenging problems and evaluate technical feasibility Ability to work independently but also able to communicate cross-functionally to seek out information when require Strong sense of ownership, urgency, and drive You care about quality and know what it means to ship high quality code 3+ years of experience working in a modern web development environment and producing quality interface. Experience building both frontend and backend services, along with integration of its dependencies Strong understanding of Linux, Apache/Nginx, MySQL, PHP Proficient in CSS, HTML5, JQuery, AngularJS, React, Nodejs Ability to work with JS build/task runners like Webpack, Gulp, Grunt and NPM run scripts Strong understanding of SQL databases, NoSQL, Queuing, and Caching systems as they relate to application integration Experience with MVC frameworks (Symfony2 is a plus) Experience building scalable infrastructure software, distributed systems or microservices Development experience integrating, developing and maintaining REST APIs Experience with Amazon Web Services (AWS) including S3, CloudFront, SQS, API Gateway and Lambda Thorough understanding of GIT Thorough understanding of Agile Software Development Flexibility in adapting to rapidly changing requirements Strong verbal and written communication skills, as well as excellent technical, analytical, debugging and problem-solving skills BS in Computer Science, or equivalent combination of technical education and work experience Medical, dental &amp; vision coverage 401k matching Paid Time OffProfessional Development Reimbursement Flexible work arrangements Gourmet coffee bar with nitro cold brew on tap Fully stocked bar with micro brew drafts Billiards and ping pong Pet-friendly office</t>
  </si>
  <si>
    <t xml:space="preserve"> Position requires a four year degree from an  accredited College or University or Associates degree with 5 years of  relevant job-related work experience. 1 years programming experience in Java1 years experience with SQL Server1 year of Microsoft Azure Cloud experience Experience with Azure relational and no-SQL  experience, HDinsights, Apache HBase,  Apache Storm, Spark, Azure Web Jobs, Azure Portal, Entity Framework Experience with C#, .NET Linq Demonstrated understanding of REST principles Experience with big data and machine learning Familiarity with continuous delivery, and  continuous integration Demonstrated strong problem solving and  technical skills Strong communication and collaboration skills Demonstrated good understanding of applying  application design patterns to solve complex problems Demonstrated strong initiative with ability to  work independently This position can be located in Peoria, IL No relocation is provided</t>
  </si>
  <si>
    <t>2 or 4-year degree in programming. Experience may be a substitute. Professional experience in a distributed multi-tier environment preferred. Knowledge or demonstrated experience working in an enterprise architecture environment within .Net framework using C# or an equivalent framework and language. Knowledge or demonstrated experience with relational databases specifically with SQL Server and/or Db2. Knowledge or demonstrated experience with HTML, CSS, Json, Jquery, and Javascript. Diagnose problems and provide technical support in the development, programming and maintenance of Internet applications including user security and data conversion requirements. Develop and maintain applications using Visual Studio and the Microsoft Framework that interact with Internet connected databases and their interfaces. Implement technologies to interact with Central's core systems and databases.Test software for quality assurance. Interpret problems, recommend solutions, and determine if program standards and requirements have been met. Maintain project schedule and periodically report progress Develop knowledge and demonstrate competence in the use of relational databases, markup languages, scripting languages, object oriented programming, and web authoring and editing tools.</t>
  </si>
  <si>
    <t>May substitute equivalent experience in lieu of education. Must have the ability to contribute individually, as well as lead small teams of three to four developers for detailed design, development and code reviews. Must have a thorough understanding of software development concepts, principles, and theory and demonstrate a thorough understanding and application of programming and analysis concepts. Must possess the ability to develop and communicate new concepts and apply them accurately throughout an evolving environment. Ability to organize, schedule, and coordinate work phases and determine the appropriate approach at the task level or, with assistance, at the project level to provide solutions to a range of complex problems. Good communication, computer and interpersonal skills are required to enable an effective interface with other professionals, to produce appropriate documentation, and to present results to a internal audience. The ability to work independently and as well as lead a team of three to four software professionals. Must be able to work extended hours as required. Should have experience with the following: C/C++ application development, OOP, Multi-threaded application development on Linux OS.TCP/UDP Socket programming and experience with SCM tools is desired.Other tools/skills desired: C++ 11, Java,  Scripting languages (Bash, Python), Open Source and Unit Testing Tools.Must be able to obtain and maintain a DoD Security Clearance.</t>
  </si>
  <si>
    <t>Plan, build and launch features for our products Work closely with our designers and project management team to craft well thought out user experiences Estimate development tasks and meet deadlines Degree in Computer Science/Electrical Engineering/Physics or other similar disciplines is preferred 3+ years of experience using current language(s) for web development is required. Demonstrated proficiency in at least two of the languages listed: Ruby on Rails Java Python JavaScript React Ruby on Rails Java Python JavaScript React Experienced with PostgreSQL or Mongodb is HIGHLY preferred Backend development experience is AWESOME to have Experienced in UI development Demonstrated full cycle development leveraging Agile methodologies Ability to work and develop in Mac/Linux environment Please attach your resume in a PDF format. We are located just outside downtown Houston, but we are moving to a new and bigger office this summer to the Galleria area.No parking expense for employeesWe have a causal office dress codeKitchen is fully stocked with snacksLunch is catered every Thursday in the officeNo RELOCATION will be offered for the role.We work hard... but play hard as well.Our company culture ROCKS!Check out reviews on Glassdoor</t>
  </si>
  <si>
    <t>NoSQL (MongoDB), Oracle 12, MySQL, Postgresql, HTML, CSS, AngularJS, Bootstrap Java and/or Python a plus Jira, Kaban, or Scrum Git/Bitbucket Security+/ CSS IP Certification Experience with the following: networking protocols, and multithreaded programming</t>
  </si>
  <si>
    <t>Participate in the entire application lifecycle, focusing on coding and debugging Write clean, test driven, easily maintainable, modular code Troubleshoot and debug applications Perform UI/backend tests to optimize performance Manage cutting-edge technologies to improve legacy applications Collaborate with front-end developers to integrate user-facing elements with server side logic Gather and address technical and design requirements Build reusable code and libraries for future use Liaise with developers, designers and system administrators to identify new features Follow emerging technologies Integrate and maintain various API connections Fluent in English Proven work experience as a   5+ developerWork experience with Vue JS a plusLinux console skills Familiarity with AWS In-depth understanding of the entire development process (design, development, QA, deployment) Familiarity with front-end languages and tools (e.g. HTML, JavaScript, CSS, Vue, jQuery, etc) Excellent analytical and time management skills Teamwork skills with a resourceful problem-solving attitude Experience working in an Agile/Scrum development process Experience with building  APIs and services using REST, SOAP, etc.</t>
  </si>
  <si>
    <t xml:space="preserve">Contribute to team's goal of successfully completing software development projects. Maintain the team's application portfolio. Design programmatic solutions within the architectural constraints of the applications. Design simple data structure and/or file solutions. Isolate and resolves reported application problems. Assist with the creation of project specifications, documentation and prototypes. Write programs according to specification. Bachelor’s degree in Computer Science, MIS or a related field from a 4 year college or university or an equivalent combination of education and experience. One or more high level programming languages. Effective software development practices. Relational database concepts. Written and verbal communication. Problem solving and analytical skills Enjoys working with a team </t>
  </si>
  <si>
    <t>Create web applications with intense focus on data visualization and user experience Ecosystems is more about the 'who' than the 'what', but the following are relevant technologies that would provide learning-curve efficiencies: Good candidates are leaders who have a curiosity in development across the stack Typical breakdown of front-end to back-end development is 70% to 30% Desire to 'own' the maturation of applications including gathering requirements from internals and end customers Research potential development technologies and select the optimal path forward based on company needs</t>
  </si>
  <si>
    <t xml:space="preserve">Review request and clarify requirements with customer or service team Estimate coding effort and approximate due date Identify best programming language and code to satisfy requirements Make coding changes in appropriate source controlled environments Document programming changes and outline of testing protocol Release code to QC for creation of distribution Be available to support the coding changes as a Tier 3 resource to Customer Support RPG programming experience Experience in the creation and maintenance of computer programs and control of languages Strong customer focus Effective oral &amp; written communication Experience with financial applications, business applications, or data extractsStrong analytical skills Ability to remain on task in a kinetic environment Desire to learn our customer’s business Willing to be on-call support for applications Bachelor's degree or equivalent; 5+ years related experience, or equivalent combination of education &amp; experience. </t>
  </si>
  <si>
    <t>Work with Scrum team to develop Spok’s new native software that will be a key component of our product offering.Code, test, debug, document and maintain software applications using established coding standards and methodologies.Participate in Scrum activities, perform code reviews, contribute to a high performing, growing team. Ensure new software meets quality standards through writing unit and automated tests. Troubleshoot, debug, resolve product issues as they arise. Assist in designing interfaces to improve the user experience. Support the application lifecycle (concept, design, test, release and support).  Follow established development, documentation, testing and deployment processes. Gather requirements and suggest solutions; serve as an integrator between business needs and technology solutions. Collaborate with product development team to plan new features. Participate in planning and scoping meetings for future projects. Work cross functionally to resolve complex customer problems. Responsible for managing and maintaining project and work backlog; able to re-prioritize tasks as the business deems appropriate. Stay current with new technology trends. Other duties may be assigned. Experience as a Full Stack Javascript Software Engineer Experience with React Understanding of Java Understanding of XML and JSON Experience working on an Agile development team Experience working in a Healthcare/clinical environmentAbility to identify, own, and solve problems independently or as part of a team</t>
  </si>
  <si>
    <t>Experience writing high-quality code in one or more system programming languages (Go, C/C++) Experience building and operating distributed systems Experience with modern Unix/Linux development and runtime environments Good understanding of TCP/IP and networking in general Excellent debugging skills and attention to detail Experience working with Go and LuaFamiliarity working with DNS Working knowledge of SQL and relational databases such as PostgreSQL or MySQL</t>
  </si>
  <si>
    <t xml:space="preserve">Designs and develops C++ applications on Linux for sensor management and data processing software. Responsible for unit testing, integration testing, software maintenance, and documentation and meeting software quality and compliance standards. Evaluates integration of software applications with the overall computing environment. Communicates with domain experts, users, and management throughout the software development lifecycle. Contributes to planning of application development and deployment. Typically requires a bachelors degree, masters degree or PhD in computer science, information systems or related discipline and progressive software development experience as follows; six or more years of experience with a bachelors degree, four or more years of experience with a masters degree, or two or more years with a PhD. May substitute equivalent experience in lieu of education. Must have the ability to contribute individually, as well as lead small teams of three to four developers for detailed design, development and code reviews. Must be able to work extended hours as required. Should have experience with the following: C/C++ application development, OOP, Multi-threaded application development on Linux OS. TCP/UDP Socket programming and experience with SCM tools is desired.Other tools/skills desired: C++ 11, Java, C#, Scripting languages (Bash, Python), Open Source and Unit Testing Tools.Must be able to obtain and maintain a DoD Security Clearance. </t>
  </si>
  <si>
    <t>2+ years fulltime development experience utilizing C#, ASP .NET Web API An enthusiasm for learning new languages and technologies and applying them. Strong ability to write and debug SQL queries, especially Microsoft SQL Server. Experience building RESTful API's with ASP .NET Web API, JSON. Experience with object oriented programming, including strong working knowledge and experience with application architecture and design patterns. A good understanding of data structures available in the BCL. A good understanding of tasks, generics, LINQ, lambdas and other modern C# programming idioms. The ability to model a problem domain in code and communication. A ruthless desire to manage complexity and simplify code.Exposure to all aspects of the software development lifecycle. A desire to improve the team’s workflow and not be satisfied with the status quo. Excellent organizational, qualitative and analytical skills as well as the ability to apply a creative approach to problem solving. Experience with creating or consuming micro-services, especially with Service Fabric. Experience creating and deploying Docker containers. Experience architecting or working within a distributed solution. Experience architecting and deploying into public clouds, particularly Azure. Experience with NOSQL or Big Data. Agile development methodologies Exposure to multiple programming languages, patterns, techniques and paradigms.A list of technologies you are excited to work with.Examples of personally developed source code, e.g. GitHub, open-source, etc. Languages other than C# are fine.</t>
  </si>
  <si>
    <t>A desire to work collaboratively in an empowered, small, cross-functional team.An interest in applying modern development techniques (e.g. TDD, scrum, pair programming, Kanban). A passion for code quality validated by testing A desire to be hands-on in designing and writing code.Curiosity and internal motivation to constantly improve their own skills and how we develop solutions for our customers Ability to express ideas clearly within the team10 years of relevant work experience Experience architecting and developing large, complex products Experience leading projects from ideation to execution Test-driven development (TDD) Web services (e.g. WSDL, SOAP, XML, REST, Axis, XFire, Glassfish) Agile development practicesCore JavaCloud-based infrastructure and platform services experience is desirablePreferred technical skills: Amazon Web Services, ESB tools, Kafka, Cassandra, MongoDB, HTML, XML, Agile development Insurance industry knowledge and Guidewire Implementation experience is a plus</t>
  </si>
  <si>
    <t>Develop software to help creative designers develop visual media and to manage intellectual property. Evolve existing web applications to improve scalability, performance, and security. Design simple and elegant user experiences.Work collaboratively with the Scrum Team to turn product ideas into great software. Champion product and process improvements. Work with Quality Assurance to forge testable, performant, robust software. Work with technical support to troubleshoot and resolve customer issues.Bachelor’s Degree or equivalent experience. Minimum of 5 years’ experience developing and maintaining enterprise software. Expert knowledge of Java, J2EE, and advanced server-side development skills. Experience designing and implementing RESTful APIs. Solid knowledge of at least one major high-level JavaScript app framework, preferably AngularJS / Angular2. Strong knowledge of HTML 5, CSS and JS. Expert knowledge of an application server, preferably JBoss/Wildfly. Development experience with contemporary databases; any of Postgres, MySQL, MS-SQL. The discipline required to write good unit tests and experience doing so Experience working on a small, agile team using version control, a bug tracking system, etc. Willingness to work with equal enthusiasm in the full stack from the web client to the back end.</t>
  </si>
  <si>
    <t>Design, Architect and Develop modular applications and document them as necessary Develop deep understanding of other systems and platforms Write code and unit tests, automation, and conducts code reviews and testing Work with UX &amp; iOS mobile team to prioritize features for ongoing sprints and managing a list of technical requirements based on industry trends, new technologies and known issues Design APIs that other teams will find a pleasure to use Identify opportunities to adopt innovative technologies Identify continuous improvements to delivery processes Experience working on applications that has been released Work with our product and design teams to invent the best solution, implement that solution, then A/B test it to make sure our users are getting the best possible experience Enjoy working with our amazing team and thrive in a team environment 5+ years experience in iOS development, ideally with both Swift and Objective-C Experience using Swift, Objective-C and iOS platform frameworks Experience in building production software applications Experience designing APIs A team player who shines and works best both individually and with a teamHigh attention to detail with a focus on quality and customer experience A competitive salary Additional benefits that can be found on our website An exciting workplace with an inspirational team that fosters knowledge and values trust The opportunity to work on a product that will change the world Medical and Dental Benefits</t>
  </si>
  <si>
    <t>Become an expert in our front-end stack: JavaScript, SVG, CSS, and various open source libraries Work across our entire organization of developers, designers, product leads and analysts Follow and help define our development best practices Ensure product quality via comprehensive testing with automation Leverage open source libraries deliver product faster and keep the stack current Learn about the finance industry and contribute to product development You are challenged and fulfilled by interesting and difficult problems and expect the same from colleagues. When uncomfortable with the status quo you push to drive change. You have a thirst for learning; strong history of skill improvement and learning new technologies. You love to build things in your free time and contribute to the open source community. You are smart, ambitious, supportive, and inspire others to fulfill their potential. Minimum 2 years of industry experience working with a complex web tier in JavaScript, HTML, CSS, SVG Experience building high-traffic, scalable, and high-performance systems Architecture, problem solving, testing, and agile development experience Appreciation for intuitive design Work with the open source community, developing OS Software is a plus Core Java or Scala in an Enterprise Systems is a plus A strong desire to learn about Hedge Funds, and the Financial Industry Strong JavaScript background Experience in AngularJS (or another MV* framework, like Ember or Backbone) Build tooling: Grunt, Bower, NPM Testing: mocha, karma, chai.js Coffescript a plusJade (HTML shorthand) a plusStylus (CSS shorthand) a plusData visualization: d3.js, SVG a plus</t>
  </si>
  <si>
    <t>Design, develop and test software applications in C# and VB.NET, following established coding standards and naming conventionsIdentify and correct software defectsCollaborate in cross-functional teams to define business requirements and design solutionsDesign, maintain, and optimize SQL databasesCreate and modify reports using stored proceduresDegree in Computer Science or a related field, or equivalent work experience Demonstrated proficiency in VB.NET and/or C#.NET Familiarity with SQL Server and related syntaxAbility to multi-task and respond to frequent changes in prioritiesAbility to work both independently and as a teamStrong critical thinking skills Our benefits package includes medical, dental, vision, and life insurance, as well as a 401(k) plan with a company contribution. Paid vacation time is competitive and our development department offers flexible scheduling. If you're up for some friendly competition during the work day, we also have foosball and ping pong tables in the office.Because we believe that the health of our employees is just as important as the health of our business, we've implemented a comprehensive wellness plan that goes above and beyond just offering health insurance. Our wellness benefits include: a supply of healthy snacks in the office, periodic fitness challenges with access to a nutritionist, a lunchtime yoga group, and discounts on personal training sessions.</t>
  </si>
  <si>
    <t xml:space="preserve">Experience using Maven for build management and automation (Gradle experience also acceptable) Experience with Git for version controlExperience with C# and ASP.NET MVC Experience with one or more scripting languages (Python and Bash preferred)Experience interfacing with mobile and/or web developers and designing client-server interfacesExperience with Linux programming and system administration Experience with MySQL database administrationExperience with Amazon Web Services or Microsoft AzureExperience with common web servers such as IIS and NginxHave at least one back-end project that you developed (or contributed substantially to) </t>
  </si>
  <si>
    <t>Serving as the team’s subject matter expert on  Understanding performance and scaling of esigning and building operational infrastructure to support databases Collaborate with team members to create, publish, and maintain database Troubleshooting and timely resolution of database-related issues Ensure adequate backup of database and perform recovery duties as needed Advising team members and providing guidance as needed Other duties as assigned Minimum: 2 years of experience with Mongo DB administration4+ years preferred Bachelor’s Degree in Computer Science or other technical field preferred Master’s Degree in a technical field a plus Strong working knowledge of Java Script, XML, HTML, ASP.Net, C# and various No-SQL databases, especially MSSQL. Proficiency in new and emerging technologiesProficiency in multiple programming languages and toolsHistory working directly with development teams or leading teamsMust be a proactive problem-solver and demonstrate initiativeAbility to independently analyze and debug as neededStrong logical reasoning skillsDemonstrable leadership skills a plusExcellent written and verbal communication skillsAbility and willingness to train and/or mentor teammates as neededFlexible Scheduling401k Retirement PlanGroup Health InsuranceCompany-Provided Life InsuranceHealth Savings AccountDental / Vision InsuranceEmployee Assistance ProgramPaid VacationPaid Personal DaysPaid HolidaysPaid TrainingGym Membership DiscountCasual Dress Code</t>
  </si>
  <si>
    <t>Leading initiatives to rapidly iterate on a product that helps both physicians and patients give and receive better care.Designing solutions that combine novel user interfaces with predictive systems to allow physicians to more effectively encode and structure their medical insight as they collaborate to help their patients. Architecting systems to enable real-time collective intelligence between physicians, keeping usability, performance, and security considerations top of mind. Contributing across the software stack (mobile, web, backend, and infrastructure) as well as all stages of the development process. Building technology that improves the world for current and future generations at the intersection of global health, medical knowledge, and open data. Writing prescient, intuitive, and well-tested code to maximize scalability, efficiency, and reusability. Empathizing with end-users to truly understand and satisfy their needs. 3+ years of software engineering experience at top startups or world-class institutions. A bachelor’s or graduate degree in computer science or equivalent from a top program. Experience working and thriving in resource-constrained environments. (Optional) Familiarity with Python, Go, Javascript, Django, React, PostgreSQL, Redis, Elasticsearch, and/or WebSockets.</t>
  </si>
  <si>
    <t>Build and enhance our proven security platformBlend innovation and speed in a constantly evolving cloud architectureAnalyze new threats and offer deep insight through data-driven intelCollaborate with customers to help solve their toughest security challengesDeveloping and analyzing project functional requirements, test plans, and evaluating test results to determine compliance with established business processes.Analyze requirements, develop technical design specifications, develop packages, APIs, extensions and custom reports.Write SQL queries/scripts to convert data into formats supported on the D365 platform.Modify existing codes to optimize / maintain D365 applications.Participate in all phases of the software development lifecycle, including discovery, analysis, requirements definition, solution design, configuration, code development, testing, deployment and support.Provides technical assistance by responding to inquiries from end-users and/or technical staff regarding application, system, &amp; reporting issues.Must be able to identify, troubleshoot, solve, and manage systems problems under time constraints with minimal supervision.Responsible to work with 3rd party vendors to understand and resolve open system issues; work with vendors in upgrading cloud and on-premise systems.Outlining and administering training on systems when needed and making sure training needs for new projects are available.Administer and support business applications: Concur, Ariett, Blackline, RevPro and other financial systems.BA/BS degree or equivalent practical experience.3+ years experience with MS Dynamics AX. Exposure to Dynamics 365 for Operation is required.Minimum 5 years of experience working with financial related applications and working with vendors/internal customers to resolve and respond to financial system issues and inquiries.Strong development skills in X++ is required.SSRS skills is required.Additional development skills in Java, .NET and C# are a plus.Database (Oracle, MSSQL) experience is required.Strong QA ability.Complete working understanding of software development lifecycles (SDLC).Project management experience is a plus.Experience in multiple Finance functional areas (e.g. accounting, record-to-report, business intelligence, payroll, procure-to-pay, order-to-cash).Experience working with systems that handle sensitive data and with SOX controls and change management processes.Track record in working on cross-functional, team projects.Excellent interpersonal and communication skills, strong analytical skills, and ability to deal with ambiguity in a rapidly changing business environment.Ability to provide On-Call and After-Hours support.</t>
  </si>
  <si>
    <t>Write high quality, well-tested, and scalable code Evaluate the short- and long-term implications of every implementation decision Learn from accomplished developers through pair coding and take your dev chops to the next level Make an immediate impact by quickly getting up to speed and building features from start to finishYou love tackling really tough problems, and value the correct solution over a sloppy oneYou have a passion for software development, with side projects to prove itYou understand test-driven-development, and you’re a capable debugger You’re comfortable reading &amp; writing code, and can describe what each part of the code is doingYou’re passionate about our mission to democratize financial advice Ruby on Rails Javascript HTML/ CSS AngularJS / NodeJS /  Java Git/ Github Disrupt the financial advice industry by bringing affordable, easy to use financial tools to millions of people See your work move into production quickly, and avoid the bureaucracy that slows down larger companies.</t>
  </si>
  <si>
    <t>Drive the creation of scalable, standards-compliant code for website functionalityUse analytics to optimize website performance, user experience, and conversionWork cross-functionally with marketing and content teams to digitize existing content marketing assets into an engaging resource centerWeb project management to prioritize projects, multitask and ensure deadlines are metLeverage technology to resolve usability issuesEnhance website forms with JavaScriptStay knowledgeable of website development standards and trendsBuild cross-browser, cross-device experiences3+ years of experience in website development.Strong background with PHP. Experience with HTML, CSS, and JavaScript and JQuery Experience with GIT, BitBucket, MySQL and some experience with Linux command lineFamiliarity with frameworks such as Bootstrap, AngularJS, jQuery UIProven experience debugging and QAing code errorsExperience with responsive web designFamiliarity with SEO and UI/UX best practicesAbility to estimate level of effort for projects and set timeline expectationsSelf motivated/self starter, and ability to work independentlyExperience with Drupal.Experience optimizing code for speedExperience working with HubL, SketchExperience implementing web tracking pixels</t>
  </si>
  <si>
    <t>4+ years of Software Development experience in a variety of programming languagesStrong communication skills and interest in a pair-programming environmentPassion for growing your skills, tackling interesting work and challenging problems BA/BS in Computer Science or related field, or equivalent experience Experience in Test Driven Development (TDD) and agile methodologies Experience working directly with clients, leading projects, and mentoring engineers Ability to travel to work in other Pivotal offices and client offices</t>
  </si>
  <si>
    <t>2+ years fulltime development experience utilizing C#, ASP.NET Web APIAn enthusiasm for learning new languages and technologies and applying them.Strong ability to write and debug SQL queries, especially Microsoft SQL Server. Experience building RESTful API's with ASP .NET Web API, JSON.Experience with object oriented programming, including strong working knowledge and experience with application architecture and design patterns. A good understanding of data structures available in the BCL. A good understanding of tasks, generics, LINQ, lambdas and other modern C# programming idioms. The ability to model a problem domain in code and communication. A ruthless desire to manage complexity and simplify code.Exposure to all aspects of the software development lifecycle. A desire to improve the team’s workflow and not be satisfied with the status quo. Excellent organizational, qualitative and analytical skills as well as the ability to apply a creative approach to problem solving. Experience with creating or consuming micro-services, especially with Service Fabric. Experience creating and deploying Docker containers. Experience architecting or working within a distributed solution. Experience architecting and deploying into public clouds, particularly Azure. Experience with NOSQL or Big Data. Agile development methodologiesExposure to multiple programming languages, patterns, techniques and paradigms. A list of technologies you are excited to work with.Examples of personally developed source code, e.g. GitHub, open-source, etc. Languages other than C# are fine.</t>
  </si>
  <si>
    <t>Walmart</t>
  </si>
  <si>
    <t>Visa</t>
  </si>
  <si>
    <t>Base Salary</t>
  </si>
  <si>
    <t>Relocation</t>
  </si>
  <si>
    <t>Bonus</t>
  </si>
  <si>
    <t>Title</t>
  </si>
  <si>
    <t>Sign in bonus</t>
  </si>
  <si>
    <t>In-hand</t>
  </si>
  <si>
    <t>Rent</t>
  </si>
  <si>
    <t>Food</t>
  </si>
  <si>
    <t>Misc</t>
  </si>
  <si>
    <t>Utilities</t>
  </si>
  <si>
    <t>Total</t>
  </si>
  <si>
    <t>Stocks</t>
  </si>
  <si>
    <t>Difference</t>
  </si>
  <si>
    <t>Savings</t>
  </si>
  <si>
    <t>Salary</t>
  </si>
  <si>
    <t>Spending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</si>
</sst>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ont>
  </fonts>
  <fills count="3">
    <fill>
      <patternFill patternType="none"/>
    </fill>
    <fill>
      <patternFill patternType="gray125"/>
    </fill>
    <fill>
      <patternFill patternType="solid">
        <fgColor rgb="FFFFFF00"/>
        <bgColor indexed="64"/>
      </patternFill>
    </fill>
  </fills>
  <borders count="14">
    <border>
      <left/>
      <right/>
      <top/>
      <bottom/>
      <diagonal/>
    </border>
    <border>
      <left style="thin">
        <color auto="1"/>
      </left>
      <right style="thin">
        <color auto="1"/>
      </right>
      <top style="thin">
        <color auto="1"/>
      </top>
      <bottom style="thin">
        <color auto="1"/>
      </bottom>
      <diagonal/>
    </border>
    <border>
      <left style="medium">
        <color indexed="64"/>
      </left>
      <right style="medium">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s>
  <cellStyleXfs count="1">
    <xf numFmtId="0" fontId="0" fillId="0" borderId="0"/>
  </cellStyleXfs>
  <cellXfs count="31">
    <xf numFmtId="0" fontId="0" fillId="0" borderId="0" xfId="0"/>
    <xf numFmtId="0" fontId="1" fillId="0" borderId="1" xfId="0" applyFont="1" applyBorder="1" applyAlignment="1">
      <alignment horizontal="center" vertical="top"/>
    </xf>
    <xf numFmtId="0" fontId="0" fillId="0" borderId="0" xfId="0" applyAlignment="1">
      <alignment wrapText="1"/>
    </xf>
    <xf numFmtId="0" fontId="1" fillId="0" borderId="1" xfId="0" applyFont="1" applyBorder="1" applyAlignment="1">
      <alignment horizontal="center" vertical="top" wrapText="1"/>
    </xf>
    <xf numFmtId="0" fontId="0" fillId="0" borderId="0" xfId="0" applyAlignment="1">
      <alignment vertical="top" wrapText="1"/>
    </xf>
    <xf numFmtId="0" fontId="1" fillId="2" borderId="1" xfId="0" applyFont="1" applyFill="1" applyBorder="1" applyAlignment="1">
      <alignment horizontal="center" vertical="top"/>
    </xf>
    <xf numFmtId="0" fontId="0" fillId="2" borderId="0" xfId="0" applyFill="1" applyAlignment="1">
      <alignment wrapText="1"/>
    </xf>
    <xf numFmtId="0" fontId="0" fillId="2" borderId="0" xfId="0" applyFill="1" applyAlignment="1">
      <alignment vertical="top" wrapText="1"/>
    </xf>
    <xf numFmtId="0" fontId="0" fillId="2" borderId="0" xfId="0" applyFill="1"/>
    <xf numFmtId="0" fontId="0" fillId="0" borderId="3" xfId="0" applyBorder="1"/>
    <xf numFmtId="0" fontId="0" fillId="0" borderId="0"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2" xfId="0" applyBorder="1"/>
    <xf numFmtId="0" fontId="0" fillId="0" borderId="10" xfId="0" applyBorder="1"/>
    <xf numFmtId="0" fontId="0" fillId="0" borderId="3" xfId="0" applyBorder="1" applyAlignment="1">
      <alignment horizontal="right"/>
    </xf>
    <xf numFmtId="0" fontId="0" fillId="0" borderId="11" xfId="0" applyBorder="1"/>
    <xf numFmtId="0" fontId="0" fillId="0" borderId="12" xfId="0" applyBorder="1"/>
    <xf numFmtId="0" fontId="0" fillId="0" borderId="13" xfId="0" applyBorder="1"/>
    <xf numFmtId="0" fontId="0" fillId="0" borderId="8" xfId="0" applyBorder="1" applyAlignment="1">
      <alignment horizontal="center"/>
    </xf>
    <xf numFmtId="0" fontId="0" fillId="0" borderId="9" xfId="0" applyBorder="1" applyAlignment="1">
      <alignment horizontal="center"/>
    </xf>
    <xf numFmtId="0" fontId="0" fillId="2" borderId="10" xfId="0" applyFill="1" applyBorder="1"/>
    <xf numFmtId="0" fontId="0" fillId="2" borderId="4" xfId="0" applyFill="1" applyBorder="1"/>
    <xf numFmtId="0" fontId="0" fillId="0" borderId="3" xfId="0" applyBorder="1" applyAlignment="1">
      <alignment horizontal="center"/>
    </xf>
    <xf numFmtId="0" fontId="0" fillId="0" borderId="4" xfId="0" applyBorder="1" applyAlignment="1">
      <alignment horizontal="center"/>
    </xf>
    <xf numFmtId="0" fontId="0" fillId="0" borderId="10" xfId="0" applyFill="1" applyBorder="1"/>
    <xf numFmtId="0" fontId="0" fillId="0" borderId="4" xfId="0" applyFill="1" applyBorder="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755"/>
  <sheetViews>
    <sheetView workbookViewId="0">
      <pane ySplit="1" topLeftCell="A214" activePane="bottomLeft" state="frozen"/>
      <selection pane="bottomLeft" activeCell="D214" sqref="D214"/>
    </sheetView>
  </sheetViews>
  <sheetFormatPr defaultRowHeight="14.4" x14ac:dyDescent="0.3"/>
  <cols>
    <col min="1" max="1" width="2.77734375" customWidth="1"/>
    <col min="2" max="2" width="1.77734375" style="2" customWidth="1"/>
    <col min="3" max="3" width="10" style="2" customWidth="1"/>
    <col min="4" max="4" width="69.21875" style="4" customWidth="1"/>
    <col min="5" max="6" width="8.21875" customWidth="1"/>
    <col min="7" max="15" width="7.77734375" customWidth="1"/>
    <col min="16" max="16" width="21.77734375" customWidth="1"/>
    <col min="17" max="17" width="24.21875" customWidth="1"/>
  </cols>
  <sheetData>
    <row r="1" spans="1:18" ht="58.95" customHeight="1" x14ac:dyDescent="0.3">
      <c r="B1" s="3" t="s">
        <v>0</v>
      </c>
      <c r="C1" s="3"/>
      <c r="D1" s="3" t="s">
        <v>1</v>
      </c>
      <c r="E1" s="1" t="s">
        <v>2234</v>
      </c>
      <c r="F1" s="1" t="s">
        <v>2235</v>
      </c>
      <c r="G1" s="1" t="s">
        <v>2236</v>
      </c>
      <c r="H1" s="1" t="s">
        <v>2237</v>
      </c>
      <c r="I1" s="1" t="s">
        <v>2238</v>
      </c>
      <c r="J1" s="1" t="s">
        <v>2239</v>
      </c>
      <c r="K1" s="1" t="s">
        <v>2240</v>
      </c>
      <c r="L1" s="1" t="s">
        <v>2241</v>
      </c>
      <c r="M1" s="1" t="s">
        <v>2242</v>
      </c>
      <c r="N1" s="1" t="s">
        <v>2243</v>
      </c>
      <c r="O1" s="1" t="s">
        <v>2275</v>
      </c>
      <c r="P1" s="1" t="s">
        <v>2</v>
      </c>
      <c r="Q1" s="1" t="s">
        <v>3</v>
      </c>
      <c r="R1" s="1" t="s">
        <v>4</v>
      </c>
    </row>
    <row r="2" spans="1:18" ht="201.6" x14ac:dyDescent="0.3">
      <c r="A2" s="1">
        <v>0</v>
      </c>
      <c r="B2" s="2" t="s">
        <v>5</v>
      </c>
      <c r="P2" t="s">
        <v>6</v>
      </c>
      <c r="Q2" t="s">
        <v>7</v>
      </c>
      <c r="R2" t="s">
        <v>8</v>
      </c>
    </row>
    <row r="3" spans="1:18" ht="144" x14ac:dyDescent="0.3">
      <c r="A3" s="1">
        <v>1</v>
      </c>
      <c r="B3" s="2" t="s">
        <v>9</v>
      </c>
      <c r="D3" s="4" t="s">
        <v>2244</v>
      </c>
      <c r="E3">
        <v>1</v>
      </c>
      <c r="F3">
        <v>1</v>
      </c>
      <c r="G3">
        <v>0</v>
      </c>
      <c r="H3">
        <v>0</v>
      </c>
      <c r="I3">
        <v>0</v>
      </c>
      <c r="J3">
        <v>0</v>
      </c>
      <c r="K3">
        <v>0</v>
      </c>
      <c r="L3">
        <v>0</v>
      </c>
      <c r="M3">
        <v>0</v>
      </c>
      <c r="N3">
        <v>0</v>
      </c>
      <c r="P3" t="s">
        <v>10</v>
      </c>
      <c r="Q3" t="s">
        <v>11</v>
      </c>
      <c r="R3" t="s">
        <v>12</v>
      </c>
    </row>
    <row r="4" spans="1:18" ht="144" x14ac:dyDescent="0.3">
      <c r="A4" s="1">
        <v>2</v>
      </c>
      <c r="B4" s="2" t="s">
        <v>13</v>
      </c>
      <c r="D4" s="4" t="s">
        <v>2245</v>
      </c>
      <c r="E4">
        <v>1</v>
      </c>
      <c r="F4">
        <v>1</v>
      </c>
      <c r="G4">
        <v>0</v>
      </c>
      <c r="H4">
        <v>0</v>
      </c>
      <c r="I4">
        <v>0</v>
      </c>
      <c r="J4">
        <v>1</v>
      </c>
      <c r="K4">
        <v>0</v>
      </c>
      <c r="L4">
        <v>0</v>
      </c>
      <c r="M4">
        <v>0</v>
      </c>
      <c r="N4">
        <v>0</v>
      </c>
      <c r="P4" t="s">
        <v>14</v>
      </c>
      <c r="Q4" t="s">
        <v>11</v>
      </c>
      <c r="R4" t="s">
        <v>15</v>
      </c>
    </row>
    <row r="5" spans="1:18" ht="273.60000000000002" x14ac:dyDescent="0.3">
      <c r="A5" s="1">
        <v>4</v>
      </c>
      <c r="B5" s="2" t="s">
        <v>18</v>
      </c>
      <c r="D5" s="4" t="s">
        <v>2246</v>
      </c>
      <c r="E5">
        <v>1</v>
      </c>
      <c r="F5">
        <v>0</v>
      </c>
      <c r="G5">
        <v>0</v>
      </c>
      <c r="H5">
        <v>0</v>
      </c>
      <c r="I5">
        <v>0</v>
      </c>
      <c r="J5">
        <v>0</v>
      </c>
      <c r="K5">
        <v>0</v>
      </c>
      <c r="L5">
        <v>0</v>
      </c>
      <c r="M5">
        <v>0</v>
      </c>
      <c r="N5">
        <v>0</v>
      </c>
      <c r="P5" t="s">
        <v>19</v>
      </c>
      <c r="Q5" t="s">
        <v>20</v>
      </c>
      <c r="R5" t="s">
        <v>21</v>
      </c>
    </row>
    <row r="6" spans="1:18" ht="158.4" x14ac:dyDescent="0.3">
      <c r="A6" s="1">
        <v>5</v>
      </c>
      <c r="B6" s="2" t="s">
        <v>22</v>
      </c>
      <c r="D6" s="4" t="s">
        <v>2247</v>
      </c>
      <c r="E6">
        <v>1</v>
      </c>
      <c r="F6">
        <v>1</v>
      </c>
      <c r="G6">
        <v>0</v>
      </c>
      <c r="H6">
        <v>0</v>
      </c>
      <c r="I6">
        <v>0</v>
      </c>
      <c r="J6">
        <v>0</v>
      </c>
      <c r="K6">
        <v>0</v>
      </c>
      <c r="L6">
        <v>0</v>
      </c>
      <c r="M6">
        <v>0</v>
      </c>
      <c r="N6">
        <v>0</v>
      </c>
      <c r="P6" t="s">
        <v>23</v>
      </c>
      <c r="Q6" t="s">
        <v>24</v>
      </c>
      <c r="R6" t="s">
        <v>25</v>
      </c>
    </row>
    <row r="7" spans="1:18" ht="129.6" x14ac:dyDescent="0.3">
      <c r="A7" s="1">
        <v>6</v>
      </c>
      <c r="B7" s="2" t="s">
        <v>26</v>
      </c>
      <c r="D7" s="4" t="s">
        <v>2248</v>
      </c>
      <c r="E7">
        <v>1</v>
      </c>
      <c r="F7">
        <v>1</v>
      </c>
      <c r="G7">
        <v>0</v>
      </c>
      <c r="H7">
        <v>0</v>
      </c>
      <c r="I7">
        <v>1</v>
      </c>
      <c r="J7">
        <v>0</v>
      </c>
      <c r="K7">
        <v>0</v>
      </c>
      <c r="L7">
        <v>0</v>
      </c>
      <c r="M7">
        <v>0</v>
      </c>
      <c r="N7">
        <v>0</v>
      </c>
      <c r="P7" t="s">
        <v>27</v>
      </c>
      <c r="Q7" t="s">
        <v>28</v>
      </c>
      <c r="R7" t="s">
        <v>29</v>
      </c>
    </row>
    <row r="8" spans="1:18" ht="345.6" x14ac:dyDescent="0.3">
      <c r="A8" s="1">
        <v>7</v>
      </c>
      <c r="B8" s="2" t="s">
        <v>30</v>
      </c>
      <c r="D8" s="4" t="s">
        <v>2249</v>
      </c>
      <c r="E8">
        <v>1</v>
      </c>
      <c r="F8">
        <v>1</v>
      </c>
      <c r="G8">
        <v>0</v>
      </c>
      <c r="H8">
        <v>0</v>
      </c>
      <c r="I8">
        <v>0</v>
      </c>
      <c r="J8">
        <v>0</v>
      </c>
      <c r="K8">
        <v>0</v>
      </c>
      <c r="L8">
        <v>0</v>
      </c>
      <c r="M8">
        <v>0</v>
      </c>
      <c r="N8">
        <v>0</v>
      </c>
      <c r="P8" t="s">
        <v>31</v>
      </c>
      <c r="Q8" t="s">
        <v>32</v>
      </c>
      <c r="R8" t="s">
        <v>33</v>
      </c>
    </row>
    <row r="9" spans="1:18" ht="316.8" x14ac:dyDescent="0.3">
      <c r="A9" s="1">
        <v>8</v>
      </c>
      <c r="B9" s="2" t="s">
        <v>34</v>
      </c>
      <c r="D9" s="4" t="s">
        <v>2250</v>
      </c>
      <c r="E9">
        <v>1</v>
      </c>
      <c r="F9">
        <v>1</v>
      </c>
      <c r="G9">
        <v>0</v>
      </c>
      <c r="H9">
        <v>0</v>
      </c>
      <c r="I9">
        <v>0</v>
      </c>
      <c r="J9">
        <v>1</v>
      </c>
      <c r="K9">
        <v>0</v>
      </c>
      <c r="L9">
        <v>0</v>
      </c>
      <c r="M9">
        <v>0</v>
      </c>
      <c r="N9">
        <v>0</v>
      </c>
      <c r="P9" t="s">
        <v>35</v>
      </c>
      <c r="Q9" t="s">
        <v>11</v>
      </c>
      <c r="R9" t="s">
        <v>36</v>
      </c>
    </row>
    <row r="10" spans="1:18" ht="316.8" x14ac:dyDescent="0.3">
      <c r="A10" s="1">
        <v>9</v>
      </c>
      <c r="B10" s="2" t="s">
        <v>37</v>
      </c>
      <c r="D10" s="4" t="s">
        <v>2251</v>
      </c>
      <c r="E10">
        <v>1</v>
      </c>
      <c r="F10">
        <v>1</v>
      </c>
      <c r="G10">
        <v>0</v>
      </c>
      <c r="H10">
        <v>0</v>
      </c>
      <c r="I10">
        <v>1</v>
      </c>
      <c r="J10">
        <v>0</v>
      </c>
      <c r="K10">
        <v>0</v>
      </c>
      <c r="L10">
        <v>0</v>
      </c>
      <c r="M10">
        <v>0</v>
      </c>
      <c r="N10">
        <v>0</v>
      </c>
      <c r="P10" t="s">
        <v>38</v>
      </c>
      <c r="Q10" t="s">
        <v>39</v>
      </c>
      <c r="R10" t="s">
        <v>40</v>
      </c>
    </row>
    <row r="11" spans="1:18" ht="244.8" x14ac:dyDescent="0.3">
      <c r="A11" s="1">
        <v>10</v>
      </c>
      <c r="B11" s="2" t="s">
        <v>41</v>
      </c>
      <c r="D11" s="4" t="s">
        <v>2252</v>
      </c>
      <c r="E11">
        <v>1</v>
      </c>
      <c r="F11">
        <v>1</v>
      </c>
      <c r="G11">
        <v>0</v>
      </c>
      <c r="H11">
        <v>0</v>
      </c>
      <c r="I11">
        <v>1</v>
      </c>
      <c r="J11">
        <v>0</v>
      </c>
      <c r="K11">
        <v>0</v>
      </c>
      <c r="L11">
        <v>0</v>
      </c>
      <c r="M11">
        <v>0</v>
      </c>
      <c r="N11">
        <v>0</v>
      </c>
      <c r="P11" t="s">
        <v>42</v>
      </c>
      <c r="Q11" t="s">
        <v>43</v>
      </c>
      <c r="R11" t="s">
        <v>44</v>
      </c>
    </row>
    <row r="12" spans="1:18" ht="273.60000000000002" x14ac:dyDescent="0.3">
      <c r="A12" s="1">
        <v>13</v>
      </c>
      <c r="B12" s="2" t="s">
        <v>45</v>
      </c>
      <c r="D12" s="4" t="s">
        <v>2253</v>
      </c>
      <c r="E12">
        <v>1</v>
      </c>
      <c r="F12">
        <v>1</v>
      </c>
      <c r="G12">
        <v>0</v>
      </c>
      <c r="H12">
        <v>0</v>
      </c>
      <c r="I12">
        <v>0</v>
      </c>
      <c r="J12">
        <v>1</v>
      </c>
      <c r="K12">
        <v>0</v>
      </c>
      <c r="L12">
        <v>0</v>
      </c>
      <c r="M12">
        <v>0</v>
      </c>
      <c r="N12">
        <v>0</v>
      </c>
      <c r="P12" t="s">
        <v>46</v>
      </c>
      <c r="Q12" t="s">
        <v>11</v>
      </c>
      <c r="R12" t="s">
        <v>47</v>
      </c>
    </row>
    <row r="13" spans="1:18" ht="129.6" x14ac:dyDescent="0.3">
      <c r="A13" s="1">
        <v>14</v>
      </c>
      <c r="B13" s="2" t="s">
        <v>48</v>
      </c>
      <c r="D13" s="4" t="s">
        <v>2254</v>
      </c>
      <c r="E13">
        <v>1</v>
      </c>
      <c r="F13">
        <v>1</v>
      </c>
      <c r="G13">
        <v>0</v>
      </c>
      <c r="H13">
        <v>0</v>
      </c>
      <c r="I13">
        <v>0</v>
      </c>
      <c r="J13">
        <v>0</v>
      </c>
      <c r="K13">
        <v>0</v>
      </c>
      <c r="L13">
        <v>0</v>
      </c>
      <c r="M13">
        <v>0</v>
      </c>
      <c r="N13">
        <v>0</v>
      </c>
      <c r="P13" t="s">
        <v>49</v>
      </c>
      <c r="Q13" t="s">
        <v>11</v>
      </c>
      <c r="R13" t="s">
        <v>50</v>
      </c>
    </row>
    <row r="14" spans="1:18" ht="403.2" x14ac:dyDescent="0.3">
      <c r="A14" s="1">
        <v>16</v>
      </c>
      <c r="B14" s="2" t="s">
        <v>51</v>
      </c>
      <c r="D14" s="4" t="s">
        <v>2255</v>
      </c>
      <c r="E14">
        <v>1</v>
      </c>
      <c r="F14">
        <v>0</v>
      </c>
      <c r="G14">
        <v>0</v>
      </c>
      <c r="H14">
        <v>0</v>
      </c>
      <c r="I14">
        <v>0</v>
      </c>
      <c r="J14">
        <v>0</v>
      </c>
      <c r="K14">
        <v>0</v>
      </c>
      <c r="L14">
        <v>0</v>
      </c>
      <c r="M14">
        <v>0</v>
      </c>
      <c r="N14">
        <v>0</v>
      </c>
      <c r="P14" t="s">
        <v>52</v>
      </c>
      <c r="Q14" t="s">
        <v>53</v>
      </c>
      <c r="R14" t="s">
        <v>54</v>
      </c>
    </row>
    <row r="15" spans="1:18" ht="115.2" x14ac:dyDescent="0.3">
      <c r="A15" s="1">
        <v>17</v>
      </c>
      <c r="B15" s="2" t="s">
        <v>55</v>
      </c>
      <c r="D15" s="4" t="s">
        <v>2256</v>
      </c>
      <c r="E15">
        <v>1</v>
      </c>
      <c r="F15">
        <v>1</v>
      </c>
      <c r="G15">
        <v>0</v>
      </c>
      <c r="H15">
        <v>0</v>
      </c>
      <c r="I15">
        <v>0</v>
      </c>
      <c r="J15">
        <v>1</v>
      </c>
      <c r="K15">
        <v>0</v>
      </c>
      <c r="L15">
        <v>0</v>
      </c>
      <c r="M15">
        <v>0</v>
      </c>
      <c r="N15">
        <v>0</v>
      </c>
      <c r="P15" t="s">
        <v>56</v>
      </c>
      <c r="Q15" t="s">
        <v>57</v>
      </c>
      <c r="R15" t="s">
        <v>58</v>
      </c>
    </row>
    <row r="16" spans="1:18" ht="409.6" x14ac:dyDescent="0.3">
      <c r="A16" s="1">
        <v>19</v>
      </c>
      <c r="B16" s="2" t="s">
        <v>60</v>
      </c>
      <c r="D16" s="4" t="s">
        <v>2257</v>
      </c>
      <c r="E16">
        <v>1</v>
      </c>
      <c r="F16">
        <v>1</v>
      </c>
      <c r="G16">
        <v>0</v>
      </c>
      <c r="H16">
        <v>0</v>
      </c>
      <c r="I16">
        <v>0</v>
      </c>
      <c r="J16">
        <v>1</v>
      </c>
      <c r="K16">
        <v>0</v>
      </c>
      <c r="L16">
        <v>0</v>
      </c>
      <c r="M16">
        <v>0</v>
      </c>
      <c r="N16">
        <v>0</v>
      </c>
      <c r="P16" t="s">
        <v>61</v>
      </c>
      <c r="Q16" t="s">
        <v>62</v>
      </c>
      <c r="R16" t="s">
        <v>63</v>
      </c>
    </row>
    <row r="17" spans="1:18" ht="187.2" x14ac:dyDescent="0.3">
      <c r="A17" s="1">
        <v>21</v>
      </c>
      <c r="B17" s="2" t="s">
        <v>64</v>
      </c>
      <c r="D17" s="4" t="s">
        <v>2258</v>
      </c>
      <c r="E17">
        <v>1</v>
      </c>
      <c r="F17">
        <v>1</v>
      </c>
      <c r="G17">
        <v>0</v>
      </c>
      <c r="H17">
        <v>0</v>
      </c>
      <c r="I17">
        <v>0</v>
      </c>
      <c r="J17">
        <v>1</v>
      </c>
      <c r="K17">
        <v>0</v>
      </c>
      <c r="L17">
        <v>0</v>
      </c>
      <c r="M17">
        <v>0</v>
      </c>
      <c r="N17">
        <v>0</v>
      </c>
      <c r="P17" t="s">
        <v>65</v>
      </c>
      <c r="Q17" t="s">
        <v>11</v>
      </c>
      <c r="R17" t="s">
        <v>66</v>
      </c>
    </row>
    <row r="18" spans="1:18" ht="129.6" x14ac:dyDescent="0.3">
      <c r="A18" s="1">
        <v>23</v>
      </c>
      <c r="B18" s="2" t="s">
        <v>22</v>
      </c>
      <c r="D18" s="4" t="s">
        <v>2259</v>
      </c>
      <c r="E18">
        <v>1</v>
      </c>
      <c r="F18">
        <v>1</v>
      </c>
      <c r="G18">
        <v>0</v>
      </c>
      <c r="H18">
        <v>0</v>
      </c>
      <c r="I18">
        <v>0</v>
      </c>
      <c r="J18">
        <v>1</v>
      </c>
      <c r="K18">
        <v>0</v>
      </c>
      <c r="L18">
        <v>0</v>
      </c>
      <c r="M18">
        <v>0</v>
      </c>
      <c r="N18">
        <v>0</v>
      </c>
      <c r="P18" t="s">
        <v>23</v>
      </c>
      <c r="Q18" t="s">
        <v>68</v>
      </c>
      <c r="R18" t="s">
        <v>69</v>
      </c>
    </row>
    <row r="19" spans="1:18" ht="216" x14ac:dyDescent="0.3">
      <c r="A19" s="1">
        <v>24</v>
      </c>
      <c r="B19" s="2" t="s">
        <v>70</v>
      </c>
      <c r="D19" s="4" t="s">
        <v>2260</v>
      </c>
      <c r="E19">
        <v>1</v>
      </c>
      <c r="F19">
        <v>1</v>
      </c>
      <c r="G19">
        <v>0</v>
      </c>
      <c r="H19">
        <v>1</v>
      </c>
      <c r="I19">
        <v>0</v>
      </c>
      <c r="J19">
        <v>0</v>
      </c>
      <c r="K19">
        <v>0</v>
      </c>
      <c r="L19">
        <v>0</v>
      </c>
      <c r="M19">
        <v>0</v>
      </c>
      <c r="N19">
        <v>0</v>
      </c>
      <c r="P19" t="s">
        <v>71</v>
      </c>
      <c r="Q19" t="s">
        <v>72</v>
      </c>
      <c r="R19" t="s">
        <v>73</v>
      </c>
    </row>
    <row r="20" spans="1:18" ht="201.6" x14ac:dyDescent="0.3">
      <c r="A20" s="1">
        <v>26</v>
      </c>
      <c r="B20" s="2" t="s">
        <v>76</v>
      </c>
      <c r="D20" s="4" t="s">
        <v>2261</v>
      </c>
      <c r="E20">
        <v>1</v>
      </c>
      <c r="F20">
        <v>0</v>
      </c>
      <c r="G20">
        <v>0</v>
      </c>
      <c r="H20">
        <v>1</v>
      </c>
      <c r="I20">
        <v>0</v>
      </c>
      <c r="J20">
        <v>0</v>
      </c>
      <c r="K20">
        <v>0</v>
      </c>
      <c r="L20">
        <v>0</v>
      </c>
      <c r="M20">
        <v>0</v>
      </c>
      <c r="N20">
        <v>0</v>
      </c>
      <c r="P20" t="s">
        <v>77</v>
      </c>
      <c r="Q20" t="s">
        <v>78</v>
      </c>
      <c r="R20" t="s">
        <v>79</v>
      </c>
    </row>
    <row r="21" spans="1:18" ht="230.4" x14ac:dyDescent="0.3">
      <c r="A21" s="1">
        <v>28</v>
      </c>
      <c r="B21" s="2" t="s">
        <v>81</v>
      </c>
      <c r="D21" s="4" t="s">
        <v>82</v>
      </c>
      <c r="E21">
        <v>1</v>
      </c>
      <c r="F21">
        <v>1</v>
      </c>
      <c r="G21">
        <v>0</v>
      </c>
      <c r="H21">
        <v>1</v>
      </c>
      <c r="I21">
        <v>0</v>
      </c>
      <c r="J21">
        <v>0</v>
      </c>
      <c r="K21">
        <v>0</v>
      </c>
      <c r="L21">
        <v>0</v>
      </c>
      <c r="M21">
        <v>0</v>
      </c>
      <c r="N21">
        <v>0</v>
      </c>
      <c r="P21" t="s">
        <v>75</v>
      </c>
      <c r="Q21" t="s">
        <v>83</v>
      </c>
      <c r="R21" t="s">
        <v>84</v>
      </c>
    </row>
    <row r="22" spans="1:18" ht="302.39999999999998" x14ac:dyDescent="0.3">
      <c r="A22" s="1">
        <v>32</v>
      </c>
      <c r="B22" s="2" t="s">
        <v>86</v>
      </c>
      <c r="D22" s="4" t="s">
        <v>2262</v>
      </c>
      <c r="E22">
        <v>1</v>
      </c>
      <c r="F22">
        <v>1</v>
      </c>
      <c r="G22">
        <v>0</v>
      </c>
      <c r="H22">
        <v>0</v>
      </c>
      <c r="I22">
        <v>0</v>
      </c>
      <c r="J22">
        <v>1</v>
      </c>
      <c r="K22">
        <v>0</v>
      </c>
      <c r="L22">
        <v>0</v>
      </c>
      <c r="M22">
        <v>0</v>
      </c>
      <c r="N22">
        <v>0</v>
      </c>
      <c r="P22" t="s">
        <v>87</v>
      </c>
      <c r="Q22" t="s">
        <v>88</v>
      </c>
      <c r="R22" t="s">
        <v>89</v>
      </c>
    </row>
    <row r="23" spans="1:18" ht="316.8" x14ac:dyDescent="0.3">
      <c r="A23" s="1">
        <v>33</v>
      </c>
      <c r="B23" s="2" t="s">
        <v>90</v>
      </c>
      <c r="D23" s="4" t="s">
        <v>91</v>
      </c>
      <c r="E23">
        <v>1</v>
      </c>
      <c r="F23">
        <v>1</v>
      </c>
      <c r="G23">
        <v>0</v>
      </c>
      <c r="H23">
        <v>0</v>
      </c>
      <c r="I23">
        <v>0</v>
      </c>
      <c r="J23">
        <v>0</v>
      </c>
      <c r="K23">
        <v>0</v>
      </c>
      <c r="L23">
        <v>0</v>
      </c>
      <c r="M23">
        <v>0</v>
      </c>
      <c r="N23">
        <v>0</v>
      </c>
      <c r="P23" t="s">
        <v>92</v>
      </c>
      <c r="Q23" t="s">
        <v>88</v>
      </c>
      <c r="R23" t="s">
        <v>93</v>
      </c>
    </row>
    <row r="24" spans="1:18" ht="216" x14ac:dyDescent="0.3">
      <c r="A24" s="1">
        <v>35</v>
      </c>
      <c r="B24" s="2" t="s">
        <v>94</v>
      </c>
      <c r="D24" s="4" t="s">
        <v>95</v>
      </c>
      <c r="E24">
        <v>1</v>
      </c>
      <c r="F24">
        <v>1</v>
      </c>
      <c r="G24">
        <v>0</v>
      </c>
      <c r="H24">
        <v>0</v>
      </c>
      <c r="I24">
        <v>0</v>
      </c>
      <c r="J24">
        <v>0</v>
      </c>
      <c r="K24">
        <v>0</v>
      </c>
      <c r="L24">
        <v>0</v>
      </c>
      <c r="M24">
        <v>0</v>
      </c>
      <c r="N24">
        <v>0</v>
      </c>
      <c r="P24" t="s">
        <v>59</v>
      </c>
      <c r="Q24" t="s">
        <v>96</v>
      </c>
      <c r="R24" t="s">
        <v>97</v>
      </c>
    </row>
    <row r="25" spans="1:18" ht="409.6" x14ac:dyDescent="0.3">
      <c r="A25" s="1">
        <v>36</v>
      </c>
      <c r="B25" s="2" t="s">
        <v>98</v>
      </c>
      <c r="D25" s="4" t="s">
        <v>2263</v>
      </c>
      <c r="E25">
        <v>1</v>
      </c>
      <c r="F25">
        <v>1</v>
      </c>
      <c r="G25">
        <v>0</v>
      </c>
      <c r="H25">
        <v>0</v>
      </c>
      <c r="I25">
        <v>0</v>
      </c>
      <c r="J25">
        <v>1</v>
      </c>
      <c r="K25">
        <v>0</v>
      </c>
      <c r="L25">
        <v>0</v>
      </c>
      <c r="M25">
        <v>0</v>
      </c>
      <c r="N25">
        <v>0</v>
      </c>
      <c r="P25" t="s">
        <v>99</v>
      </c>
      <c r="Q25" t="s">
        <v>100</v>
      </c>
      <c r="R25" t="s">
        <v>101</v>
      </c>
    </row>
    <row r="26" spans="1:18" ht="409.6" x14ac:dyDescent="0.3">
      <c r="A26" s="1">
        <v>37</v>
      </c>
      <c r="B26" s="2" t="s">
        <v>102</v>
      </c>
      <c r="D26" s="4" t="s">
        <v>2264</v>
      </c>
      <c r="E26">
        <v>1</v>
      </c>
      <c r="F26">
        <v>1</v>
      </c>
      <c r="G26">
        <v>0</v>
      </c>
      <c r="H26">
        <v>0</v>
      </c>
      <c r="I26">
        <v>0</v>
      </c>
      <c r="J26">
        <v>0</v>
      </c>
      <c r="K26">
        <v>0</v>
      </c>
      <c r="L26">
        <v>0</v>
      </c>
      <c r="M26">
        <v>0</v>
      </c>
      <c r="N26">
        <v>0</v>
      </c>
      <c r="P26" t="s">
        <v>103</v>
      </c>
      <c r="Q26" t="s">
        <v>104</v>
      </c>
      <c r="R26" t="s">
        <v>105</v>
      </c>
    </row>
    <row r="27" spans="1:18" ht="273.60000000000002" x14ac:dyDescent="0.3">
      <c r="A27" s="1">
        <v>40</v>
      </c>
      <c r="B27" s="2" t="s">
        <v>76</v>
      </c>
      <c r="D27" s="4" t="s">
        <v>2265</v>
      </c>
      <c r="E27">
        <v>1</v>
      </c>
      <c r="F27">
        <v>1</v>
      </c>
      <c r="G27">
        <v>0</v>
      </c>
      <c r="H27">
        <v>0</v>
      </c>
      <c r="I27">
        <v>1</v>
      </c>
      <c r="J27">
        <v>0</v>
      </c>
      <c r="K27">
        <v>0</v>
      </c>
      <c r="L27">
        <v>0</v>
      </c>
      <c r="M27">
        <v>0</v>
      </c>
      <c r="N27">
        <v>0</v>
      </c>
      <c r="P27" t="s">
        <v>77</v>
      </c>
      <c r="Q27" t="s">
        <v>78</v>
      </c>
      <c r="R27" t="s">
        <v>106</v>
      </c>
    </row>
    <row r="28" spans="1:18" ht="216" x14ac:dyDescent="0.3">
      <c r="A28" s="1">
        <v>42</v>
      </c>
      <c r="B28" s="2" t="s">
        <v>107</v>
      </c>
      <c r="D28" s="4" t="s">
        <v>108</v>
      </c>
      <c r="E28">
        <v>0</v>
      </c>
      <c r="F28">
        <v>0</v>
      </c>
      <c r="G28">
        <v>0</v>
      </c>
      <c r="H28">
        <v>0</v>
      </c>
      <c r="I28">
        <v>0</v>
      </c>
      <c r="J28">
        <v>0</v>
      </c>
      <c r="K28">
        <v>0</v>
      </c>
      <c r="L28">
        <v>0</v>
      </c>
      <c r="M28">
        <v>0</v>
      </c>
      <c r="N28">
        <v>0</v>
      </c>
      <c r="P28" t="s">
        <v>109</v>
      </c>
      <c r="Q28" t="s">
        <v>110</v>
      </c>
      <c r="R28" t="s">
        <v>111</v>
      </c>
    </row>
    <row r="29" spans="1:18" ht="259.2" x14ac:dyDescent="0.3">
      <c r="A29" s="1">
        <v>43</v>
      </c>
      <c r="B29" s="2" t="s">
        <v>112</v>
      </c>
      <c r="D29" s="4" t="s">
        <v>2266</v>
      </c>
      <c r="E29">
        <v>1</v>
      </c>
      <c r="F29">
        <v>0</v>
      </c>
      <c r="G29">
        <v>0</v>
      </c>
      <c r="H29">
        <v>0</v>
      </c>
      <c r="I29">
        <v>0</v>
      </c>
      <c r="J29">
        <v>0</v>
      </c>
      <c r="K29">
        <v>0</v>
      </c>
      <c r="L29">
        <v>0</v>
      </c>
      <c r="M29">
        <v>0</v>
      </c>
      <c r="N29">
        <v>0</v>
      </c>
      <c r="P29" t="s">
        <v>113</v>
      </c>
      <c r="Q29" t="s">
        <v>114</v>
      </c>
      <c r="R29" t="s">
        <v>115</v>
      </c>
    </row>
    <row r="30" spans="1:18" ht="129.6" x14ac:dyDescent="0.3">
      <c r="A30" s="1">
        <v>46</v>
      </c>
      <c r="B30" s="2" t="s">
        <v>22</v>
      </c>
      <c r="D30" s="4" t="s">
        <v>2267</v>
      </c>
      <c r="E30">
        <v>1</v>
      </c>
      <c r="F30">
        <v>1</v>
      </c>
      <c r="G30">
        <v>0</v>
      </c>
      <c r="H30">
        <v>0</v>
      </c>
      <c r="I30">
        <v>0</v>
      </c>
      <c r="J30">
        <v>1</v>
      </c>
      <c r="K30">
        <v>0</v>
      </c>
      <c r="L30">
        <v>0</v>
      </c>
      <c r="M30">
        <v>0</v>
      </c>
      <c r="N30">
        <v>0</v>
      </c>
      <c r="P30" t="s">
        <v>23</v>
      </c>
      <c r="Q30" t="s">
        <v>68</v>
      </c>
      <c r="R30" t="s">
        <v>118</v>
      </c>
    </row>
    <row r="31" spans="1:18" ht="201.6" x14ac:dyDescent="0.3">
      <c r="A31" s="1">
        <v>47</v>
      </c>
      <c r="B31" s="2" t="s">
        <v>119</v>
      </c>
      <c r="D31" s="4" t="s">
        <v>2268</v>
      </c>
      <c r="E31">
        <v>0</v>
      </c>
      <c r="F31">
        <v>0</v>
      </c>
      <c r="G31">
        <v>0</v>
      </c>
      <c r="H31">
        <v>0</v>
      </c>
      <c r="I31">
        <v>0</v>
      </c>
      <c r="J31">
        <v>0</v>
      </c>
      <c r="K31">
        <v>0</v>
      </c>
      <c r="L31">
        <v>0</v>
      </c>
      <c r="M31">
        <v>0</v>
      </c>
      <c r="N31">
        <v>0</v>
      </c>
      <c r="P31" t="s">
        <v>120</v>
      </c>
      <c r="Q31" t="s">
        <v>121</v>
      </c>
      <c r="R31" t="s">
        <v>122</v>
      </c>
    </row>
    <row r="32" spans="1:18" ht="273.60000000000002" x14ac:dyDescent="0.3">
      <c r="A32" s="1">
        <v>49</v>
      </c>
      <c r="B32" s="2" t="s">
        <v>102</v>
      </c>
      <c r="D32" s="4" t="s">
        <v>2269</v>
      </c>
      <c r="E32">
        <v>1</v>
      </c>
      <c r="F32">
        <v>0</v>
      </c>
      <c r="G32">
        <v>0</v>
      </c>
      <c r="H32">
        <v>0</v>
      </c>
      <c r="I32">
        <v>0</v>
      </c>
      <c r="J32">
        <v>0</v>
      </c>
      <c r="K32">
        <v>0</v>
      </c>
      <c r="L32">
        <v>0</v>
      </c>
      <c r="M32">
        <v>0</v>
      </c>
      <c r="N32">
        <v>0</v>
      </c>
      <c r="P32" t="s">
        <v>103</v>
      </c>
      <c r="Q32" t="s">
        <v>123</v>
      </c>
      <c r="R32" t="s">
        <v>124</v>
      </c>
    </row>
    <row r="33" spans="1:18" ht="288" x14ac:dyDescent="0.3">
      <c r="A33" s="1">
        <v>50</v>
      </c>
      <c r="B33" s="2" t="s">
        <v>45</v>
      </c>
      <c r="D33" s="4" t="s">
        <v>2270</v>
      </c>
      <c r="E33">
        <v>1</v>
      </c>
      <c r="F33">
        <v>1</v>
      </c>
      <c r="G33">
        <v>0</v>
      </c>
      <c r="H33">
        <v>0</v>
      </c>
      <c r="I33">
        <v>0</v>
      </c>
      <c r="J33">
        <v>1</v>
      </c>
      <c r="K33">
        <v>0</v>
      </c>
      <c r="L33">
        <v>0</v>
      </c>
      <c r="M33">
        <v>0</v>
      </c>
      <c r="N33">
        <v>0</v>
      </c>
      <c r="P33" t="s">
        <v>46</v>
      </c>
      <c r="Q33" t="s">
        <v>11</v>
      </c>
      <c r="R33" t="s">
        <v>125</v>
      </c>
    </row>
    <row r="34" spans="1:18" ht="316.8" x14ac:dyDescent="0.3">
      <c r="A34" s="1">
        <v>51</v>
      </c>
      <c r="B34" s="2" t="s">
        <v>34</v>
      </c>
      <c r="D34" s="4" t="s">
        <v>2271</v>
      </c>
      <c r="E34">
        <v>1</v>
      </c>
      <c r="F34">
        <v>1</v>
      </c>
      <c r="G34">
        <v>0</v>
      </c>
      <c r="H34">
        <v>0</v>
      </c>
      <c r="I34">
        <v>0</v>
      </c>
      <c r="J34">
        <v>1</v>
      </c>
      <c r="K34">
        <v>0</v>
      </c>
      <c r="L34">
        <v>0</v>
      </c>
      <c r="M34">
        <v>0</v>
      </c>
      <c r="N34">
        <v>0</v>
      </c>
      <c r="P34" t="s">
        <v>35</v>
      </c>
      <c r="Q34" t="s">
        <v>11</v>
      </c>
      <c r="R34" t="s">
        <v>126</v>
      </c>
    </row>
    <row r="35" spans="1:18" ht="374.4" x14ac:dyDescent="0.3">
      <c r="A35" s="1">
        <v>54</v>
      </c>
      <c r="B35" s="2" t="s">
        <v>131</v>
      </c>
      <c r="D35" s="4" t="s">
        <v>2272</v>
      </c>
      <c r="E35">
        <v>1</v>
      </c>
      <c r="F35">
        <v>1</v>
      </c>
      <c r="G35">
        <v>0</v>
      </c>
      <c r="H35">
        <v>0</v>
      </c>
      <c r="I35">
        <v>0</v>
      </c>
      <c r="J35">
        <v>1</v>
      </c>
      <c r="K35">
        <v>0</v>
      </c>
      <c r="L35">
        <v>0</v>
      </c>
      <c r="M35">
        <v>0</v>
      </c>
      <c r="N35">
        <v>0</v>
      </c>
      <c r="P35" t="s">
        <v>132</v>
      </c>
      <c r="Q35" t="s">
        <v>133</v>
      </c>
      <c r="R35" t="s">
        <v>134</v>
      </c>
    </row>
    <row r="36" spans="1:18" ht="244.8" x14ac:dyDescent="0.3">
      <c r="A36" s="1">
        <v>57</v>
      </c>
      <c r="B36" s="2" t="s">
        <v>136</v>
      </c>
      <c r="D36" s="4" t="s">
        <v>2273</v>
      </c>
      <c r="E36">
        <v>1</v>
      </c>
      <c r="F36">
        <v>1</v>
      </c>
      <c r="G36">
        <v>0</v>
      </c>
      <c r="H36">
        <v>0</v>
      </c>
      <c r="I36">
        <v>0</v>
      </c>
      <c r="J36">
        <v>1</v>
      </c>
      <c r="K36">
        <v>0</v>
      </c>
      <c r="L36">
        <v>0</v>
      </c>
      <c r="M36">
        <v>0</v>
      </c>
      <c r="N36">
        <v>0</v>
      </c>
      <c r="P36" t="s">
        <v>137</v>
      </c>
      <c r="Q36" t="s">
        <v>138</v>
      </c>
      <c r="R36" t="s">
        <v>139</v>
      </c>
    </row>
    <row r="37" spans="1:18" ht="360" x14ac:dyDescent="0.3">
      <c r="A37" s="1">
        <v>58</v>
      </c>
      <c r="B37" s="2" t="s">
        <v>140</v>
      </c>
      <c r="D37" s="4" t="s">
        <v>141</v>
      </c>
      <c r="E37">
        <v>1</v>
      </c>
      <c r="F37">
        <v>1</v>
      </c>
      <c r="G37">
        <v>0</v>
      </c>
      <c r="H37">
        <v>0</v>
      </c>
      <c r="I37">
        <v>0</v>
      </c>
      <c r="J37">
        <v>1</v>
      </c>
      <c r="K37">
        <v>0</v>
      </c>
      <c r="L37">
        <v>0</v>
      </c>
      <c r="M37">
        <v>0</v>
      </c>
      <c r="N37">
        <v>0</v>
      </c>
      <c r="P37" t="s">
        <v>142</v>
      </c>
      <c r="Q37" t="s">
        <v>143</v>
      </c>
      <c r="R37" t="s">
        <v>144</v>
      </c>
    </row>
    <row r="38" spans="1:18" ht="158.4" x14ac:dyDescent="0.3">
      <c r="A38" s="1">
        <v>59</v>
      </c>
      <c r="B38" s="2" t="s">
        <v>22</v>
      </c>
      <c r="D38" s="4" t="s">
        <v>2274</v>
      </c>
      <c r="E38">
        <v>1</v>
      </c>
      <c r="F38">
        <v>1</v>
      </c>
      <c r="G38">
        <v>0</v>
      </c>
      <c r="H38">
        <v>0</v>
      </c>
      <c r="I38">
        <v>0</v>
      </c>
      <c r="J38">
        <v>1</v>
      </c>
      <c r="K38">
        <v>0</v>
      </c>
      <c r="L38">
        <v>0</v>
      </c>
      <c r="M38">
        <v>0</v>
      </c>
      <c r="N38">
        <v>0</v>
      </c>
      <c r="P38" t="s">
        <v>23</v>
      </c>
      <c r="Q38" t="s">
        <v>24</v>
      </c>
      <c r="R38" t="s">
        <v>145</v>
      </c>
    </row>
    <row r="39" spans="1:18" ht="230.4" x14ac:dyDescent="0.3">
      <c r="A39" s="1">
        <v>61</v>
      </c>
      <c r="B39" s="2" t="s">
        <v>149</v>
      </c>
      <c r="D39" s="4" t="s">
        <v>150</v>
      </c>
      <c r="E39">
        <v>0</v>
      </c>
      <c r="F39">
        <v>0</v>
      </c>
      <c r="G39">
        <v>0</v>
      </c>
      <c r="H39">
        <v>0</v>
      </c>
      <c r="I39">
        <v>0</v>
      </c>
      <c r="J39">
        <v>0</v>
      </c>
      <c r="K39">
        <v>0</v>
      </c>
      <c r="L39">
        <v>0</v>
      </c>
      <c r="M39">
        <v>0</v>
      </c>
      <c r="N39">
        <v>0</v>
      </c>
      <c r="O39">
        <v>1</v>
      </c>
      <c r="P39" t="s">
        <v>151</v>
      </c>
      <c r="Q39" t="s">
        <v>152</v>
      </c>
      <c r="R39" t="s">
        <v>153</v>
      </c>
    </row>
    <row r="40" spans="1:18" ht="158.4" x14ac:dyDescent="0.3">
      <c r="A40" s="1">
        <v>62</v>
      </c>
      <c r="B40" s="2" t="s">
        <v>154</v>
      </c>
      <c r="D40" s="4" t="s">
        <v>2276</v>
      </c>
      <c r="E40">
        <v>1</v>
      </c>
      <c r="F40">
        <v>0</v>
      </c>
      <c r="G40">
        <v>0</v>
      </c>
      <c r="H40">
        <v>0</v>
      </c>
      <c r="I40">
        <v>0</v>
      </c>
      <c r="J40">
        <v>0</v>
      </c>
      <c r="K40">
        <v>0</v>
      </c>
      <c r="L40">
        <v>0</v>
      </c>
      <c r="M40">
        <v>0</v>
      </c>
      <c r="N40">
        <v>0</v>
      </c>
      <c r="O40">
        <v>0</v>
      </c>
      <c r="P40" t="s">
        <v>155</v>
      </c>
      <c r="Q40" t="s">
        <v>88</v>
      </c>
      <c r="R40" t="s">
        <v>156</v>
      </c>
    </row>
    <row r="41" spans="1:18" ht="158.4" x14ac:dyDescent="0.3">
      <c r="A41" s="1">
        <v>63</v>
      </c>
      <c r="B41" s="2" t="s">
        <v>157</v>
      </c>
      <c r="D41" s="4" t="s">
        <v>2277</v>
      </c>
      <c r="E41">
        <v>0</v>
      </c>
      <c r="F41">
        <v>0</v>
      </c>
      <c r="G41">
        <v>0</v>
      </c>
      <c r="H41">
        <v>0</v>
      </c>
      <c r="I41">
        <v>0</v>
      </c>
      <c r="J41">
        <v>0</v>
      </c>
      <c r="K41">
        <v>0</v>
      </c>
      <c r="L41">
        <v>0</v>
      </c>
      <c r="M41">
        <v>0</v>
      </c>
      <c r="N41">
        <v>0</v>
      </c>
      <c r="O41">
        <v>0</v>
      </c>
      <c r="P41" t="s">
        <v>158</v>
      </c>
      <c r="Q41" t="s">
        <v>159</v>
      </c>
      <c r="R41" t="s">
        <v>160</v>
      </c>
    </row>
    <row r="42" spans="1:18" ht="216" x14ac:dyDescent="0.3">
      <c r="A42" s="1">
        <v>64</v>
      </c>
      <c r="B42" s="2" t="s">
        <v>161</v>
      </c>
      <c r="D42" s="4" t="s">
        <v>2278</v>
      </c>
      <c r="E42">
        <v>1</v>
      </c>
      <c r="F42">
        <v>0</v>
      </c>
      <c r="G42">
        <v>0</v>
      </c>
      <c r="H42">
        <v>0</v>
      </c>
      <c r="I42">
        <v>0</v>
      </c>
      <c r="J42">
        <v>0</v>
      </c>
      <c r="K42">
        <v>0</v>
      </c>
      <c r="L42">
        <v>0</v>
      </c>
      <c r="M42">
        <v>0</v>
      </c>
      <c r="N42">
        <v>0</v>
      </c>
      <c r="O42">
        <v>0</v>
      </c>
      <c r="P42" t="s">
        <v>162</v>
      </c>
      <c r="Q42" t="s">
        <v>11</v>
      </c>
      <c r="R42" t="s">
        <v>163</v>
      </c>
    </row>
    <row r="43" spans="1:18" ht="403.2" x14ac:dyDescent="0.3">
      <c r="A43" s="1">
        <v>67</v>
      </c>
      <c r="B43" s="2" t="s">
        <v>166</v>
      </c>
      <c r="D43" s="4" t="s">
        <v>167</v>
      </c>
      <c r="E43">
        <v>1</v>
      </c>
      <c r="F43">
        <v>1</v>
      </c>
      <c r="G43">
        <v>0</v>
      </c>
      <c r="H43">
        <v>0</v>
      </c>
      <c r="I43">
        <v>0</v>
      </c>
      <c r="J43">
        <v>0</v>
      </c>
      <c r="K43">
        <v>0</v>
      </c>
      <c r="L43">
        <v>0</v>
      </c>
      <c r="M43">
        <v>0</v>
      </c>
      <c r="N43">
        <v>0</v>
      </c>
      <c r="O43">
        <v>0</v>
      </c>
      <c r="P43" t="s">
        <v>168</v>
      </c>
      <c r="Q43" t="s">
        <v>169</v>
      </c>
      <c r="R43" t="s">
        <v>170</v>
      </c>
    </row>
    <row r="44" spans="1:18" ht="273.60000000000002" x14ac:dyDescent="0.3">
      <c r="A44" s="1">
        <v>68</v>
      </c>
      <c r="B44" s="2" t="s">
        <v>171</v>
      </c>
      <c r="D44" s="4" t="s">
        <v>2279</v>
      </c>
      <c r="E44">
        <v>0</v>
      </c>
      <c r="F44">
        <v>0</v>
      </c>
      <c r="G44">
        <v>0</v>
      </c>
      <c r="H44">
        <v>0</v>
      </c>
      <c r="I44">
        <v>0</v>
      </c>
      <c r="J44">
        <v>0</v>
      </c>
      <c r="K44">
        <v>0</v>
      </c>
      <c r="L44">
        <v>0</v>
      </c>
      <c r="M44">
        <v>0</v>
      </c>
      <c r="N44">
        <v>0</v>
      </c>
      <c r="O44">
        <v>0</v>
      </c>
      <c r="P44" t="s">
        <v>172</v>
      </c>
      <c r="Q44" t="s">
        <v>11</v>
      </c>
      <c r="R44" t="s">
        <v>173</v>
      </c>
    </row>
    <row r="45" spans="1:18" ht="216" x14ac:dyDescent="0.3">
      <c r="A45" s="1">
        <v>69</v>
      </c>
      <c r="B45" s="2" t="s">
        <v>174</v>
      </c>
      <c r="D45" s="4" t="s">
        <v>2280</v>
      </c>
      <c r="E45">
        <v>1</v>
      </c>
      <c r="F45">
        <v>1</v>
      </c>
      <c r="G45">
        <v>0</v>
      </c>
      <c r="H45">
        <v>0</v>
      </c>
      <c r="I45">
        <v>0</v>
      </c>
      <c r="J45">
        <v>1</v>
      </c>
      <c r="K45">
        <v>0</v>
      </c>
      <c r="L45">
        <v>0</v>
      </c>
      <c r="M45">
        <v>0</v>
      </c>
      <c r="N45">
        <v>0</v>
      </c>
      <c r="O45">
        <v>0</v>
      </c>
      <c r="P45" t="s">
        <v>175</v>
      </c>
      <c r="Q45" t="s">
        <v>11</v>
      </c>
      <c r="R45" t="s">
        <v>176</v>
      </c>
    </row>
    <row r="46" spans="1:18" ht="187.2" x14ac:dyDescent="0.3">
      <c r="A46" s="1">
        <v>71</v>
      </c>
      <c r="B46" s="2" t="s">
        <v>177</v>
      </c>
      <c r="D46" s="4" t="s">
        <v>2281</v>
      </c>
      <c r="E46">
        <v>1</v>
      </c>
      <c r="F46">
        <v>1</v>
      </c>
      <c r="G46">
        <v>0</v>
      </c>
      <c r="H46">
        <v>0</v>
      </c>
      <c r="I46">
        <v>1</v>
      </c>
      <c r="J46">
        <v>0</v>
      </c>
      <c r="K46">
        <v>0</v>
      </c>
      <c r="L46">
        <v>0</v>
      </c>
      <c r="M46">
        <v>0</v>
      </c>
      <c r="N46">
        <v>0</v>
      </c>
      <c r="O46">
        <v>0</v>
      </c>
      <c r="P46" t="s">
        <v>178</v>
      </c>
      <c r="Q46" t="s">
        <v>179</v>
      </c>
      <c r="R46" t="s">
        <v>180</v>
      </c>
    </row>
    <row r="47" spans="1:18" ht="244.8" x14ac:dyDescent="0.3">
      <c r="A47" s="1">
        <v>72</v>
      </c>
      <c r="B47" s="2" t="s">
        <v>181</v>
      </c>
      <c r="D47" s="4" t="s">
        <v>2282</v>
      </c>
      <c r="E47">
        <v>1</v>
      </c>
      <c r="F47">
        <v>0</v>
      </c>
      <c r="G47">
        <v>0</v>
      </c>
      <c r="H47">
        <v>0</v>
      </c>
      <c r="I47">
        <v>0</v>
      </c>
      <c r="J47">
        <v>0</v>
      </c>
      <c r="K47">
        <v>0</v>
      </c>
      <c r="L47">
        <v>0</v>
      </c>
      <c r="M47">
        <v>0</v>
      </c>
      <c r="N47">
        <v>0</v>
      </c>
      <c r="O47">
        <v>0</v>
      </c>
      <c r="P47" t="s">
        <v>99</v>
      </c>
      <c r="Q47" t="s">
        <v>88</v>
      </c>
      <c r="R47" t="s">
        <v>183</v>
      </c>
    </row>
    <row r="48" spans="1:18" ht="244.8" x14ac:dyDescent="0.3">
      <c r="A48" s="1">
        <v>73</v>
      </c>
      <c r="B48" s="2" t="s">
        <v>184</v>
      </c>
      <c r="D48" s="4" t="s">
        <v>2283</v>
      </c>
      <c r="E48">
        <v>1</v>
      </c>
      <c r="F48">
        <v>0</v>
      </c>
      <c r="G48">
        <v>0</v>
      </c>
      <c r="H48">
        <v>1</v>
      </c>
      <c r="I48">
        <v>0</v>
      </c>
      <c r="J48">
        <v>1</v>
      </c>
      <c r="K48">
        <v>0</v>
      </c>
      <c r="L48">
        <v>0</v>
      </c>
      <c r="M48">
        <v>0</v>
      </c>
      <c r="N48">
        <v>0</v>
      </c>
      <c r="O48">
        <v>0</v>
      </c>
      <c r="P48" t="s">
        <v>185</v>
      </c>
      <c r="Q48" t="s">
        <v>186</v>
      </c>
      <c r="R48" t="s">
        <v>187</v>
      </c>
    </row>
    <row r="49" spans="1:18" ht="100.8" x14ac:dyDescent="0.3">
      <c r="A49" s="1">
        <v>74</v>
      </c>
      <c r="B49" s="2" t="s">
        <v>188</v>
      </c>
      <c r="D49" s="4" t="s">
        <v>2284</v>
      </c>
      <c r="E49">
        <v>1</v>
      </c>
      <c r="F49">
        <v>1</v>
      </c>
      <c r="G49">
        <v>0</v>
      </c>
      <c r="H49">
        <v>0</v>
      </c>
      <c r="I49">
        <v>0</v>
      </c>
      <c r="J49">
        <v>1</v>
      </c>
      <c r="K49">
        <v>0</v>
      </c>
      <c r="L49">
        <v>0</v>
      </c>
      <c r="M49">
        <v>0</v>
      </c>
      <c r="N49">
        <v>0</v>
      </c>
      <c r="O49">
        <v>0</v>
      </c>
      <c r="P49" t="s">
        <v>189</v>
      </c>
      <c r="Q49" t="s">
        <v>43</v>
      </c>
      <c r="R49" t="s">
        <v>190</v>
      </c>
    </row>
    <row r="50" spans="1:18" ht="409.6" x14ac:dyDescent="0.3">
      <c r="A50" s="1">
        <v>75</v>
      </c>
      <c r="B50" s="2" t="s">
        <v>191</v>
      </c>
      <c r="D50" s="4" t="s">
        <v>2285</v>
      </c>
      <c r="E50">
        <v>1</v>
      </c>
      <c r="F50">
        <v>1</v>
      </c>
      <c r="G50">
        <v>0</v>
      </c>
      <c r="H50">
        <v>0</v>
      </c>
      <c r="I50">
        <v>0</v>
      </c>
      <c r="J50">
        <v>1</v>
      </c>
      <c r="K50">
        <v>0</v>
      </c>
      <c r="L50">
        <v>0</v>
      </c>
      <c r="M50">
        <v>0</v>
      </c>
      <c r="N50">
        <v>0</v>
      </c>
      <c r="O50">
        <v>0</v>
      </c>
      <c r="P50" t="s">
        <v>192</v>
      </c>
      <c r="Q50" t="s">
        <v>11</v>
      </c>
      <c r="R50" t="s">
        <v>193</v>
      </c>
    </row>
    <row r="51" spans="1:18" ht="409.6" x14ac:dyDescent="0.3">
      <c r="A51" s="1">
        <v>76</v>
      </c>
      <c r="B51" s="2" t="s">
        <v>194</v>
      </c>
      <c r="D51" s="4" t="s">
        <v>195</v>
      </c>
      <c r="E51">
        <v>1</v>
      </c>
      <c r="F51">
        <v>0</v>
      </c>
      <c r="G51">
        <v>0</v>
      </c>
      <c r="H51">
        <v>0</v>
      </c>
      <c r="I51">
        <v>0</v>
      </c>
      <c r="J51">
        <v>0</v>
      </c>
      <c r="K51">
        <v>0</v>
      </c>
      <c r="L51">
        <v>0</v>
      </c>
      <c r="M51">
        <v>0</v>
      </c>
      <c r="N51">
        <v>0</v>
      </c>
      <c r="O51">
        <v>0</v>
      </c>
      <c r="P51" t="s">
        <v>196</v>
      </c>
      <c r="Q51" t="s">
        <v>197</v>
      </c>
      <c r="R51" t="s">
        <v>198</v>
      </c>
    </row>
    <row r="52" spans="1:18" ht="409.6" x14ac:dyDescent="0.3">
      <c r="A52" s="1">
        <v>77</v>
      </c>
      <c r="B52" s="2" t="s">
        <v>199</v>
      </c>
      <c r="D52" s="4" t="s">
        <v>2286</v>
      </c>
      <c r="E52">
        <v>1</v>
      </c>
      <c r="F52">
        <v>0</v>
      </c>
      <c r="G52">
        <v>0</v>
      </c>
      <c r="H52">
        <v>0</v>
      </c>
      <c r="I52">
        <v>0</v>
      </c>
      <c r="J52">
        <v>1</v>
      </c>
      <c r="K52">
        <v>0</v>
      </c>
      <c r="L52">
        <v>0</v>
      </c>
      <c r="M52">
        <v>0</v>
      </c>
      <c r="N52">
        <v>0</v>
      </c>
      <c r="O52">
        <v>0</v>
      </c>
      <c r="P52" t="s">
        <v>200</v>
      </c>
      <c r="Q52" t="s">
        <v>11</v>
      </c>
      <c r="R52" t="s">
        <v>201</v>
      </c>
    </row>
    <row r="53" spans="1:18" ht="316.8" x14ac:dyDescent="0.3">
      <c r="A53" s="1">
        <v>78</v>
      </c>
      <c r="B53" s="2" t="s">
        <v>202</v>
      </c>
      <c r="D53" s="4" t="s">
        <v>2287</v>
      </c>
      <c r="E53">
        <v>1</v>
      </c>
      <c r="F53">
        <v>1</v>
      </c>
      <c r="G53">
        <v>0</v>
      </c>
      <c r="H53">
        <v>0</v>
      </c>
      <c r="I53">
        <v>0</v>
      </c>
      <c r="J53">
        <v>0</v>
      </c>
      <c r="K53">
        <v>0</v>
      </c>
      <c r="L53">
        <v>0</v>
      </c>
      <c r="M53">
        <v>0</v>
      </c>
      <c r="N53">
        <v>0</v>
      </c>
      <c r="O53">
        <v>0</v>
      </c>
      <c r="P53" t="s">
        <v>203</v>
      </c>
      <c r="Q53" t="s">
        <v>11</v>
      </c>
      <c r="R53" t="s">
        <v>204</v>
      </c>
    </row>
    <row r="54" spans="1:18" ht="187.2" x14ac:dyDescent="0.3">
      <c r="A54" s="1">
        <v>79</v>
      </c>
      <c r="B54" s="2" t="s">
        <v>205</v>
      </c>
      <c r="D54" s="4" t="s">
        <v>2288</v>
      </c>
      <c r="E54">
        <v>1</v>
      </c>
      <c r="F54">
        <v>1</v>
      </c>
      <c r="G54">
        <v>0</v>
      </c>
      <c r="H54">
        <v>0</v>
      </c>
      <c r="I54">
        <v>0</v>
      </c>
      <c r="J54">
        <v>0</v>
      </c>
      <c r="K54">
        <v>0</v>
      </c>
      <c r="L54">
        <v>0</v>
      </c>
      <c r="M54">
        <v>0</v>
      </c>
      <c r="N54">
        <v>0</v>
      </c>
      <c r="O54">
        <v>0</v>
      </c>
      <c r="P54" t="s">
        <v>92</v>
      </c>
      <c r="Q54" t="s">
        <v>88</v>
      </c>
      <c r="R54" t="s">
        <v>206</v>
      </c>
    </row>
    <row r="55" spans="1:18" ht="244.8" x14ac:dyDescent="0.3">
      <c r="A55" s="1">
        <v>80</v>
      </c>
      <c r="B55" s="2" t="s">
        <v>207</v>
      </c>
      <c r="D55" s="4" t="s">
        <v>2289</v>
      </c>
      <c r="E55">
        <v>1</v>
      </c>
      <c r="F55">
        <v>1</v>
      </c>
      <c r="G55">
        <v>0</v>
      </c>
      <c r="H55">
        <v>0</v>
      </c>
      <c r="I55">
        <v>1</v>
      </c>
      <c r="J55">
        <v>0</v>
      </c>
      <c r="K55">
        <v>0</v>
      </c>
      <c r="L55">
        <v>0</v>
      </c>
      <c r="M55">
        <v>0</v>
      </c>
      <c r="N55">
        <v>0</v>
      </c>
      <c r="O55">
        <v>0</v>
      </c>
      <c r="P55" t="s">
        <v>208</v>
      </c>
      <c r="Q55" t="s">
        <v>78</v>
      </c>
      <c r="R55" t="s">
        <v>209</v>
      </c>
    </row>
    <row r="56" spans="1:18" ht="244.8" x14ac:dyDescent="0.3">
      <c r="A56" s="1">
        <v>82</v>
      </c>
      <c r="B56" s="2" t="s">
        <v>211</v>
      </c>
      <c r="D56" s="4" t="s">
        <v>2290</v>
      </c>
      <c r="E56">
        <v>1</v>
      </c>
      <c r="F56">
        <v>1</v>
      </c>
      <c r="G56">
        <v>0</v>
      </c>
      <c r="H56">
        <v>0</v>
      </c>
      <c r="I56">
        <v>1</v>
      </c>
      <c r="J56">
        <v>0</v>
      </c>
      <c r="K56">
        <v>0</v>
      </c>
      <c r="L56">
        <v>0</v>
      </c>
      <c r="M56">
        <v>0</v>
      </c>
      <c r="N56">
        <v>0</v>
      </c>
      <c r="O56">
        <v>0</v>
      </c>
      <c r="P56" t="s">
        <v>212</v>
      </c>
      <c r="Q56" t="s">
        <v>213</v>
      </c>
      <c r="R56" t="s">
        <v>214</v>
      </c>
    </row>
    <row r="57" spans="1:18" ht="409.6" x14ac:dyDescent="0.3">
      <c r="A57" s="1">
        <v>83</v>
      </c>
      <c r="B57" s="2" t="s">
        <v>215</v>
      </c>
      <c r="D57" s="4" t="s">
        <v>2291</v>
      </c>
      <c r="E57">
        <v>1</v>
      </c>
      <c r="F57">
        <v>1</v>
      </c>
      <c r="G57">
        <v>0</v>
      </c>
      <c r="H57">
        <v>0</v>
      </c>
      <c r="I57">
        <v>0</v>
      </c>
      <c r="J57">
        <v>0</v>
      </c>
      <c r="K57">
        <v>0</v>
      </c>
      <c r="L57">
        <v>0</v>
      </c>
      <c r="M57">
        <v>0</v>
      </c>
      <c r="N57">
        <v>0</v>
      </c>
      <c r="O57">
        <v>0</v>
      </c>
      <c r="P57" t="s">
        <v>216</v>
      </c>
      <c r="Q57" t="s">
        <v>217</v>
      </c>
      <c r="R57" t="s">
        <v>218</v>
      </c>
    </row>
    <row r="58" spans="1:18" ht="273.60000000000002" x14ac:dyDescent="0.3">
      <c r="A58" s="1">
        <v>84</v>
      </c>
      <c r="B58" s="2" t="s">
        <v>165</v>
      </c>
      <c r="D58" s="4" t="s">
        <v>2292</v>
      </c>
      <c r="E58">
        <v>1</v>
      </c>
      <c r="F58">
        <v>1</v>
      </c>
      <c r="G58">
        <v>0</v>
      </c>
      <c r="H58">
        <v>0</v>
      </c>
      <c r="I58">
        <v>1</v>
      </c>
      <c r="J58">
        <v>0</v>
      </c>
      <c r="K58">
        <v>0</v>
      </c>
      <c r="L58">
        <v>0</v>
      </c>
      <c r="M58">
        <v>0</v>
      </c>
      <c r="N58">
        <v>0</v>
      </c>
      <c r="O58">
        <v>0</v>
      </c>
      <c r="P58" t="s">
        <v>80</v>
      </c>
      <c r="Q58" t="s">
        <v>220</v>
      </c>
      <c r="R58" t="s">
        <v>221</v>
      </c>
    </row>
    <row r="59" spans="1:18" ht="316.8" x14ac:dyDescent="0.3">
      <c r="A59" s="1">
        <v>85</v>
      </c>
      <c r="B59" s="2" t="s">
        <v>222</v>
      </c>
      <c r="D59" s="4" t="s">
        <v>2293</v>
      </c>
      <c r="E59">
        <v>1</v>
      </c>
      <c r="F59">
        <v>1</v>
      </c>
      <c r="G59">
        <v>0</v>
      </c>
      <c r="H59">
        <v>0</v>
      </c>
      <c r="I59">
        <v>0</v>
      </c>
      <c r="J59">
        <v>0</v>
      </c>
      <c r="K59">
        <v>0</v>
      </c>
      <c r="L59">
        <v>0</v>
      </c>
      <c r="M59">
        <v>0</v>
      </c>
      <c r="N59">
        <v>0</v>
      </c>
      <c r="O59">
        <v>0</v>
      </c>
      <c r="P59" t="s">
        <v>223</v>
      </c>
      <c r="Q59" t="s">
        <v>83</v>
      </c>
      <c r="R59" t="s">
        <v>224</v>
      </c>
    </row>
    <row r="60" spans="1:18" ht="273.60000000000002" x14ac:dyDescent="0.3">
      <c r="A60" s="1">
        <v>86</v>
      </c>
      <c r="B60" s="2" t="s">
        <v>225</v>
      </c>
      <c r="D60" s="4" t="s">
        <v>2294</v>
      </c>
      <c r="E60">
        <v>1</v>
      </c>
      <c r="F60">
        <v>0</v>
      </c>
      <c r="G60">
        <v>0</v>
      </c>
      <c r="H60">
        <v>0</v>
      </c>
      <c r="I60">
        <v>0</v>
      </c>
      <c r="J60">
        <v>0</v>
      </c>
      <c r="K60">
        <v>0</v>
      </c>
      <c r="L60">
        <v>0</v>
      </c>
      <c r="M60">
        <v>0</v>
      </c>
      <c r="N60">
        <v>0</v>
      </c>
      <c r="O60">
        <v>0</v>
      </c>
      <c r="P60" t="s">
        <v>52</v>
      </c>
      <c r="Q60" t="s">
        <v>83</v>
      </c>
      <c r="R60" t="s">
        <v>226</v>
      </c>
    </row>
    <row r="61" spans="1:18" ht="259.2" x14ac:dyDescent="0.3">
      <c r="A61" s="1">
        <v>87</v>
      </c>
      <c r="B61" s="2" t="s">
        <v>149</v>
      </c>
      <c r="D61" s="4" t="s">
        <v>2295</v>
      </c>
      <c r="E61">
        <v>1</v>
      </c>
      <c r="F61">
        <v>0</v>
      </c>
      <c r="G61">
        <v>0</v>
      </c>
      <c r="H61">
        <v>0</v>
      </c>
      <c r="I61">
        <v>0</v>
      </c>
      <c r="J61">
        <v>1</v>
      </c>
      <c r="K61">
        <v>0</v>
      </c>
      <c r="L61">
        <v>0</v>
      </c>
      <c r="M61">
        <v>0</v>
      </c>
      <c r="N61">
        <v>0</v>
      </c>
      <c r="O61">
        <v>0</v>
      </c>
      <c r="P61" t="s">
        <v>227</v>
      </c>
      <c r="Q61" t="s">
        <v>228</v>
      </c>
      <c r="R61" t="s">
        <v>229</v>
      </c>
    </row>
    <row r="62" spans="1:18" ht="288" x14ac:dyDescent="0.3">
      <c r="A62" s="1">
        <v>88</v>
      </c>
      <c r="B62" s="2" t="s">
        <v>102</v>
      </c>
      <c r="D62" s="4" t="s">
        <v>2296</v>
      </c>
      <c r="E62">
        <v>1</v>
      </c>
      <c r="F62">
        <v>1</v>
      </c>
      <c r="G62">
        <v>0</v>
      </c>
      <c r="H62">
        <v>0</v>
      </c>
      <c r="I62">
        <v>1</v>
      </c>
      <c r="J62">
        <v>0</v>
      </c>
      <c r="K62">
        <v>0</v>
      </c>
      <c r="L62">
        <v>0</v>
      </c>
      <c r="M62">
        <v>0</v>
      </c>
      <c r="N62">
        <v>0</v>
      </c>
      <c r="O62">
        <v>0</v>
      </c>
      <c r="P62" t="s">
        <v>103</v>
      </c>
      <c r="Q62" t="s">
        <v>104</v>
      </c>
      <c r="R62" t="s">
        <v>230</v>
      </c>
    </row>
    <row r="63" spans="1:18" ht="374.4" x14ac:dyDescent="0.3">
      <c r="A63" s="1">
        <v>90</v>
      </c>
      <c r="B63" s="2" t="s">
        <v>102</v>
      </c>
      <c r="D63" s="4" t="s">
        <v>2297</v>
      </c>
      <c r="E63">
        <v>1</v>
      </c>
      <c r="F63">
        <v>1</v>
      </c>
      <c r="G63">
        <v>0</v>
      </c>
      <c r="H63">
        <v>0</v>
      </c>
      <c r="I63">
        <v>1</v>
      </c>
      <c r="J63">
        <v>0</v>
      </c>
      <c r="K63">
        <v>0</v>
      </c>
      <c r="L63">
        <v>0</v>
      </c>
      <c r="M63">
        <v>0</v>
      </c>
      <c r="N63">
        <v>0</v>
      </c>
      <c r="O63">
        <v>0</v>
      </c>
      <c r="P63" t="s">
        <v>103</v>
      </c>
      <c r="Q63" t="s">
        <v>233</v>
      </c>
      <c r="R63" t="s">
        <v>234</v>
      </c>
    </row>
    <row r="64" spans="1:18" ht="409.6" x14ac:dyDescent="0.3">
      <c r="A64" s="1">
        <v>91</v>
      </c>
      <c r="B64" s="2" t="s">
        <v>102</v>
      </c>
      <c r="D64" s="4" t="s">
        <v>2298</v>
      </c>
      <c r="E64">
        <v>1</v>
      </c>
      <c r="F64">
        <v>1</v>
      </c>
      <c r="G64">
        <v>0</v>
      </c>
      <c r="H64">
        <v>0</v>
      </c>
      <c r="I64">
        <v>1</v>
      </c>
      <c r="J64">
        <v>0</v>
      </c>
      <c r="K64">
        <v>0</v>
      </c>
      <c r="L64">
        <v>0</v>
      </c>
      <c r="M64">
        <v>0</v>
      </c>
      <c r="N64">
        <v>0</v>
      </c>
      <c r="O64">
        <v>0</v>
      </c>
      <c r="P64" t="s">
        <v>103</v>
      </c>
      <c r="Q64" t="s">
        <v>104</v>
      </c>
      <c r="R64" t="s">
        <v>235</v>
      </c>
    </row>
    <row r="65" spans="1:18" ht="129.6" x14ac:dyDescent="0.3">
      <c r="A65" s="1">
        <v>92</v>
      </c>
      <c r="B65" s="2" t="s">
        <v>236</v>
      </c>
      <c r="D65" s="4" t="s">
        <v>2299</v>
      </c>
      <c r="E65">
        <v>1</v>
      </c>
      <c r="F65">
        <v>0</v>
      </c>
      <c r="G65">
        <v>0</v>
      </c>
      <c r="H65">
        <v>0</v>
      </c>
      <c r="I65">
        <v>0</v>
      </c>
      <c r="J65">
        <v>1</v>
      </c>
      <c r="K65">
        <v>0</v>
      </c>
      <c r="L65">
        <v>0</v>
      </c>
      <c r="M65">
        <v>0</v>
      </c>
      <c r="N65">
        <v>0</v>
      </c>
      <c r="O65">
        <v>0</v>
      </c>
      <c r="P65" t="s">
        <v>237</v>
      </c>
      <c r="Q65" t="s">
        <v>238</v>
      </c>
      <c r="R65" t="s">
        <v>239</v>
      </c>
    </row>
    <row r="66" spans="1:18" ht="158.4" x14ac:dyDescent="0.3">
      <c r="A66" s="1">
        <v>93</v>
      </c>
      <c r="B66" s="2" t="s">
        <v>154</v>
      </c>
      <c r="D66" s="4" t="s">
        <v>2276</v>
      </c>
      <c r="E66">
        <v>1</v>
      </c>
      <c r="F66">
        <v>0</v>
      </c>
      <c r="G66">
        <v>0</v>
      </c>
      <c r="H66">
        <v>0</v>
      </c>
      <c r="I66">
        <v>0</v>
      </c>
      <c r="J66">
        <v>0</v>
      </c>
      <c r="K66">
        <v>0</v>
      </c>
      <c r="L66">
        <v>0</v>
      </c>
      <c r="M66">
        <v>0</v>
      </c>
      <c r="N66">
        <v>0</v>
      </c>
      <c r="O66">
        <v>0</v>
      </c>
      <c r="P66" t="s">
        <v>155</v>
      </c>
      <c r="Q66" t="s">
        <v>88</v>
      </c>
      <c r="R66" t="s">
        <v>240</v>
      </c>
    </row>
    <row r="67" spans="1:18" ht="409.6" x14ac:dyDescent="0.3">
      <c r="A67" s="1">
        <v>96</v>
      </c>
      <c r="B67" s="2" t="s">
        <v>165</v>
      </c>
      <c r="D67" s="4" t="s">
        <v>219</v>
      </c>
      <c r="E67">
        <v>1</v>
      </c>
      <c r="F67">
        <v>1</v>
      </c>
      <c r="G67">
        <v>0</v>
      </c>
      <c r="H67">
        <v>0</v>
      </c>
      <c r="I67">
        <v>1</v>
      </c>
      <c r="J67">
        <v>0</v>
      </c>
      <c r="K67">
        <v>0</v>
      </c>
      <c r="L67">
        <v>0</v>
      </c>
      <c r="M67">
        <v>0</v>
      </c>
      <c r="N67">
        <v>0</v>
      </c>
      <c r="O67">
        <v>0</v>
      </c>
      <c r="P67" t="s">
        <v>80</v>
      </c>
      <c r="Q67" t="s">
        <v>220</v>
      </c>
      <c r="R67" t="s">
        <v>241</v>
      </c>
    </row>
    <row r="68" spans="1:18" ht="345.6" x14ac:dyDescent="0.3">
      <c r="A68" s="1">
        <v>97</v>
      </c>
      <c r="B68" s="2" t="s">
        <v>242</v>
      </c>
      <c r="D68" s="4" t="s">
        <v>2300</v>
      </c>
      <c r="E68">
        <v>1</v>
      </c>
      <c r="F68">
        <v>0</v>
      </c>
      <c r="G68">
        <v>0</v>
      </c>
      <c r="H68">
        <v>0</v>
      </c>
      <c r="I68">
        <v>0</v>
      </c>
      <c r="J68">
        <v>1</v>
      </c>
      <c r="K68">
        <v>0</v>
      </c>
      <c r="L68">
        <v>0</v>
      </c>
      <c r="M68">
        <v>0</v>
      </c>
      <c r="N68">
        <v>0</v>
      </c>
      <c r="O68">
        <v>0</v>
      </c>
      <c r="P68" t="s">
        <v>243</v>
      </c>
      <c r="Q68" t="s">
        <v>11</v>
      </c>
      <c r="R68" t="s">
        <v>244</v>
      </c>
    </row>
    <row r="69" spans="1:18" ht="302.39999999999998" x14ac:dyDescent="0.3">
      <c r="A69" s="1">
        <v>99</v>
      </c>
      <c r="B69" s="2" t="s">
        <v>146</v>
      </c>
      <c r="D69" s="4" t="s">
        <v>2301</v>
      </c>
      <c r="E69">
        <v>1</v>
      </c>
      <c r="F69">
        <v>0</v>
      </c>
      <c r="G69">
        <v>0</v>
      </c>
      <c r="H69">
        <v>0</v>
      </c>
      <c r="I69">
        <v>0</v>
      </c>
      <c r="J69">
        <v>0</v>
      </c>
      <c r="K69">
        <v>0</v>
      </c>
      <c r="L69">
        <v>0</v>
      </c>
      <c r="M69">
        <v>0</v>
      </c>
      <c r="N69">
        <v>0</v>
      </c>
      <c r="O69">
        <v>0</v>
      </c>
      <c r="P69" t="s">
        <v>147</v>
      </c>
      <c r="Q69" t="s">
        <v>148</v>
      </c>
      <c r="R69" t="s">
        <v>247</v>
      </c>
    </row>
    <row r="70" spans="1:18" ht="172.8" x14ac:dyDescent="0.3">
      <c r="A70" s="1">
        <v>100</v>
      </c>
      <c r="B70" s="2" t="s">
        <v>248</v>
      </c>
      <c r="D70" s="4" t="s">
        <v>2302</v>
      </c>
      <c r="E70">
        <v>1</v>
      </c>
      <c r="F70">
        <v>1</v>
      </c>
      <c r="G70">
        <v>0</v>
      </c>
      <c r="H70">
        <v>0</v>
      </c>
      <c r="I70">
        <v>0</v>
      </c>
      <c r="J70">
        <v>0</v>
      </c>
      <c r="K70">
        <v>0</v>
      </c>
      <c r="L70">
        <v>0</v>
      </c>
      <c r="M70">
        <v>0</v>
      </c>
      <c r="N70">
        <v>0</v>
      </c>
      <c r="O70">
        <v>0</v>
      </c>
      <c r="P70" t="s">
        <v>130</v>
      </c>
      <c r="Q70" t="s">
        <v>249</v>
      </c>
      <c r="R70" t="s">
        <v>250</v>
      </c>
    </row>
    <row r="71" spans="1:18" ht="100.8" x14ac:dyDescent="0.3">
      <c r="A71" s="1">
        <v>101</v>
      </c>
      <c r="B71" s="2" t="s">
        <v>166</v>
      </c>
      <c r="D71" s="4" t="s">
        <v>2303</v>
      </c>
      <c r="E71">
        <v>1</v>
      </c>
      <c r="F71">
        <v>0</v>
      </c>
      <c r="G71">
        <v>1</v>
      </c>
      <c r="H71">
        <v>0</v>
      </c>
      <c r="I71">
        <v>0</v>
      </c>
      <c r="J71">
        <v>0</v>
      </c>
      <c r="K71">
        <v>0</v>
      </c>
      <c r="L71">
        <v>0</v>
      </c>
      <c r="M71">
        <v>0</v>
      </c>
      <c r="N71">
        <v>0</v>
      </c>
      <c r="O71">
        <v>0</v>
      </c>
      <c r="P71" t="s">
        <v>168</v>
      </c>
      <c r="Q71" t="s">
        <v>169</v>
      </c>
      <c r="R71" t="s">
        <v>251</v>
      </c>
    </row>
    <row r="72" spans="1:18" ht="409.6" x14ac:dyDescent="0.3">
      <c r="A72" s="1">
        <v>103</v>
      </c>
      <c r="B72" s="2" t="s">
        <v>199</v>
      </c>
      <c r="D72" s="4" t="s">
        <v>2304</v>
      </c>
      <c r="E72">
        <v>1</v>
      </c>
      <c r="F72">
        <v>1</v>
      </c>
      <c r="G72">
        <v>0</v>
      </c>
      <c r="H72">
        <v>0</v>
      </c>
      <c r="I72">
        <v>0</v>
      </c>
      <c r="J72">
        <v>1</v>
      </c>
      <c r="K72">
        <v>0</v>
      </c>
      <c r="L72">
        <v>0</v>
      </c>
      <c r="M72">
        <v>0</v>
      </c>
      <c r="N72">
        <v>0</v>
      </c>
      <c r="O72">
        <v>0</v>
      </c>
      <c r="P72" t="s">
        <v>200</v>
      </c>
      <c r="Q72" t="s">
        <v>11</v>
      </c>
      <c r="R72" t="s">
        <v>253</v>
      </c>
    </row>
    <row r="73" spans="1:18" ht="316.8" x14ac:dyDescent="0.3">
      <c r="A73" s="1">
        <v>104</v>
      </c>
      <c r="B73" s="2" t="s">
        <v>222</v>
      </c>
      <c r="D73" s="4" t="s">
        <v>2305</v>
      </c>
      <c r="E73">
        <v>1</v>
      </c>
      <c r="F73">
        <v>0</v>
      </c>
      <c r="G73">
        <v>0</v>
      </c>
      <c r="H73">
        <v>0</v>
      </c>
      <c r="I73">
        <v>0</v>
      </c>
      <c r="J73">
        <v>0</v>
      </c>
      <c r="K73">
        <v>0</v>
      </c>
      <c r="L73">
        <v>0</v>
      </c>
      <c r="M73">
        <v>0</v>
      </c>
      <c r="N73">
        <v>0</v>
      </c>
      <c r="O73">
        <v>0</v>
      </c>
      <c r="P73" t="s">
        <v>223</v>
      </c>
      <c r="Q73" t="s">
        <v>83</v>
      </c>
      <c r="R73" t="s">
        <v>254</v>
      </c>
    </row>
    <row r="74" spans="1:18" ht="331.2" x14ac:dyDescent="0.3">
      <c r="A74" s="1">
        <v>105</v>
      </c>
      <c r="B74" s="2" t="s">
        <v>255</v>
      </c>
      <c r="D74" s="4" t="s">
        <v>2306</v>
      </c>
      <c r="E74">
        <v>1</v>
      </c>
      <c r="F74">
        <v>1</v>
      </c>
      <c r="G74">
        <v>0</v>
      </c>
      <c r="H74">
        <v>0</v>
      </c>
      <c r="I74">
        <v>1</v>
      </c>
      <c r="J74">
        <v>0</v>
      </c>
      <c r="K74">
        <v>0</v>
      </c>
      <c r="L74">
        <v>0</v>
      </c>
      <c r="M74">
        <v>0</v>
      </c>
      <c r="N74">
        <v>0</v>
      </c>
      <c r="O74">
        <v>0</v>
      </c>
      <c r="P74" t="s">
        <v>185</v>
      </c>
      <c r="Q74" t="s">
        <v>256</v>
      </c>
      <c r="R74" t="s">
        <v>257</v>
      </c>
    </row>
    <row r="75" spans="1:18" ht="244.8" x14ac:dyDescent="0.3">
      <c r="A75" s="1">
        <v>106</v>
      </c>
      <c r="B75" s="2" t="s">
        <v>258</v>
      </c>
      <c r="D75" s="4" t="s">
        <v>2307</v>
      </c>
      <c r="E75">
        <v>1</v>
      </c>
      <c r="F75">
        <v>0</v>
      </c>
      <c r="G75">
        <v>0</v>
      </c>
      <c r="H75">
        <v>0</v>
      </c>
      <c r="I75">
        <v>0</v>
      </c>
      <c r="J75">
        <v>0</v>
      </c>
      <c r="K75">
        <v>0</v>
      </c>
      <c r="L75">
        <v>0</v>
      </c>
      <c r="M75">
        <v>0</v>
      </c>
      <c r="N75">
        <v>0</v>
      </c>
      <c r="O75">
        <v>0</v>
      </c>
      <c r="P75" t="s">
        <v>259</v>
      </c>
      <c r="Q75" t="s">
        <v>260</v>
      </c>
      <c r="R75" t="s">
        <v>261</v>
      </c>
    </row>
    <row r="76" spans="1:18" ht="158.4" x14ac:dyDescent="0.3">
      <c r="A76" s="1">
        <v>107</v>
      </c>
      <c r="B76" s="2" t="s">
        <v>157</v>
      </c>
      <c r="D76" s="4" t="s">
        <v>2308</v>
      </c>
      <c r="E76">
        <v>1</v>
      </c>
      <c r="F76">
        <v>1</v>
      </c>
      <c r="G76">
        <v>0</v>
      </c>
      <c r="H76">
        <v>0</v>
      </c>
      <c r="I76">
        <v>0</v>
      </c>
      <c r="J76">
        <v>0</v>
      </c>
      <c r="K76">
        <v>0</v>
      </c>
      <c r="L76">
        <v>0</v>
      </c>
      <c r="M76">
        <v>0</v>
      </c>
      <c r="N76">
        <v>0</v>
      </c>
      <c r="O76">
        <v>0</v>
      </c>
      <c r="P76" t="s">
        <v>158</v>
      </c>
      <c r="Q76" t="s">
        <v>159</v>
      </c>
      <c r="R76" t="s">
        <v>262</v>
      </c>
    </row>
    <row r="77" spans="1:18" ht="158.4" x14ac:dyDescent="0.3">
      <c r="A77" s="1">
        <v>108</v>
      </c>
      <c r="B77" s="2" t="s">
        <v>263</v>
      </c>
      <c r="D77" s="4" t="s">
        <v>2309</v>
      </c>
      <c r="E77">
        <v>1</v>
      </c>
      <c r="F77">
        <v>1</v>
      </c>
      <c r="G77">
        <v>0</v>
      </c>
      <c r="H77">
        <v>0</v>
      </c>
      <c r="I77">
        <v>0</v>
      </c>
      <c r="J77">
        <v>0</v>
      </c>
      <c r="K77">
        <v>0</v>
      </c>
      <c r="L77">
        <v>0</v>
      </c>
      <c r="M77">
        <v>0</v>
      </c>
      <c r="N77">
        <v>0</v>
      </c>
      <c r="O77">
        <v>0</v>
      </c>
      <c r="P77" t="s">
        <v>85</v>
      </c>
      <c r="Q77" t="s">
        <v>265</v>
      </c>
      <c r="R77" t="s">
        <v>266</v>
      </c>
    </row>
    <row r="78" spans="1:18" ht="360" x14ac:dyDescent="0.3">
      <c r="A78" s="1">
        <v>109</v>
      </c>
      <c r="B78" s="2" t="s">
        <v>267</v>
      </c>
      <c r="D78" s="4" t="s">
        <v>2310</v>
      </c>
      <c r="E78">
        <v>1</v>
      </c>
      <c r="F78">
        <v>0</v>
      </c>
      <c r="G78">
        <v>0</v>
      </c>
      <c r="H78">
        <v>0</v>
      </c>
      <c r="I78">
        <v>0</v>
      </c>
      <c r="J78">
        <v>0</v>
      </c>
      <c r="K78">
        <v>0</v>
      </c>
      <c r="L78">
        <v>0</v>
      </c>
      <c r="M78">
        <v>0</v>
      </c>
      <c r="N78">
        <v>0</v>
      </c>
      <c r="O78">
        <v>1</v>
      </c>
      <c r="P78" t="s">
        <v>268</v>
      </c>
      <c r="Q78" t="s">
        <v>269</v>
      </c>
      <c r="R78" t="s">
        <v>270</v>
      </c>
    </row>
    <row r="79" spans="1:18" ht="316.8" x14ac:dyDescent="0.3">
      <c r="A79" s="1">
        <v>111</v>
      </c>
      <c r="B79" s="2" t="s">
        <v>271</v>
      </c>
      <c r="D79" s="4" t="s">
        <v>2311</v>
      </c>
      <c r="E79">
        <v>1</v>
      </c>
      <c r="F79">
        <v>1</v>
      </c>
      <c r="G79">
        <v>0</v>
      </c>
      <c r="H79">
        <v>0</v>
      </c>
      <c r="I79">
        <v>0</v>
      </c>
      <c r="J79">
        <v>1</v>
      </c>
      <c r="K79">
        <v>0</v>
      </c>
      <c r="L79">
        <v>0</v>
      </c>
      <c r="M79">
        <v>0</v>
      </c>
      <c r="N79">
        <v>0</v>
      </c>
      <c r="O79">
        <v>0</v>
      </c>
      <c r="P79" t="s">
        <v>272</v>
      </c>
      <c r="Q79" t="s">
        <v>11</v>
      </c>
      <c r="R79" t="s">
        <v>273</v>
      </c>
    </row>
    <row r="80" spans="1:18" ht="129.6" x14ac:dyDescent="0.3">
      <c r="A80" s="1">
        <v>112</v>
      </c>
      <c r="B80" s="2" t="s">
        <v>274</v>
      </c>
      <c r="D80" s="4" t="s">
        <v>2312</v>
      </c>
      <c r="E80">
        <v>1</v>
      </c>
      <c r="F80">
        <v>1</v>
      </c>
      <c r="G80">
        <v>0</v>
      </c>
      <c r="H80">
        <v>0</v>
      </c>
      <c r="I80">
        <v>0</v>
      </c>
      <c r="J80">
        <v>0</v>
      </c>
      <c r="K80">
        <v>0</v>
      </c>
      <c r="L80">
        <v>0</v>
      </c>
      <c r="M80">
        <v>0</v>
      </c>
      <c r="N80">
        <v>0</v>
      </c>
      <c r="O80">
        <v>0</v>
      </c>
      <c r="P80" t="s">
        <v>275</v>
      </c>
      <c r="Q80" t="s">
        <v>11</v>
      </c>
      <c r="R80" t="s">
        <v>276</v>
      </c>
    </row>
    <row r="81" spans="1:18" ht="273.60000000000002" x14ac:dyDescent="0.3">
      <c r="A81" s="1">
        <v>113</v>
      </c>
      <c r="B81" s="2" t="s">
        <v>181</v>
      </c>
      <c r="D81" s="4" t="s">
        <v>182</v>
      </c>
      <c r="E81">
        <v>1</v>
      </c>
      <c r="F81">
        <v>0</v>
      </c>
      <c r="G81">
        <v>0</v>
      </c>
      <c r="H81">
        <v>0</v>
      </c>
      <c r="I81">
        <v>0</v>
      </c>
      <c r="J81">
        <v>0</v>
      </c>
      <c r="K81">
        <v>0</v>
      </c>
      <c r="L81">
        <v>0</v>
      </c>
      <c r="M81">
        <v>0</v>
      </c>
      <c r="N81">
        <v>0</v>
      </c>
      <c r="O81">
        <v>0</v>
      </c>
      <c r="P81" t="s">
        <v>99</v>
      </c>
      <c r="Q81" t="s">
        <v>277</v>
      </c>
      <c r="R81" t="s">
        <v>278</v>
      </c>
    </row>
    <row r="82" spans="1:18" ht="230.4" x14ac:dyDescent="0.3">
      <c r="A82" s="1">
        <v>114</v>
      </c>
      <c r="B82" s="2" t="s">
        <v>279</v>
      </c>
      <c r="D82" s="4" t="s">
        <v>2313</v>
      </c>
      <c r="E82">
        <v>0</v>
      </c>
      <c r="F82">
        <v>0</v>
      </c>
      <c r="G82">
        <v>0</v>
      </c>
      <c r="H82">
        <v>0</v>
      </c>
      <c r="I82">
        <v>0</v>
      </c>
      <c r="J82">
        <v>0</v>
      </c>
      <c r="K82">
        <v>0</v>
      </c>
      <c r="L82">
        <v>0</v>
      </c>
      <c r="M82">
        <v>1</v>
      </c>
      <c r="N82">
        <v>1</v>
      </c>
      <c r="O82">
        <v>0</v>
      </c>
      <c r="P82" t="s">
        <v>280</v>
      </c>
      <c r="Q82" t="s">
        <v>88</v>
      </c>
      <c r="R82" t="s">
        <v>281</v>
      </c>
    </row>
    <row r="83" spans="1:18" ht="403.2" x14ac:dyDescent="0.3">
      <c r="A83" s="1">
        <v>116</v>
      </c>
      <c r="B83" s="2" t="s">
        <v>283</v>
      </c>
      <c r="D83" s="4" t="s">
        <v>2314</v>
      </c>
      <c r="E83">
        <v>1</v>
      </c>
      <c r="F83">
        <v>1</v>
      </c>
      <c r="G83">
        <v>0</v>
      </c>
      <c r="H83">
        <v>0</v>
      </c>
      <c r="I83">
        <v>0</v>
      </c>
      <c r="J83">
        <v>1</v>
      </c>
      <c r="K83">
        <v>0</v>
      </c>
      <c r="L83">
        <v>0</v>
      </c>
      <c r="M83">
        <v>0</v>
      </c>
      <c r="N83">
        <v>0</v>
      </c>
      <c r="O83">
        <v>0</v>
      </c>
      <c r="P83" t="s">
        <v>284</v>
      </c>
      <c r="Q83" t="s">
        <v>83</v>
      </c>
      <c r="R83" t="s">
        <v>285</v>
      </c>
    </row>
    <row r="84" spans="1:18" ht="172.8" x14ac:dyDescent="0.3">
      <c r="A84" s="1">
        <v>117</v>
      </c>
      <c r="B84" s="2" t="s">
        <v>286</v>
      </c>
      <c r="D84" s="4" t="s">
        <v>2315</v>
      </c>
      <c r="E84">
        <v>1</v>
      </c>
      <c r="F84">
        <v>1</v>
      </c>
      <c r="G84">
        <v>0</v>
      </c>
      <c r="H84">
        <v>0</v>
      </c>
      <c r="I84">
        <v>1</v>
      </c>
      <c r="J84">
        <v>0</v>
      </c>
      <c r="K84">
        <v>0</v>
      </c>
      <c r="L84">
        <v>0</v>
      </c>
      <c r="M84">
        <v>0</v>
      </c>
      <c r="N84">
        <v>0</v>
      </c>
      <c r="O84">
        <v>0</v>
      </c>
      <c r="P84" t="s">
        <v>178</v>
      </c>
      <c r="Q84" t="s">
        <v>287</v>
      </c>
      <c r="R84" t="s">
        <v>288</v>
      </c>
    </row>
    <row r="85" spans="1:18" ht="158.4" x14ac:dyDescent="0.3">
      <c r="A85" s="1">
        <v>118</v>
      </c>
      <c r="B85" s="2" t="s">
        <v>289</v>
      </c>
      <c r="D85" s="4" t="s">
        <v>2316</v>
      </c>
      <c r="E85">
        <v>1</v>
      </c>
      <c r="F85">
        <v>0</v>
      </c>
      <c r="G85">
        <v>0</v>
      </c>
      <c r="H85">
        <v>0</v>
      </c>
      <c r="I85">
        <v>0</v>
      </c>
      <c r="J85">
        <v>0</v>
      </c>
      <c r="K85">
        <v>0</v>
      </c>
      <c r="L85">
        <v>0</v>
      </c>
      <c r="M85">
        <v>0</v>
      </c>
      <c r="N85">
        <v>0</v>
      </c>
      <c r="O85">
        <v>0</v>
      </c>
      <c r="P85" t="s">
        <v>290</v>
      </c>
      <c r="Q85" t="s">
        <v>291</v>
      </c>
      <c r="R85" t="s">
        <v>292</v>
      </c>
    </row>
    <row r="86" spans="1:18" ht="345.6" x14ac:dyDescent="0.3">
      <c r="A86" s="1">
        <v>119</v>
      </c>
      <c r="B86" s="2" t="s">
        <v>293</v>
      </c>
      <c r="D86" s="4" t="s">
        <v>2317</v>
      </c>
      <c r="E86">
        <v>1</v>
      </c>
      <c r="F86">
        <v>1</v>
      </c>
      <c r="G86">
        <v>0</v>
      </c>
      <c r="H86">
        <v>0</v>
      </c>
      <c r="I86">
        <v>0</v>
      </c>
      <c r="J86">
        <v>1</v>
      </c>
      <c r="K86">
        <v>0</v>
      </c>
      <c r="L86">
        <v>0</v>
      </c>
      <c r="M86">
        <v>0</v>
      </c>
      <c r="N86">
        <v>0</v>
      </c>
      <c r="O86">
        <v>0</v>
      </c>
      <c r="P86" t="s">
        <v>294</v>
      </c>
      <c r="Q86" t="s">
        <v>11</v>
      </c>
      <c r="R86" t="s">
        <v>295</v>
      </c>
    </row>
    <row r="87" spans="1:18" ht="172.8" x14ac:dyDescent="0.3">
      <c r="A87" s="1">
        <v>120</v>
      </c>
      <c r="B87" s="2" t="s">
        <v>296</v>
      </c>
      <c r="D87" s="4" t="s">
        <v>2318</v>
      </c>
      <c r="E87">
        <v>1</v>
      </c>
      <c r="F87">
        <v>1</v>
      </c>
      <c r="G87">
        <v>0</v>
      </c>
      <c r="H87">
        <v>0</v>
      </c>
      <c r="I87">
        <v>0</v>
      </c>
      <c r="J87">
        <v>1</v>
      </c>
      <c r="K87">
        <v>0</v>
      </c>
      <c r="L87">
        <v>0</v>
      </c>
      <c r="M87">
        <v>0</v>
      </c>
      <c r="N87">
        <v>0</v>
      </c>
      <c r="O87">
        <v>0</v>
      </c>
      <c r="P87" t="s">
        <v>297</v>
      </c>
      <c r="Q87" t="s">
        <v>11</v>
      </c>
      <c r="R87" t="s">
        <v>298</v>
      </c>
    </row>
    <row r="88" spans="1:18" ht="201.6" x14ac:dyDescent="0.3">
      <c r="A88" s="1">
        <v>121</v>
      </c>
      <c r="B88" s="2" t="s">
        <v>299</v>
      </c>
      <c r="D88" s="4" t="s">
        <v>300</v>
      </c>
      <c r="E88">
        <v>1</v>
      </c>
      <c r="F88">
        <v>1</v>
      </c>
      <c r="G88">
        <v>0</v>
      </c>
      <c r="H88">
        <v>0</v>
      </c>
      <c r="I88">
        <v>0</v>
      </c>
      <c r="J88">
        <v>1</v>
      </c>
      <c r="K88">
        <v>0</v>
      </c>
      <c r="L88">
        <v>0</v>
      </c>
      <c r="M88">
        <v>0</v>
      </c>
      <c r="N88">
        <v>0</v>
      </c>
      <c r="O88">
        <v>0</v>
      </c>
      <c r="P88" t="s">
        <v>212</v>
      </c>
      <c r="Q88" t="s">
        <v>11</v>
      </c>
      <c r="R88" t="s">
        <v>301</v>
      </c>
    </row>
    <row r="89" spans="1:18" ht="345.6" x14ac:dyDescent="0.3">
      <c r="A89" s="1">
        <v>122</v>
      </c>
      <c r="B89" s="2" t="s">
        <v>302</v>
      </c>
      <c r="D89" s="4" t="s">
        <v>303</v>
      </c>
      <c r="E89">
        <v>1</v>
      </c>
      <c r="F89">
        <v>1</v>
      </c>
      <c r="G89">
        <v>0</v>
      </c>
      <c r="H89">
        <v>0</v>
      </c>
      <c r="I89">
        <v>0</v>
      </c>
      <c r="J89">
        <v>1</v>
      </c>
      <c r="K89">
        <v>0</v>
      </c>
      <c r="L89">
        <v>0</v>
      </c>
      <c r="M89">
        <v>0</v>
      </c>
      <c r="N89">
        <v>0</v>
      </c>
      <c r="O89">
        <v>0</v>
      </c>
      <c r="P89" t="s">
        <v>304</v>
      </c>
      <c r="Q89" t="s">
        <v>11</v>
      </c>
      <c r="R89" t="s">
        <v>305</v>
      </c>
    </row>
    <row r="90" spans="1:18" ht="331.2" x14ac:dyDescent="0.3">
      <c r="A90" s="1">
        <v>123</v>
      </c>
      <c r="B90" s="2" t="s">
        <v>306</v>
      </c>
      <c r="D90" s="4" t="s">
        <v>2319</v>
      </c>
      <c r="E90">
        <v>1</v>
      </c>
      <c r="F90">
        <v>0</v>
      </c>
      <c r="G90">
        <v>0</v>
      </c>
      <c r="H90">
        <v>0</v>
      </c>
      <c r="I90">
        <v>0</v>
      </c>
      <c r="J90">
        <v>0</v>
      </c>
      <c r="K90">
        <v>0</v>
      </c>
      <c r="L90">
        <v>0</v>
      </c>
      <c r="M90">
        <v>0</v>
      </c>
      <c r="N90">
        <v>0</v>
      </c>
      <c r="O90">
        <v>0</v>
      </c>
      <c r="P90" t="s">
        <v>307</v>
      </c>
      <c r="Q90" t="s">
        <v>308</v>
      </c>
      <c r="R90" t="s">
        <v>309</v>
      </c>
    </row>
    <row r="91" spans="1:18" ht="409.6" x14ac:dyDescent="0.3">
      <c r="A91" s="1">
        <v>124</v>
      </c>
      <c r="B91" s="2" t="s">
        <v>236</v>
      </c>
      <c r="D91" s="4" t="s">
        <v>310</v>
      </c>
      <c r="E91">
        <v>1</v>
      </c>
      <c r="F91">
        <v>0</v>
      </c>
      <c r="G91">
        <v>0</v>
      </c>
      <c r="H91">
        <v>0</v>
      </c>
      <c r="I91">
        <v>0</v>
      </c>
      <c r="J91">
        <v>0</v>
      </c>
      <c r="K91">
        <v>0</v>
      </c>
      <c r="L91">
        <v>0</v>
      </c>
      <c r="M91">
        <v>0</v>
      </c>
      <c r="N91">
        <v>0</v>
      </c>
      <c r="O91">
        <v>0</v>
      </c>
      <c r="P91" t="s">
        <v>237</v>
      </c>
      <c r="Q91" t="s">
        <v>311</v>
      </c>
      <c r="R91" t="s">
        <v>312</v>
      </c>
    </row>
    <row r="92" spans="1:18" ht="129.6" x14ac:dyDescent="0.3">
      <c r="A92" s="1">
        <v>127</v>
      </c>
      <c r="B92" s="2" t="s">
        <v>314</v>
      </c>
      <c r="D92" s="4" t="s">
        <v>2320</v>
      </c>
      <c r="E92">
        <v>1</v>
      </c>
      <c r="F92">
        <v>1</v>
      </c>
      <c r="G92">
        <v>0</v>
      </c>
      <c r="H92">
        <v>0</v>
      </c>
      <c r="I92">
        <v>0</v>
      </c>
      <c r="J92">
        <v>1</v>
      </c>
      <c r="K92">
        <v>0</v>
      </c>
      <c r="L92">
        <v>0</v>
      </c>
      <c r="M92">
        <v>0</v>
      </c>
      <c r="N92">
        <v>0</v>
      </c>
      <c r="O92">
        <v>0</v>
      </c>
      <c r="P92" t="s">
        <v>315</v>
      </c>
      <c r="Q92" t="s">
        <v>316</v>
      </c>
      <c r="R92" t="s">
        <v>317</v>
      </c>
    </row>
    <row r="93" spans="1:18" ht="144" x14ac:dyDescent="0.3">
      <c r="A93" s="1">
        <v>128</v>
      </c>
      <c r="B93" s="2" t="s">
        <v>318</v>
      </c>
      <c r="D93" s="4" t="s">
        <v>2321</v>
      </c>
      <c r="E93">
        <v>1</v>
      </c>
      <c r="F93">
        <v>1</v>
      </c>
      <c r="G93">
        <v>0</v>
      </c>
      <c r="H93">
        <v>0</v>
      </c>
      <c r="I93">
        <v>0</v>
      </c>
      <c r="J93">
        <v>0</v>
      </c>
      <c r="K93">
        <v>0</v>
      </c>
      <c r="L93">
        <v>0</v>
      </c>
      <c r="M93">
        <v>0</v>
      </c>
      <c r="N93">
        <v>0</v>
      </c>
      <c r="O93">
        <v>0</v>
      </c>
      <c r="P93" t="s">
        <v>75</v>
      </c>
      <c r="Q93" t="s">
        <v>319</v>
      </c>
      <c r="R93" t="s">
        <v>320</v>
      </c>
    </row>
    <row r="94" spans="1:18" ht="409.6" x14ac:dyDescent="0.3">
      <c r="A94" s="1">
        <v>129</v>
      </c>
      <c r="B94" s="2" t="s">
        <v>165</v>
      </c>
      <c r="D94" s="4" t="s">
        <v>2322</v>
      </c>
      <c r="E94">
        <v>1</v>
      </c>
      <c r="F94">
        <v>1</v>
      </c>
      <c r="G94">
        <v>0</v>
      </c>
      <c r="H94">
        <v>0</v>
      </c>
      <c r="I94">
        <v>1</v>
      </c>
      <c r="J94">
        <v>1</v>
      </c>
      <c r="K94">
        <v>0</v>
      </c>
      <c r="L94">
        <v>0</v>
      </c>
      <c r="M94">
        <v>0</v>
      </c>
      <c r="N94">
        <v>0</v>
      </c>
      <c r="O94">
        <v>0</v>
      </c>
      <c r="P94" t="s">
        <v>80</v>
      </c>
      <c r="Q94" t="s">
        <v>220</v>
      </c>
      <c r="R94" t="s">
        <v>321</v>
      </c>
    </row>
    <row r="95" spans="1:18" ht="259.2" x14ac:dyDescent="0.3">
      <c r="A95" s="1">
        <v>130</v>
      </c>
      <c r="B95" s="2" t="s">
        <v>322</v>
      </c>
      <c r="D95" s="4" t="s">
        <v>323</v>
      </c>
      <c r="E95">
        <v>1</v>
      </c>
      <c r="F95">
        <v>1</v>
      </c>
      <c r="G95">
        <v>0</v>
      </c>
      <c r="H95">
        <v>0</v>
      </c>
      <c r="I95">
        <v>0</v>
      </c>
      <c r="J95">
        <v>1</v>
      </c>
      <c r="K95">
        <v>0</v>
      </c>
      <c r="L95">
        <v>0</v>
      </c>
      <c r="M95">
        <v>0</v>
      </c>
      <c r="N95">
        <v>0</v>
      </c>
      <c r="O95">
        <v>0</v>
      </c>
      <c r="P95" t="s">
        <v>324</v>
      </c>
      <c r="Q95" t="s">
        <v>11</v>
      </c>
      <c r="R95" t="s">
        <v>325</v>
      </c>
    </row>
    <row r="96" spans="1:18" ht="230.4" x14ac:dyDescent="0.3">
      <c r="A96" s="1">
        <v>133</v>
      </c>
      <c r="B96" s="2" t="s">
        <v>149</v>
      </c>
      <c r="D96" s="4" t="s">
        <v>2323</v>
      </c>
      <c r="E96">
        <v>1</v>
      </c>
      <c r="F96">
        <v>0</v>
      </c>
      <c r="G96">
        <v>0</v>
      </c>
      <c r="H96">
        <v>0</v>
      </c>
      <c r="I96">
        <v>0</v>
      </c>
      <c r="J96">
        <v>0</v>
      </c>
      <c r="K96">
        <v>0</v>
      </c>
      <c r="L96">
        <v>0</v>
      </c>
      <c r="M96">
        <v>0</v>
      </c>
      <c r="N96">
        <v>0</v>
      </c>
      <c r="O96">
        <v>1</v>
      </c>
      <c r="P96" t="s">
        <v>151</v>
      </c>
      <c r="Q96" t="s">
        <v>152</v>
      </c>
      <c r="R96" t="s">
        <v>326</v>
      </c>
    </row>
    <row r="97" spans="1:18" ht="345.6" x14ac:dyDescent="0.3">
      <c r="A97" s="1">
        <v>134</v>
      </c>
      <c r="B97" s="2" t="s">
        <v>327</v>
      </c>
      <c r="D97" s="4" t="s">
        <v>328</v>
      </c>
      <c r="E97">
        <v>1</v>
      </c>
      <c r="F97">
        <v>1</v>
      </c>
      <c r="G97">
        <v>0</v>
      </c>
      <c r="H97">
        <v>0</v>
      </c>
      <c r="I97">
        <v>1</v>
      </c>
      <c r="J97">
        <v>0</v>
      </c>
      <c r="K97">
        <v>0</v>
      </c>
      <c r="L97">
        <v>0</v>
      </c>
      <c r="M97">
        <v>0</v>
      </c>
      <c r="N97">
        <v>0</v>
      </c>
      <c r="O97">
        <v>0</v>
      </c>
      <c r="P97" t="s">
        <v>185</v>
      </c>
      <c r="Q97" t="s">
        <v>11</v>
      </c>
      <c r="R97" t="s">
        <v>329</v>
      </c>
    </row>
    <row r="98" spans="1:18" ht="129.6" x14ac:dyDescent="0.3">
      <c r="A98" s="1">
        <v>135</v>
      </c>
      <c r="B98" s="2" t="s">
        <v>22</v>
      </c>
      <c r="D98" s="4" t="s">
        <v>2324</v>
      </c>
      <c r="E98">
        <v>1</v>
      </c>
      <c r="F98">
        <v>1</v>
      </c>
      <c r="G98">
        <v>0</v>
      </c>
      <c r="H98">
        <v>0</v>
      </c>
      <c r="I98">
        <v>0</v>
      </c>
      <c r="J98">
        <v>1</v>
      </c>
      <c r="K98">
        <v>0</v>
      </c>
      <c r="L98">
        <v>0</v>
      </c>
      <c r="M98">
        <v>0</v>
      </c>
      <c r="N98">
        <v>0</v>
      </c>
      <c r="O98">
        <v>0</v>
      </c>
      <c r="P98" t="s">
        <v>23</v>
      </c>
      <c r="Q98" t="s">
        <v>330</v>
      </c>
      <c r="R98" t="s">
        <v>331</v>
      </c>
    </row>
    <row r="99" spans="1:18" ht="345.6" x14ac:dyDescent="0.3">
      <c r="A99" s="1">
        <v>138</v>
      </c>
      <c r="B99" s="2" t="s">
        <v>140</v>
      </c>
      <c r="D99" s="4" t="s">
        <v>2325</v>
      </c>
      <c r="E99">
        <v>1</v>
      </c>
      <c r="F99">
        <v>1</v>
      </c>
      <c r="G99">
        <v>0</v>
      </c>
      <c r="H99">
        <v>0</v>
      </c>
      <c r="I99">
        <v>0</v>
      </c>
      <c r="J99">
        <v>1</v>
      </c>
      <c r="K99">
        <v>0</v>
      </c>
      <c r="L99">
        <v>0</v>
      </c>
      <c r="M99">
        <v>0</v>
      </c>
      <c r="N99">
        <v>0</v>
      </c>
      <c r="O99">
        <v>0</v>
      </c>
      <c r="P99" t="s">
        <v>142</v>
      </c>
      <c r="Q99" t="s">
        <v>143</v>
      </c>
      <c r="R99" t="s">
        <v>335</v>
      </c>
    </row>
    <row r="100" spans="1:18" ht="409.6" x14ac:dyDescent="0.3">
      <c r="A100" s="1">
        <v>139</v>
      </c>
      <c r="B100" s="2" t="s">
        <v>336</v>
      </c>
      <c r="D100" s="4" t="s">
        <v>2326</v>
      </c>
      <c r="E100">
        <v>1</v>
      </c>
      <c r="F100">
        <v>1</v>
      </c>
      <c r="G100">
        <v>0</v>
      </c>
      <c r="H100">
        <v>0</v>
      </c>
      <c r="I100">
        <v>0</v>
      </c>
      <c r="J100">
        <v>0</v>
      </c>
      <c r="K100">
        <v>0</v>
      </c>
      <c r="L100">
        <v>0</v>
      </c>
      <c r="M100">
        <v>0</v>
      </c>
      <c r="N100">
        <v>0</v>
      </c>
      <c r="O100">
        <v>0</v>
      </c>
      <c r="P100" t="s">
        <v>337</v>
      </c>
      <c r="Q100" t="s">
        <v>319</v>
      </c>
      <c r="R100" t="s">
        <v>338</v>
      </c>
    </row>
    <row r="101" spans="1:18" ht="244.8" x14ac:dyDescent="0.3">
      <c r="A101" s="1">
        <v>141</v>
      </c>
      <c r="B101" s="2" t="s">
        <v>341</v>
      </c>
      <c r="D101" s="4" t="s">
        <v>2327</v>
      </c>
      <c r="E101">
        <v>1</v>
      </c>
      <c r="F101">
        <v>1</v>
      </c>
      <c r="G101">
        <v>0</v>
      </c>
      <c r="H101">
        <v>0</v>
      </c>
      <c r="I101">
        <v>0</v>
      </c>
      <c r="J101">
        <v>0</v>
      </c>
      <c r="K101">
        <v>0</v>
      </c>
      <c r="L101">
        <v>0</v>
      </c>
      <c r="M101">
        <v>0</v>
      </c>
      <c r="N101">
        <v>0</v>
      </c>
      <c r="O101">
        <v>0</v>
      </c>
      <c r="P101" t="s">
        <v>342</v>
      </c>
      <c r="Q101" t="s">
        <v>343</v>
      </c>
      <c r="R101" t="s">
        <v>344</v>
      </c>
    </row>
    <row r="102" spans="1:18" ht="230.4" x14ac:dyDescent="0.3">
      <c r="A102" s="1">
        <v>142</v>
      </c>
      <c r="B102" s="2" t="s">
        <v>279</v>
      </c>
      <c r="D102" s="4" t="s">
        <v>2328</v>
      </c>
      <c r="E102">
        <v>0</v>
      </c>
      <c r="F102">
        <v>0</v>
      </c>
      <c r="G102">
        <v>0</v>
      </c>
      <c r="H102">
        <v>0</v>
      </c>
      <c r="I102">
        <v>0</v>
      </c>
      <c r="J102">
        <v>0</v>
      </c>
      <c r="K102">
        <v>0</v>
      </c>
      <c r="L102">
        <v>0</v>
      </c>
      <c r="M102">
        <v>1</v>
      </c>
      <c r="N102">
        <v>1</v>
      </c>
      <c r="O102">
        <v>0</v>
      </c>
      <c r="P102" t="s">
        <v>280</v>
      </c>
      <c r="Q102" t="s">
        <v>88</v>
      </c>
      <c r="R102" t="s">
        <v>345</v>
      </c>
    </row>
    <row r="103" spans="1:18" ht="230.4" x14ac:dyDescent="0.3">
      <c r="A103" s="1">
        <v>143</v>
      </c>
      <c r="B103" s="2" t="s">
        <v>248</v>
      </c>
      <c r="D103" s="4" t="s">
        <v>2329</v>
      </c>
      <c r="E103">
        <v>1</v>
      </c>
      <c r="F103">
        <v>1</v>
      </c>
      <c r="G103">
        <v>0</v>
      </c>
      <c r="H103">
        <v>0</v>
      </c>
      <c r="I103">
        <v>0</v>
      </c>
      <c r="J103">
        <v>0</v>
      </c>
      <c r="K103">
        <v>0</v>
      </c>
      <c r="L103">
        <v>0</v>
      </c>
      <c r="M103">
        <v>0</v>
      </c>
      <c r="N103">
        <v>0</v>
      </c>
      <c r="O103">
        <v>0</v>
      </c>
      <c r="P103" t="s">
        <v>130</v>
      </c>
      <c r="Q103" t="s">
        <v>249</v>
      </c>
      <c r="R103" t="s">
        <v>346</v>
      </c>
    </row>
    <row r="104" spans="1:18" ht="409.6" x14ac:dyDescent="0.3">
      <c r="A104" s="1">
        <v>144</v>
      </c>
      <c r="B104" s="2" t="s">
        <v>347</v>
      </c>
      <c r="D104" s="4" t="s">
        <v>348</v>
      </c>
      <c r="E104">
        <v>1</v>
      </c>
      <c r="F104">
        <v>1</v>
      </c>
      <c r="G104">
        <v>0</v>
      </c>
      <c r="H104">
        <v>0</v>
      </c>
      <c r="I104">
        <v>0</v>
      </c>
      <c r="J104">
        <v>0</v>
      </c>
      <c r="K104">
        <v>0</v>
      </c>
      <c r="L104">
        <v>0</v>
      </c>
      <c r="M104">
        <v>0</v>
      </c>
      <c r="N104">
        <v>0</v>
      </c>
      <c r="O104">
        <v>0</v>
      </c>
      <c r="P104" t="s">
        <v>49</v>
      </c>
      <c r="Q104" t="s">
        <v>349</v>
      </c>
      <c r="R104" t="s">
        <v>350</v>
      </c>
    </row>
    <row r="105" spans="1:18" ht="388.8" x14ac:dyDescent="0.3">
      <c r="A105" s="1">
        <v>145</v>
      </c>
      <c r="B105" s="2" t="s">
        <v>351</v>
      </c>
      <c r="D105" s="4" t="s">
        <v>2330</v>
      </c>
      <c r="E105">
        <v>1</v>
      </c>
      <c r="F105">
        <v>1</v>
      </c>
      <c r="G105">
        <v>0</v>
      </c>
      <c r="H105">
        <v>0</v>
      </c>
      <c r="I105">
        <v>0</v>
      </c>
      <c r="J105">
        <v>1</v>
      </c>
      <c r="K105">
        <v>0</v>
      </c>
      <c r="L105">
        <v>0</v>
      </c>
      <c r="M105">
        <v>0</v>
      </c>
      <c r="N105">
        <v>0</v>
      </c>
      <c r="O105">
        <v>0</v>
      </c>
      <c r="P105" t="s">
        <v>352</v>
      </c>
      <c r="Q105" t="s">
        <v>11</v>
      </c>
      <c r="R105" t="s">
        <v>353</v>
      </c>
    </row>
    <row r="106" spans="1:18" ht="129.6" x14ac:dyDescent="0.3">
      <c r="A106" s="1">
        <v>146</v>
      </c>
      <c r="B106" s="2" t="s">
        <v>354</v>
      </c>
      <c r="D106" s="4" t="s">
        <v>2331</v>
      </c>
      <c r="E106">
        <v>1</v>
      </c>
      <c r="F106">
        <v>0</v>
      </c>
      <c r="G106">
        <v>0</v>
      </c>
      <c r="H106">
        <v>0</v>
      </c>
      <c r="I106">
        <v>0</v>
      </c>
      <c r="J106">
        <v>1</v>
      </c>
      <c r="K106">
        <v>0</v>
      </c>
      <c r="L106">
        <v>0</v>
      </c>
      <c r="M106">
        <v>0</v>
      </c>
      <c r="N106">
        <v>0</v>
      </c>
      <c r="O106">
        <v>1</v>
      </c>
      <c r="P106" t="s">
        <v>61</v>
      </c>
      <c r="Q106" t="s">
        <v>11</v>
      </c>
      <c r="R106" t="s">
        <v>355</v>
      </c>
    </row>
    <row r="107" spans="1:18" ht="259.2" x14ac:dyDescent="0.3">
      <c r="A107" s="1">
        <v>147</v>
      </c>
      <c r="B107" s="2" t="s">
        <v>112</v>
      </c>
      <c r="D107" s="4" t="s">
        <v>2332</v>
      </c>
      <c r="E107">
        <v>1</v>
      </c>
      <c r="F107">
        <v>1</v>
      </c>
      <c r="G107">
        <v>0</v>
      </c>
      <c r="H107">
        <v>0</v>
      </c>
      <c r="I107">
        <v>0</v>
      </c>
      <c r="J107">
        <v>0</v>
      </c>
      <c r="K107">
        <v>0</v>
      </c>
      <c r="L107">
        <v>0</v>
      </c>
      <c r="M107">
        <v>0</v>
      </c>
      <c r="N107">
        <v>0</v>
      </c>
      <c r="O107">
        <v>0</v>
      </c>
      <c r="P107" t="s">
        <v>113</v>
      </c>
      <c r="Q107" t="s">
        <v>114</v>
      </c>
      <c r="R107" t="s">
        <v>356</v>
      </c>
    </row>
    <row r="108" spans="1:18" ht="216" x14ac:dyDescent="0.3">
      <c r="A108" s="1">
        <v>148</v>
      </c>
      <c r="B108" s="2" t="s">
        <v>357</v>
      </c>
      <c r="D108" s="4" t="s">
        <v>2333</v>
      </c>
      <c r="E108">
        <v>1</v>
      </c>
      <c r="F108">
        <v>1</v>
      </c>
      <c r="G108">
        <v>0</v>
      </c>
      <c r="H108">
        <v>0</v>
      </c>
      <c r="I108">
        <v>0</v>
      </c>
      <c r="J108">
        <v>1</v>
      </c>
      <c r="K108">
        <v>0</v>
      </c>
      <c r="L108">
        <v>0</v>
      </c>
      <c r="M108">
        <v>0</v>
      </c>
      <c r="N108">
        <v>0</v>
      </c>
      <c r="O108">
        <v>0</v>
      </c>
      <c r="P108" t="s">
        <v>358</v>
      </c>
      <c r="Q108" t="s">
        <v>11</v>
      </c>
      <c r="R108" t="s">
        <v>359</v>
      </c>
    </row>
    <row r="109" spans="1:18" ht="187.2" x14ac:dyDescent="0.3">
      <c r="A109" s="1">
        <v>149</v>
      </c>
      <c r="B109" s="2" t="s">
        <v>360</v>
      </c>
      <c r="D109" s="4" t="s">
        <v>2334</v>
      </c>
      <c r="E109">
        <v>1</v>
      </c>
      <c r="F109">
        <v>1</v>
      </c>
      <c r="G109">
        <v>0</v>
      </c>
      <c r="H109">
        <v>0</v>
      </c>
      <c r="I109">
        <v>0</v>
      </c>
      <c r="J109">
        <v>1</v>
      </c>
      <c r="K109">
        <v>0</v>
      </c>
      <c r="L109">
        <v>0</v>
      </c>
      <c r="M109">
        <v>0</v>
      </c>
      <c r="N109">
        <v>0</v>
      </c>
      <c r="O109">
        <v>0</v>
      </c>
      <c r="P109" t="s">
        <v>361</v>
      </c>
      <c r="Q109" t="s">
        <v>11</v>
      </c>
      <c r="R109" t="s">
        <v>362</v>
      </c>
    </row>
    <row r="110" spans="1:18" ht="316.8" x14ac:dyDescent="0.3">
      <c r="A110" s="1">
        <v>150</v>
      </c>
      <c r="B110" s="2" t="s">
        <v>363</v>
      </c>
      <c r="D110" s="4" t="s">
        <v>2335</v>
      </c>
      <c r="E110">
        <v>1</v>
      </c>
      <c r="F110">
        <v>1</v>
      </c>
      <c r="G110">
        <v>0</v>
      </c>
      <c r="H110">
        <v>0</v>
      </c>
      <c r="I110">
        <v>0</v>
      </c>
      <c r="J110">
        <v>0</v>
      </c>
      <c r="K110">
        <v>0</v>
      </c>
      <c r="L110">
        <v>0</v>
      </c>
      <c r="M110">
        <v>0</v>
      </c>
      <c r="N110">
        <v>0</v>
      </c>
      <c r="O110">
        <v>0</v>
      </c>
      <c r="P110" t="s">
        <v>365</v>
      </c>
      <c r="Q110" t="s">
        <v>366</v>
      </c>
      <c r="R110" t="s">
        <v>367</v>
      </c>
    </row>
    <row r="111" spans="1:18" ht="409.6" x14ac:dyDescent="0.3">
      <c r="A111" s="1">
        <v>153</v>
      </c>
      <c r="B111" s="2" t="s">
        <v>369</v>
      </c>
      <c r="D111" s="4" t="s">
        <v>2336</v>
      </c>
      <c r="E111">
        <v>1</v>
      </c>
      <c r="F111">
        <v>1</v>
      </c>
      <c r="G111">
        <v>0</v>
      </c>
      <c r="H111">
        <v>0</v>
      </c>
      <c r="I111">
        <v>0</v>
      </c>
      <c r="J111">
        <v>1</v>
      </c>
      <c r="K111">
        <v>0</v>
      </c>
      <c r="L111">
        <v>0</v>
      </c>
      <c r="M111">
        <v>0</v>
      </c>
      <c r="N111">
        <v>0</v>
      </c>
      <c r="O111">
        <v>0</v>
      </c>
      <c r="P111" t="s">
        <v>370</v>
      </c>
      <c r="Q111" t="s">
        <v>371</v>
      </c>
      <c r="R111" t="s">
        <v>372</v>
      </c>
    </row>
    <row r="112" spans="1:18" ht="187.2" x14ac:dyDescent="0.3">
      <c r="A112" s="1">
        <v>154</v>
      </c>
      <c r="B112" s="2" t="s">
        <v>373</v>
      </c>
      <c r="D112" s="4" t="s">
        <v>2337</v>
      </c>
      <c r="E112">
        <v>1</v>
      </c>
      <c r="F112">
        <v>1</v>
      </c>
      <c r="G112">
        <v>0</v>
      </c>
      <c r="H112">
        <v>0</v>
      </c>
      <c r="I112">
        <v>0</v>
      </c>
      <c r="J112">
        <v>1</v>
      </c>
      <c r="K112">
        <v>0</v>
      </c>
      <c r="L112">
        <v>0</v>
      </c>
      <c r="M112">
        <v>0</v>
      </c>
      <c r="N112">
        <v>0</v>
      </c>
      <c r="O112">
        <v>0</v>
      </c>
      <c r="P112" t="s">
        <v>374</v>
      </c>
      <c r="Q112" t="s">
        <v>11</v>
      </c>
      <c r="R112" t="s">
        <v>375</v>
      </c>
    </row>
    <row r="113" spans="1:18" ht="144" x14ac:dyDescent="0.3">
      <c r="A113" s="1">
        <v>155</v>
      </c>
      <c r="B113" s="2" t="s">
        <v>318</v>
      </c>
      <c r="D113" s="4" t="s">
        <v>2338</v>
      </c>
      <c r="E113">
        <v>1</v>
      </c>
      <c r="F113">
        <v>1</v>
      </c>
      <c r="G113">
        <v>0</v>
      </c>
      <c r="H113">
        <v>0</v>
      </c>
      <c r="I113">
        <v>0</v>
      </c>
      <c r="J113">
        <v>0</v>
      </c>
      <c r="K113">
        <v>0</v>
      </c>
      <c r="L113">
        <v>0</v>
      </c>
      <c r="M113">
        <v>0</v>
      </c>
      <c r="N113">
        <v>0</v>
      </c>
      <c r="O113">
        <v>0</v>
      </c>
      <c r="P113" t="s">
        <v>75</v>
      </c>
      <c r="Q113" t="s">
        <v>319</v>
      </c>
      <c r="R113" t="s">
        <v>376</v>
      </c>
    </row>
    <row r="114" spans="1:18" ht="316.8" x14ac:dyDescent="0.3">
      <c r="A114" s="1">
        <v>156</v>
      </c>
      <c r="B114" s="2" t="s">
        <v>377</v>
      </c>
      <c r="D114" s="4" t="s">
        <v>2339</v>
      </c>
      <c r="E114">
        <v>1</v>
      </c>
      <c r="F114">
        <v>1</v>
      </c>
      <c r="G114">
        <v>0</v>
      </c>
      <c r="H114">
        <v>0</v>
      </c>
      <c r="I114">
        <v>0</v>
      </c>
      <c r="J114">
        <v>0</v>
      </c>
      <c r="K114">
        <v>0</v>
      </c>
      <c r="L114">
        <v>0</v>
      </c>
      <c r="M114">
        <v>0</v>
      </c>
      <c r="N114">
        <v>0</v>
      </c>
      <c r="O114">
        <v>0</v>
      </c>
      <c r="P114" t="s">
        <v>378</v>
      </c>
      <c r="Q114" t="s">
        <v>379</v>
      </c>
      <c r="R114" t="s">
        <v>380</v>
      </c>
    </row>
    <row r="115" spans="1:18" ht="409.6" x14ac:dyDescent="0.3">
      <c r="A115" s="1">
        <v>160</v>
      </c>
      <c r="B115" s="2" t="s">
        <v>225</v>
      </c>
      <c r="D115" s="4" t="s">
        <v>2340</v>
      </c>
      <c r="E115">
        <v>1</v>
      </c>
      <c r="F115">
        <v>0</v>
      </c>
      <c r="G115">
        <v>0</v>
      </c>
      <c r="H115">
        <v>0</v>
      </c>
      <c r="I115">
        <v>0</v>
      </c>
      <c r="J115">
        <v>0</v>
      </c>
      <c r="K115">
        <v>0</v>
      </c>
      <c r="L115">
        <v>0</v>
      </c>
      <c r="M115">
        <v>0</v>
      </c>
      <c r="N115">
        <v>0</v>
      </c>
      <c r="O115">
        <v>0</v>
      </c>
      <c r="P115" t="s">
        <v>52</v>
      </c>
      <c r="Q115" t="s">
        <v>381</v>
      </c>
      <c r="R115" t="s">
        <v>382</v>
      </c>
    </row>
    <row r="116" spans="1:18" ht="187.2" x14ac:dyDescent="0.3">
      <c r="A116" s="1">
        <v>161</v>
      </c>
      <c r="B116" s="2" t="s">
        <v>383</v>
      </c>
      <c r="D116" s="4" t="s">
        <v>2341</v>
      </c>
      <c r="E116">
        <v>1</v>
      </c>
      <c r="F116">
        <v>0</v>
      </c>
      <c r="G116">
        <v>0</v>
      </c>
      <c r="H116">
        <v>0</v>
      </c>
      <c r="I116">
        <v>0</v>
      </c>
      <c r="J116">
        <v>0</v>
      </c>
      <c r="K116">
        <v>0</v>
      </c>
      <c r="L116">
        <v>0</v>
      </c>
      <c r="M116">
        <v>0</v>
      </c>
      <c r="N116">
        <v>0</v>
      </c>
      <c r="O116">
        <v>0</v>
      </c>
      <c r="P116" t="s">
        <v>384</v>
      </c>
      <c r="Q116" t="s">
        <v>385</v>
      </c>
      <c r="R116" t="s">
        <v>386</v>
      </c>
    </row>
    <row r="117" spans="1:18" ht="244.8" x14ac:dyDescent="0.3">
      <c r="A117" s="1">
        <v>162</v>
      </c>
      <c r="B117" s="2" t="s">
        <v>387</v>
      </c>
      <c r="D117" s="4" t="s">
        <v>2342</v>
      </c>
      <c r="E117">
        <v>1</v>
      </c>
      <c r="F117">
        <v>1</v>
      </c>
      <c r="G117">
        <v>0</v>
      </c>
      <c r="H117">
        <v>1</v>
      </c>
      <c r="I117">
        <v>1</v>
      </c>
      <c r="J117">
        <v>0</v>
      </c>
      <c r="K117">
        <v>0</v>
      </c>
      <c r="L117">
        <v>0</v>
      </c>
      <c r="M117">
        <v>0</v>
      </c>
      <c r="N117">
        <v>0</v>
      </c>
      <c r="O117">
        <v>0</v>
      </c>
      <c r="P117" t="s">
        <v>92</v>
      </c>
      <c r="Q117" t="s">
        <v>388</v>
      </c>
      <c r="R117" t="s">
        <v>389</v>
      </c>
    </row>
    <row r="118" spans="1:18" ht="316.8" x14ac:dyDescent="0.3">
      <c r="A118" s="1">
        <v>163</v>
      </c>
      <c r="B118" s="2" t="s">
        <v>390</v>
      </c>
      <c r="D118" s="4" t="s">
        <v>2343</v>
      </c>
      <c r="E118">
        <v>1</v>
      </c>
      <c r="F118">
        <v>1</v>
      </c>
      <c r="G118">
        <v>0</v>
      </c>
      <c r="H118">
        <v>0</v>
      </c>
      <c r="I118">
        <v>1</v>
      </c>
      <c r="J118">
        <v>0</v>
      </c>
      <c r="K118">
        <v>0</v>
      </c>
      <c r="L118">
        <v>0</v>
      </c>
      <c r="M118">
        <v>0</v>
      </c>
      <c r="N118">
        <v>0</v>
      </c>
      <c r="O118">
        <v>0</v>
      </c>
      <c r="P118" t="s">
        <v>391</v>
      </c>
      <c r="Q118" t="s">
        <v>11</v>
      </c>
      <c r="R118" t="s">
        <v>392</v>
      </c>
    </row>
    <row r="119" spans="1:18" ht="360" x14ac:dyDescent="0.3">
      <c r="A119" s="1">
        <v>165</v>
      </c>
      <c r="B119" s="2" t="s">
        <v>393</v>
      </c>
      <c r="D119" s="4" t="s">
        <v>2344</v>
      </c>
      <c r="E119">
        <v>0</v>
      </c>
      <c r="F119">
        <v>0</v>
      </c>
      <c r="G119">
        <v>0</v>
      </c>
      <c r="H119">
        <v>0</v>
      </c>
      <c r="I119">
        <v>0</v>
      </c>
      <c r="J119">
        <v>0</v>
      </c>
      <c r="K119">
        <v>0</v>
      </c>
      <c r="L119">
        <v>0</v>
      </c>
      <c r="M119">
        <v>0</v>
      </c>
      <c r="N119">
        <v>0</v>
      </c>
      <c r="O119">
        <v>0</v>
      </c>
      <c r="P119" t="s">
        <v>334</v>
      </c>
      <c r="Q119" t="s">
        <v>394</v>
      </c>
      <c r="R119" t="s">
        <v>395</v>
      </c>
    </row>
    <row r="120" spans="1:18" ht="158.4" x14ac:dyDescent="0.3">
      <c r="A120" s="1">
        <v>166</v>
      </c>
      <c r="B120" s="2" t="s">
        <v>396</v>
      </c>
      <c r="D120" s="4" t="s">
        <v>2345</v>
      </c>
      <c r="E120">
        <v>0</v>
      </c>
      <c r="F120">
        <v>1</v>
      </c>
      <c r="G120">
        <v>0</v>
      </c>
      <c r="H120">
        <v>0</v>
      </c>
      <c r="I120">
        <v>0</v>
      </c>
      <c r="J120">
        <v>0</v>
      </c>
      <c r="K120">
        <v>0</v>
      </c>
      <c r="L120">
        <v>0</v>
      </c>
      <c r="M120">
        <v>0</v>
      </c>
      <c r="N120">
        <v>0</v>
      </c>
      <c r="O120">
        <v>0</v>
      </c>
      <c r="P120" t="s">
        <v>397</v>
      </c>
      <c r="Q120" t="s">
        <v>11</v>
      </c>
      <c r="R120" t="s">
        <v>398</v>
      </c>
    </row>
    <row r="121" spans="1:18" ht="273.60000000000002" x14ac:dyDescent="0.3">
      <c r="A121" s="1">
        <v>167</v>
      </c>
      <c r="B121" s="2" t="s">
        <v>399</v>
      </c>
      <c r="D121" s="4" t="s">
        <v>2346</v>
      </c>
      <c r="E121">
        <v>1</v>
      </c>
      <c r="F121">
        <v>1</v>
      </c>
      <c r="G121">
        <v>0</v>
      </c>
      <c r="H121">
        <v>0</v>
      </c>
      <c r="I121">
        <v>1</v>
      </c>
      <c r="J121">
        <v>0</v>
      </c>
      <c r="K121">
        <v>0</v>
      </c>
      <c r="L121">
        <v>0</v>
      </c>
      <c r="M121">
        <v>0</v>
      </c>
      <c r="N121">
        <v>0</v>
      </c>
      <c r="O121">
        <v>0</v>
      </c>
      <c r="P121" t="s">
        <v>400</v>
      </c>
      <c r="Q121" t="s">
        <v>246</v>
      </c>
      <c r="R121" t="s">
        <v>401</v>
      </c>
    </row>
    <row r="122" spans="1:18" ht="360" x14ac:dyDescent="0.3">
      <c r="A122" s="1">
        <v>168</v>
      </c>
      <c r="B122" s="2" t="s">
        <v>131</v>
      </c>
      <c r="D122" s="4" t="s">
        <v>2347</v>
      </c>
      <c r="E122">
        <v>1</v>
      </c>
      <c r="F122">
        <v>1</v>
      </c>
      <c r="G122">
        <v>0</v>
      </c>
      <c r="H122">
        <v>0</v>
      </c>
      <c r="I122">
        <v>0</v>
      </c>
      <c r="J122">
        <v>1</v>
      </c>
      <c r="K122">
        <v>0</v>
      </c>
      <c r="L122">
        <v>0</v>
      </c>
      <c r="M122">
        <v>0</v>
      </c>
      <c r="N122">
        <v>0</v>
      </c>
      <c r="O122">
        <v>0</v>
      </c>
      <c r="P122" t="s">
        <v>132</v>
      </c>
      <c r="Q122" t="s">
        <v>402</v>
      </c>
      <c r="R122" t="s">
        <v>403</v>
      </c>
    </row>
    <row r="123" spans="1:18" ht="158.4" x14ac:dyDescent="0.3">
      <c r="A123" s="1">
        <v>169</v>
      </c>
      <c r="B123" s="2" t="s">
        <v>177</v>
      </c>
      <c r="D123" s="4" t="s">
        <v>2348</v>
      </c>
      <c r="E123">
        <v>1</v>
      </c>
      <c r="F123">
        <v>0</v>
      </c>
      <c r="G123">
        <v>1</v>
      </c>
      <c r="H123">
        <v>0</v>
      </c>
      <c r="I123">
        <v>0</v>
      </c>
      <c r="J123">
        <v>0</v>
      </c>
      <c r="K123">
        <v>0</v>
      </c>
      <c r="L123">
        <v>0</v>
      </c>
      <c r="M123">
        <v>0</v>
      </c>
      <c r="N123">
        <v>0</v>
      </c>
      <c r="O123">
        <v>0</v>
      </c>
      <c r="P123" t="s">
        <v>404</v>
      </c>
      <c r="Q123" t="s">
        <v>405</v>
      </c>
      <c r="R123" t="s">
        <v>406</v>
      </c>
    </row>
    <row r="124" spans="1:18" ht="230.4" x14ac:dyDescent="0.3">
      <c r="A124" s="1">
        <v>170</v>
      </c>
      <c r="B124" s="2" t="s">
        <v>387</v>
      </c>
      <c r="D124" s="4" t="s">
        <v>2349</v>
      </c>
      <c r="E124">
        <v>1</v>
      </c>
      <c r="F124">
        <v>0</v>
      </c>
      <c r="G124">
        <v>0</v>
      </c>
      <c r="H124">
        <v>1</v>
      </c>
      <c r="I124">
        <v>1</v>
      </c>
      <c r="J124">
        <v>0</v>
      </c>
      <c r="K124">
        <v>0</v>
      </c>
      <c r="L124">
        <v>0</v>
      </c>
      <c r="M124">
        <v>0</v>
      </c>
      <c r="N124">
        <v>0</v>
      </c>
      <c r="O124">
        <v>0</v>
      </c>
      <c r="P124" t="s">
        <v>92</v>
      </c>
      <c r="Q124" t="s">
        <v>407</v>
      </c>
      <c r="R124" t="s">
        <v>408</v>
      </c>
    </row>
    <row r="125" spans="1:18" ht="259.2" x14ac:dyDescent="0.3">
      <c r="A125" s="1">
        <v>171</v>
      </c>
      <c r="B125" s="2" t="s">
        <v>409</v>
      </c>
      <c r="D125" s="4" t="s">
        <v>2350</v>
      </c>
      <c r="E125">
        <v>1</v>
      </c>
      <c r="F125">
        <v>1</v>
      </c>
      <c r="G125">
        <v>0</v>
      </c>
      <c r="H125">
        <v>0</v>
      </c>
      <c r="I125">
        <v>1</v>
      </c>
      <c r="J125">
        <v>0</v>
      </c>
      <c r="K125">
        <v>0</v>
      </c>
      <c r="L125">
        <v>0</v>
      </c>
      <c r="M125">
        <v>0</v>
      </c>
      <c r="N125">
        <v>0</v>
      </c>
      <c r="O125">
        <v>0</v>
      </c>
      <c r="P125" t="s">
        <v>410</v>
      </c>
      <c r="Q125" t="s">
        <v>411</v>
      </c>
      <c r="R125" t="s">
        <v>412</v>
      </c>
    </row>
    <row r="126" spans="1:18" ht="187.2" x14ac:dyDescent="0.3">
      <c r="A126" s="1">
        <v>173</v>
      </c>
      <c r="B126" s="2" t="s">
        <v>413</v>
      </c>
      <c r="D126" s="4" t="s">
        <v>2351</v>
      </c>
      <c r="E126">
        <v>1</v>
      </c>
      <c r="F126">
        <v>0</v>
      </c>
      <c r="G126">
        <v>0</v>
      </c>
      <c r="H126">
        <v>0</v>
      </c>
      <c r="I126">
        <v>0</v>
      </c>
      <c r="J126">
        <v>0</v>
      </c>
      <c r="K126">
        <v>0</v>
      </c>
      <c r="L126">
        <v>0</v>
      </c>
      <c r="M126">
        <v>0</v>
      </c>
      <c r="N126">
        <v>0</v>
      </c>
      <c r="O126">
        <v>0</v>
      </c>
      <c r="P126" t="s">
        <v>397</v>
      </c>
      <c r="Q126" t="s">
        <v>11</v>
      </c>
      <c r="R126" t="s">
        <v>414</v>
      </c>
    </row>
    <row r="127" spans="1:18" ht="187.2" x14ac:dyDescent="0.3">
      <c r="A127" s="1">
        <v>174</v>
      </c>
      <c r="B127" s="2" t="s">
        <v>387</v>
      </c>
      <c r="D127" s="4" t="s">
        <v>2352</v>
      </c>
      <c r="E127">
        <v>1</v>
      </c>
      <c r="F127">
        <v>0</v>
      </c>
      <c r="G127">
        <v>0</v>
      </c>
      <c r="H127">
        <v>1</v>
      </c>
      <c r="I127">
        <v>0</v>
      </c>
      <c r="J127">
        <v>0</v>
      </c>
      <c r="K127">
        <v>0</v>
      </c>
      <c r="L127">
        <v>0</v>
      </c>
      <c r="M127">
        <v>0</v>
      </c>
      <c r="N127">
        <v>0</v>
      </c>
      <c r="O127">
        <v>0</v>
      </c>
      <c r="P127" t="s">
        <v>92</v>
      </c>
      <c r="Q127" t="s">
        <v>415</v>
      </c>
      <c r="R127" t="s">
        <v>416</v>
      </c>
    </row>
    <row r="128" spans="1:18" ht="115.2" x14ac:dyDescent="0.3">
      <c r="A128" s="1">
        <v>175</v>
      </c>
      <c r="B128" s="2" t="s">
        <v>417</v>
      </c>
      <c r="D128" s="4" t="s">
        <v>2353</v>
      </c>
      <c r="E128">
        <v>1</v>
      </c>
      <c r="F128">
        <v>1</v>
      </c>
      <c r="G128">
        <v>0</v>
      </c>
      <c r="H128">
        <v>0</v>
      </c>
      <c r="I128">
        <v>0</v>
      </c>
      <c r="J128">
        <v>0</v>
      </c>
      <c r="K128">
        <v>0</v>
      </c>
      <c r="L128">
        <v>0</v>
      </c>
      <c r="M128">
        <v>0</v>
      </c>
      <c r="N128">
        <v>0</v>
      </c>
      <c r="O128">
        <v>0</v>
      </c>
      <c r="P128" t="s">
        <v>418</v>
      </c>
      <c r="Q128" t="s">
        <v>419</v>
      </c>
      <c r="R128" t="s">
        <v>420</v>
      </c>
    </row>
    <row r="129" spans="1:18" ht="115.2" x14ac:dyDescent="0.3">
      <c r="A129" s="1">
        <v>178</v>
      </c>
      <c r="B129" s="2" t="s">
        <v>417</v>
      </c>
      <c r="D129" s="4" t="s">
        <v>2354</v>
      </c>
      <c r="E129">
        <v>1</v>
      </c>
      <c r="F129">
        <v>1</v>
      </c>
      <c r="G129">
        <v>0</v>
      </c>
      <c r="H129">
        <v>0</v>
      </c>
      <c r="I129">
        <v>0</v>
      </c>
      <c r="J129">
        <v>0</v>
      </c>
      <c r="K129">
        <v>0</v>
      </c>
      <c r="L129">
        <v>0</v>
      </c>
      <c r="M129">
        <v>0</v>
      </c>
      <c r="N129">
        <v>0</v>
      </c>
      <c r="O129">
        <v>0</v>
      </c>
      <c r="P129" t="s">
        <v>418</v>
      </c>
      <c r="Q129" t="s">
        <v>419</v>
      </c>
      <c r="R129" t="s">
        <v>422</v>
      </c>
    </row>
    <row r="130" spans="1:18" ht="201.6" x14ac:dyDescent="0.3">
      <c r="A130" s="1">
        <v>179</v>
      </c>
      <c r="B130" s="2" t="s">
        <v>423</v>
      </c>
      <c r="D130" s="4" t="s">
        <v>2355</v>
      </c>
      <c r="E130">
        <v>1</v>
      </c>
      <c r="F130">
        <v>1</v>
      </c>
      <c r="G130">
        <v>0</v>
      </c>
      <c r="H130">
        <v>0</v>
      </c>
      <c r="I130">
        <v>1</v>
      </c>
      <c r="J130">
        <v>1</v>
      </c>
      <c r="K130">
        <v>0</v>
      </c>
      <c r="L130">
        <v>0</v>
      </c>
      <c r="M130">
        <v>0</v>
      </c>
      <c r="N130">
        <v>0</v>
      </c>
      <c r="O130">
        <v>0</v>
      </c>
      <c r="P130" t="s">
        <v>424</v>
      </c>
      <c r="Q130" t="s">
        <v>88</v>
      </c>
      <c r="R130" t="s">
        <v>425</v>
      </c>
    </row>
    <row r="131" spans="1:18" ht="115.2" x14ac:dyDescent="0.3">
      <c r="A131" s="1">
        <v>181</v>
      </c>
      <c r="B131" s="2" t="s">
        <v>426</v>
      </c>
      <c r="D131" s="4" t="s">
        <v>2356</v>
      </c>
      <c r="E131">
        <v>0</v>
      </c>
      <c r="F131">
        <v>0</v>
      </c>
      <c r="G131">
        <v>0</v>
      </c>
      <c r="H131">
        <v>0</v>
      </c>
      <c r="I131">
        <v>0</v>
      </c>
      <c r="J131">
        <v>0</v>
      </c>
      <c r="K131">
        <v>0</v>
      </c>
      <c r="L131">
        <v>0</v>
      </c>
      <c r="M131">
        <v>0</v>
      </c>
      <c r="N131">
        <v>0</v>
      </c>
      <c r="O131">
        <v>0</v>
      </c>
      <c r="P131" t="s">
        <v>427</v>
      </c>
      <c r="Q131" t="s">
        <v>428</v>
      </c>
      <c r="R131" t="s">
        <v>429</v>
      </c>
    </row>
    <row r="132" spans="1:18" ht="187.2" x14ac:dyDescent="0.3">
      <c r="A132" s="1">
        <v>183</v>
      </c>
      <c r="B132" s="2" t="s">
        <v>430</v>
      </c>
      <c r="D132" s="4" t="s">
        <v>2357</v>
      </c>
      <c r="E132">
        <v>1</v>
      </c>
      <c r="F132">
        <v>1</v>
      </c>
      <c r="G132">
        <v>0</v>
      </c>
      <c r="H132">
        <v>0</v>
      </c>
      <c r="I132">
        <v>0</v>
      </c>
      <c r="J132">
        <v>0</v>
      </c>
      <c r="K132">
        <v>0</v>
      </c>
      <c r="L132">
        <v>0</v>
      </c>
      <c r="M132">
        <v>0</v>
      </c>
      <c r="N132">
        <v>0</v>
      </c>
      <c r="O132">
        <v>0</v>
      </c>
      <c r="P132" t="s">
        <v>431</v>
      </c>
      <c r="Q132" t="s">
        <v>432</v>
      </c>
      <c r="R132" t="s">
        <v>433</v>
      </c>
    </row>
    <row r="133" spans="1:18" ht="374.4" x14ac:dyDescent="0.3">
      <c r="A133" s="1">
        <v>184</v>
      </c>
      <c r="B133" s="2" t="s">
        <v>434</v>
      </c>
      <c r="D133" s="4" t="s">
        <v>2358</v>
      </c>
      <c r="E133">
        <v>0</v>
      </c>
      <c r="F133">
        <v>0</v>
      </c>
      <c r="G133">
        <v>0</v>
      </c>
      <c r="H133">
        <v>0</v>
      </c>
      <c r="I133">
        <v>0</v>
      </c>
      <c r="J133">
        <v>0</v>
      </c>
      <c r="K133">
        <v>0</v>
      </c>
      <c r="L133">
        <v>0</v>
      </c>
      <c r="M133">
        <v>0</v>
      </c>
      <c r="N133">
        <v>0</v>
      </c>
      <c r="O133">
        <v>0</v>
      </c>
      <c r="P133" t="s">
        <v>435</v>
      </c>
      <c r="Q133" t="s">
        <v>436</v>
      </c>
      <c r="R133" t="s">
        <v>437</v>
      </c>
    </row>
    <row r="134" spans="1:18" ht="302.39999999999998" x14ac:dyDescent="0.3">
      <c r="A134" s="1">
        <v>185</v>
      </c>
      <c r="B134" s="2" t="s">
        <v>116</v>
      </c>
      <c r="D134" s="4" t="s">
        <v>2359</v>
      </c>
      <c r="E134">
        <v>0</v>
      </c>
      <c r="F134">
        <v>0</v>
      </c>
      <c r="G134">
        <v>0</v>
      </c>
      <c r="H134">
        <v>0</v>
      </c>
      <c r="I134">
        <v>0</v>
      </c>
      <c r="J134">
        <v>0</v>
      </c>
      <c r="K134">
        <v>0</v>
      </c>
      <c r="L134">
        <v>0</v>
      </c>
      <c r="M134">
        <v>0</v>
      </c>
      <c r="N134">
        <v>0</v>
      </c>
      <c r="O134">
        <v>0</v>
      </c>
      <c r="P134" t="s">
        <v>117</v>
      </c>
      <c r="Q134" t="s">
        <v>438</v>
      </c>
      <c r="R134" t="s">
        <v>439</v>
      </c>
    </row>
    <row r="135" spans="1:18" ht="244.8" x14ac:dyDescent="0.3">
      <c r="A135" s="1">
        <v>186</v>
      </c>
      <c r="B135" s="2" t="s">
        <v>74</v>
      </c>
      <c r="D135" s="4" t="s">
        <v>2360</v>
      </c>
      <c r="E135">
        <v>1</v>
      </c>
      <c r="F135">
        <v>1</v>
      </c>
      <c r="G135">
        <v>0</v>
      </c>
      <c r="H135">
        <v>0</v>
      </c>
      <c r="I135">
        <v>0</v>
      </c>
      <c r="J135">
        <v>0</v>
      </c>
      <c r="K135">
        <v>0</v>
      </c>
      <c r="L135">
        <v>0</v>
      </c>
      <c r="M135">
        <v>0</v>
      </c>
      <c r="N135">
        <v>0</v>
      </c>
      <c r="O135">
        <v>0</v>
      </c>
      <c r="P135" t="s">
        <v>440</v>
      </c>
      <c r="Q135" t="s">
        <v>441</v>
      </c>
      <c r="R135" t="s">
        <v>442</v>
      </c>
    </row>
    <row r="136" spans="1:18" ht="100.8" x14ac:dyDescent="0.3">
      <c r="A136" s="1">
        <v>188</v>
      </c>
      <c r="B136" s="2" t="s">
        <v>445</v>
      </c>
      <c r="D136" s="4" t="s">
        <v>2361</v>
      </c>
      <c r="E136">
        <v>1</v>
      </c>
      <c r="F136">
        <v>0</v>
      </c>
      <c r="G136">
        <v>0</v>
      </c>
      <c r="H136">
        <v>0</v>
      </c>
      <c r="I136">
        <v>0</v>
      </c>
      <c r="J136">
        <v>0</v>
      </c>
      <c r="K136">
        <v>0</v>
      </c>
      <c r="L136">
        <v>0</v>
      </c>
      <c r="M136">
        <v>0</v>
      </c>
      <c r="N136">
        <v>0</v>
      </c>
      <c r="O136">
        <v>0</v>
      </c>
      <c r="P136" t="s">
        <v>130</v>
      </c>
      <c r="Q136" t="s">
        <v>88</v>
      </c>
      <c r="R136" t="s">
        <v>446</v>
      </c>
    </row>
    <row r="137" spans="1:18" ht="360" x14ac:dyDescent="0.3">
      <c r="A137" s="1">
        <v>189</v>
      </c>
      <c r="B137" s="2" t="s">
        <v>447</v>
      </c>
      <c r="D137" s="4" t="s">
        <v>2362</v>
      </c>
      <c r="E137">
        <v>0</v>
      </c>
      <c r="F137">
        <v>0</v>
      </c>
      <c r="G137">
        <v>0</v>
      </c>
      <c r="H137">
        <v>0</v>
      </c>
      <c r="I137">
        <v>0</v>
      </c>
      <c r="J137">
        <v>0</v>
      </c>
      <c r="K137">
        <v>0</v>
      </c>
      <c r="L137">
        <v>0</v>
      </c>
      <c r="M137">
        <v>0</v>
      </c>
      <c r="N137">
        <v>0</v>
      </c>
      <c r="O137">
        <v>0</v>
      </c>
      <c r="P137" t="s">
        <v>52</v>
      </c>
      <c r="Q137" t="s">
        <v>11</v>
      </c>
      <c r="R137" t="s">
        <v>448</v>
      </c>
    </row>
    <row r="138" spans="1:18" ht="259.2" x14ac:dyDescent="0.3">
      <c r="A138" s="1">
        <v>190</v>
      </c>
      <c r="B138" s="2" t="s">
        <v>322</v>
      </c>
      <c r="D138" s="4" t="s">
        <v>2363</v>
      </c>
      <c r="E138">
        <v>1</v>
      </c>
      <c r="F138">
        <v>0</v>
      </c>
      <c r="G138">
        <v>0</v>
      </c>
      <c r="H138">
        <v>0</v>
      </c>
      <c r="I138">
        <v>0</v>
      </c>
      <c r="J138">
        <v>1</v>
      </c>
      <c r="K138">
        <v>0</v>
      </c>
      <c r="L138">
        <v>0</v>
      </c>
      <c r="M138">
        <v>0</v>
      </c>
      <c r="N138">
        <v>0</v>
      </c>
      <c r="O138">
        <v>0</v>
      </c>
      <c r="P138" t="s">
        <v>324</v>
      </c>
      <c r="Q138" t="s">
        <v>11</v>
      </c>
      <c r="R138" t="s">
        <v>449</v>
      </c>
    </row>
    <row r="139" spans="1:18" ht="345.6" x14ac:dyDescent="0.3">
      <c r="A139" s="1">
        <v>192</v>
      </c>
      <c r="B139" s="2" t="s">
        <v>302</v>
      </c>
      <c r="D139" s="4" t="s">
        <v>2364</v>
      </c>
      <c r="E139">
        <v>1</v>
      </c>
      <c r="F139">
        <v>1</v>
      </c>
      <c r="G139">
        <v>0</v>
      </c>
      <c r="H139">
        <v>0</v>
      </c>
      <c r="I139">
        <v>0</v>
      </c>
      <c r="J139">
        <v>1</v>
      </c>
      <c r="K139">
        <v>0</v>
      </c>
      <c r="L139">
        <v>0</v>
      </c>
      <c r="M139">
        <v>0</v>
      </c>
      <c r="N139">
        <v>0</v>
      </c>
      <c r="O139">
        <v>0</v>
      </c>
      <c r="P139" t="s">
        <v>304</v>
      </c>
      <c r="Q139" t="s">
        <v>11</v>
      </c>
      <c r="R139" t="s">
        <v>450</v>
      </c>
    </row>
    <row r="140" spans="1:18" ht="172.8" x14ac:dyDescent="0.3">
      <c r="A140" s="1">
        <v>195</v>
      </c>
      <c r="B140" s="2" t="s">
        <v>74</v>
      </c>
      <c r="D140" s="4" t="s">
        <v>2365</v>
      </c>
      <c r="E140">
        <v>0</v>
      </c>
      <c r="F140">
        <v>0</v>
      </c>
      <c r="G140">
        <v>0</v>
      </c>
      <c r="H140">
        <v>0</v>
      </c>
      <c r="I140">
        <v>0</v>
      </c>
      <c r="J140">
        <v>0</v>
      </c>
      <c r="K140">
        <v>0</v>
      </c>
      <c r="L140">
        <v>0</v>
      </c>
      <c r="M140">
        <v>0</v>
      </c>
      <c r="N140">
        <v>0</v>
      </c>
      <c r="O140">
        <v>1</v>
      </c>
      <c r="P140" t="s">
        <v>75</v>
      </c>
      <c r="Q140" t="s">
        <v>451</v>
      </c>
      <c r="R140" t="s">
        <v>452</v>
      </c>
    </row>
    <row r="141" spans="1:18" ht="129.6" x14ac:dyDescent="0.3">
      <c r="A141" s="1">
        <v>196</v>
      </c>
      <c r="B141" s="2" t="s">
        <v>453</v>
      </c>
      <c r="D141" s="4" t="s">
        <v>2366</v>
      </c>
      <c r="E141">
        <v>1</v>
      </c>
      <c r="F141">
        <v>1</v>
      </c>
      <c r="G141">
        <v>0</v>
      </c>
      <c r="H141">
        <v>0</v>
      </c>
      <c r="I141">
        <v>0</v>
      </c>
      <c r="J141">
        <v>1</v>
      </c>
      <c r="K141">
        <v>0</v>
      </c>
      <c r="L141">
        <v>0</v>
      </c>
      <c r="M141">
        <v>0</v>
      </c>
      <c r="N141">
        <v>0</v>
      </c>
      <c r="O141">
        <v>0</v>
      </c>
      <c r="P141" t="s">
        <v>454</v>
      </c>
      <c r="Q141" t="s">
        <v>455</v>
      </c>
      <c r="R141" t="s">
        <v>456</v>
      </c>
    </row>
    <row r="142" spans="1:18" ht="216" x14ac:dyDescent="0.3">
      <c r="A142" s="1">
        <v>197</v>
      </c>
      <c r="B142" s="2" t="s">
        <v>181</v>
      </c>
      <c r="D142" s="4" t="s">
        <v>2367</v>
      </c>
      <c r="E142">
        <v>1</v>
      </c>
      <c r="F142">
        <v>1</v>
      </c>
      <c r="G142">
        <v>0</v>
      </c>
      <c r="H142">
        <v>0</v>
      </c>
      <c r="I142">
        <v>1</v>
      </c>
      <c r="J142">
        <v>0</v>
      </c>
      <c r="K142">
        <v>0</v>
      </c>
      <c r="L142">
        <v>0</v>
      </c>
      <c r="M142">
        <v>0</v>
      </c>
      <c r="N142">
        <v>0</v>
      </c>
      <c r="O142">
        <v>0</v>
      </c>
      <c r="P142" t="s">
        <v>99</v>
      </c>
      <c r="Q142" t="s">
        <v>457</v>
      </c>
      <c r="R142" t="s">
        <v>458</v>
      </c>
    </row>
    <row r="143" spans="1:18" ht="201.6" x14ac:dyDescent="0.3">
      <c r="A143" s="1">
        <v>200</v>
      </c>
      <c r="B143" s="2" t="s">
        <v>459</v>
      </c>
      <c r="D143" s="4" t="s">
        <v>2368</v>
      </c>
      <c r="E143">
        <v>1</v>
      </c>
      <c r="F143">
        <v>1</v>
      </c>
      <c r="G143">
        <v>0</v>
      </c>
      <c r="H143">
        <v>0</v>
      </c>
      <c r="I143">
        <v>0</v>
      </c>
      <c r="J143">
        <v>0</v>
      </c>
      <c r="K143">
        <v>0</v>
      </c>
      <c r="L143">
        <v>0</v>
      </c>
      <c r="M143">
        <v>0</v>
      </c>
      <c r="N143">
        <v>0</v>
      </c>
      <c r="O143">
        <v>0</v>
      </c>
      <c r="P143" t="s">
        <v>92</v>
      </c>
      <c r="Q143" t="s">
        <v>460</v>
      </c>
      <c r="R143" t="s">
        <v>461</v>
      </c>
    </row>
    <row r="144" spans="1:18" ht="172.8" x14ac:dyDescent="0.3">
      <c r="A144" s="1">
        <v>202</v>
      </c>
      <c r="B144" s="2" t="s">
        <v>296</v>
      </c>
      <c r="D144" s="4" t="s">
        <v>2369</v>
      </c>
      <c r="E144">
        <v>1</v>
      </c>
      <c r="F144">
        <v>0</v>
      </c>
      <c r="G144">
        <v>0</v>
      </c>
      <c r="H144">
        <v>0</v>
      </c>
      <c r="I144">
        <v>0</v>
      </c>
      <c r="J144">
        <v>1</v>
      </c>
      <c r="K144">
        <v>0</v>
      </c>
      <c r="L144">
        <v>0</v>
      </c>
      <c r="M144">
        <v>0</v>
      </c>
      <c r="N144">
        <v>0</v>
      </c>
      <c r="O144">
        <v>0</v>
      </c>
      <c r="P144" t="s">
        <v>297</v>
      </c>
      <c r="Q144" t="s">
        <v>11</v>
      </c>
      <c r="R144" t="s">
        <v>462</v>
      </c>
    </row>
    <row r="145" spans="1:18" ht="409.6" x14ac:dyDescent="0.3">
      <c r="A145" s="1">
        <v>210</v>
      </c>
      <c r="B145" s="2" t="s">
        <v>466</v>
      </c>
      <c r="D145" s="4" t="s">
        <v>2370</v>
      </c>
      <c r="E145">
        <v>1</v>
      </c>
      <c r="F145">
        <v>1</v>
      </c>
      <c r="G145">
        <v>0</v>
      </c>
      <c r="H145">
        <v>0</v>
      </c>
      <c r="I145">
        <v>0</v>
      </c>
      <c r="J145">
        <v>0</v>
      </c>
      <c r="K145">
        <v>0</v>
      </c>
      <c r="L145">
        <v>0</v>
      </c>
      <c r="M145">
        <v>0</v>
      </c>
      <c r="N145">
        <v>0</v>
      </c>
      <c r="O145">
        <v>0</v>
      </c>
      <c r="P145" t="s">
        <v>467</v>
      </c>
      <c r="Q145" t="s">
        <v>88</v>
      </c>
      <c r="R145" t="s">
        <v>468</v>
      </c>
    </row>
    <row r="146" spans="1:18" ht="216" x14ac:dyDescent="0.3">
      <c r="A146" s="1">
        <v>213</v>
      </c>
      <c r="B146" s="2" t="s">
        <v>471</v>
      </c>
      <c r="D146" s="4" t="s">
        <v>2371</v>
      </c>
      <c r="E146">
        <v>1</v>
      </c>
      <c r="F146">
        <v>1</v>
      </c>
      <c r="G146">
        <v>0</v>
      </c>
      <c r="H146">
        <v>0</v>
      </c>
      <c r="I146">
        <v>0</v>
      </c>
      <c r="J146">
        <v>0</v>
      </c>
      <c r="K146">
        <v>0</v>
      </c>
      <c r="L146">
        <v>0</v>
      </c>
      <c r="M146">
        <v>0</v>
      </c>
      <c r="N146">
        <v>0</v>
      </c>
      <c r="O146">
        <v>0</v>
      </c>
      <c r="P146" t="s">
        <v>92</v>
      </c>
      <c r="Q146" t="s">
        <v>472</v>
      </c>
      <c r="R146" t="s">
        <v>473</v>
      </c>
    </row>
    <row r="147" spans="1:18" ht="201.6" x14ac:dyDescent="0.3">
      <c r="A147" s="1">
        <v>215</v>
      </c>
      <c r="B147" s="2" t="s">
        <v>459</v>
      </c>
      <c r="D147" s="4" t="s">
        <v>2368</v>
      </c>
      <c r="E147">
        <v>1</v>
      </c>
      <c r="F147">
        <v>1</v>
      </c>
      <c r="G147">
        <v>0</v>
      </c>
      <c r="H147">
        <v>0</v>
      </c>
      <c r="I147">
        <v>0</v>
      </c>
      <c r="J147">
        <v>0</v>
      </c>
      <c r="K147">
        <v>0</v>
      </c>
      <c r="L147">
        <v>0</v>
      </c>
      <c r="M147">
        <v>0</v>
      </c>
      <c r="N147">
        <v>0</v>
      </c>
      <c r="O147">
        <v>0</v>
      </c>
      <c r="P147" t="s">
        <v>92</v>
      </c>
      <c r="Q147" t="s">
        <v>460</v>
      </c>
      <c r="R147" t="s">
        <v>476</v>
      </c>
    </row>
    <row r="148" spans="1:18" ht="187.2" x14ac:dyDescent="0.3">
      <c r="A148" s="1">
        <v>216</v>
      </c>
      <c r="B148" s="2" t="s">
        <v>477</v>
      </c>
      <c r="D148" s="4" t="s">
        <v>2372</v>
      </c>
      <c r="E148">
        <v>1</v>
      </c>
      <c r="F148">
        <v>0</v>
      </c>
      <c r="G148">
        <v>0</v>
      </c>
      <c r="H148">
        <v>0</v>
      </c>
      <c r="I148">
        <v>0</v>
      </c>
      <c r="J148">
        <v>1</v>
      </c>
      <c r="K148">
        <v>0</v>
      </c>
      <c r="L148">
        <v>0</v>
      </c>
      <c r="M148">
        <v>0</v>
      </c>
      <c r="N148">
        <v>0</v>
      </c>
      <c r="O148">
        <v>0</v>
      </c>
      <c r="P148" t="s">
        <v>478</v>
      </c>
      <c r="Q148" t="s">
        <v>479</v>
      </c>
      <c r="R148" t="s">
        <v>480</v>
      </c>
    </row>
    <row r="149" spans="1:18" ht="201.6" x14ac:dyDescent="0.3">
      <c r="A149" s="1">
        <v>217</v>
      </c>
      <c r="B149" s="2" t="s">
        <v>481</v>
      </c>
      <c r="D149" s="4" t="s">
        <v>2373</v>
      </c>
      <c r="E149">
        <v>1</v>
      </c>
      <c r="F149">
        <v>1</v>
      </c>
      <c r="G149">
        <v>0</v>
      </c>
      <c r="H149">
        <v>0</v>
      </c>
      <c r="I149">
        <v>0</v>
      </c>
      <c r="J149">
        <v>1</v>
      </c>
      <c r="K149">
        <v>0</v>
      </c>
      <c r="L149">
        <v>0</v>
      </c>
      <c r="M149">
        <v>0</v>
      </c>
      <c r="N149">
        <v>0</v>
      </c>
      <c r="O149">
        <v>0</v>
      </c>
      <c r="P149" t="s">
        <v>482</v>
      </c>
      <c r="Q149" t="s">
        <v>88</v>
      </c>
      <c r="R149" t="s">
        <v>483</v>
      </c>
    </row>
    <row r="150" spans="1:18" ht="259.2" x14ac:dyDescent="0.3">
      <c r="A150" s="1">
        <v>218</v>
      </c>
      <c r="B150" s="2" t="s">
        <v>347</v>
      </c>
      <c r="D150" s="4" t="s">
        <v>2374</v>
      </c>
      <c r="E150">
        <v>1</v>
      </c>
      <c r="F150">
        <v>1</v>
      </c>
      <c r="G150">
        <v>0</v>
      </c>
      <c r="H150">
        <v>0</v>
      </c>
      <c r="I150">
        <v>0</v>
      </c>
      <c r="J150">
        <v>0</v>
      </c>
      <c r="K150">
        <v>0</v>
      </c>
      <c r="L150">
        <v>0</v>
      </c>
      <c r="M150">
        <v>0</v>
      </c>
      <c r="N150">
        <v>0</v>
      </c>
      <c r="O150">
        <v>0</v>
      </c>
      <c r="P150" t="s">
        <v>49</v>
      </c>
      <c r="Q150" t="s">
        <v>349</v>
      </c>
      <c r="R150" t="s">
        <v>484</v>
      </c>
    </row>
    <row r="151" spans="1:18" ht="360" x14ac:dyDescent="0.3">
      <c r="A151" s="1">
        <v>219</v>
      </c>
      <c r="B151" s="2" t="s">
        <v>485</v>
      </c>
      <c r="D151" s="4" t="s">
        <v>2375</v>
      </c>
      <c r="E151">
        <v>1</v>
      </c>
      <c r="F151">
        <v>0</v>
      </c>
      <c r="G151">
        <v>0</v>
      </c>
      <c r="H151">
        <v>0</v>
      </c>
      <c r="I151">
        <v>0</v>
      </c>
      <c r="J151">
        <v>1</v>
      </c>
      <c r="K151">
        <v>0</v>
      </c>
      <c r="L151">
        <v>0</v>
      </c>
      <c r="M151">
        <v>0</v>
      </c>
      <c r="N151">
        <v>0</v>
      </c>
      <c r="O151">
        <v>0</v>
      </c>
      <c r="P151" t="s">
        <v>486</v>
      </c>
      <c r="Q151" t="s">
        <v>487</v>
      </c>
      <c r="R151" t="s">
        <v>488</v>
      </c>
    </row>
    <row r="152" spans="1:18" ht="216" x14ac:dyDescent="0.3">
      <c r="A152" s="1">
        <v>223</v>
      </c>
      <c r="B152" s="2" t="s">
        <v>489</v>
      </c>
      <c r="D152" s="4" t="s">
        <v>2376</v>
      </c>
      <c r="E152">
        <v>1</v>
      </c>
      <c r="F152">
        <v>1</v>
      </c>
      <c r="G152">
        <v>0</v>
      </c>
      <c r="H152">
        <v>0</v>
      </c>
      <c r="I152">
        <v>1</v>
      </c>
      <c r="J152">
        <v>0</v>
      </c>
      <c r="K152">
        <v>0</v>
      </c>
      <c r="L152">
        <v>0</v>
      </c>
      <c r="M152">
        <v>0</v>
      </c>
      <c r="N152">
        <v>0</v>
      </c>
      <c r="O152">
        <v>0</v>
      </c>
      <c r="P152" t="s">
        <v>490</v>
      </c>
      <c r="Q152" t="s">
        <v>11</v>
      </c>
      <c r="R152" t="s">
        <v>491</v>
      </c>
    </row>
    <row r="153" spans="1:18" ht="288" x14ac:dyDescent="0.3">
      <c r="A153" s="1">
        <v>224</v>
      </c>
      <c r="B153" s="2" t="s">
        <v>327</v>
      </c>
      <c r="D153" s="4" t="s">
        <v>2377</v>
      </c>
      <c r="E153">
        <v>1</v>
      </c>
      <c r="F153">
        <v>1</v>
      </c>
      <c r="G153">
        <v>0</v>
      </c>
      <c r="H153">
        <v>0</v>
      </c>
      <c r="I153">
        <v>1</v>
      </c>
      <c r="J153">
        <v>0</v>
      </c>
      <c r="K153">
        <v>0</v>
      </c>
      <c r="L153">
        <v>0</v>
      </c>
      <c r="M153">
        <v>0</v>
      </c>
      <c r="N153">
        <v>0</v>
      </c>
      <c r="O153">
        <v>1</v>
      </c>
      <c r="P153" t="s">
        <v>185</v>
      </c>
      <c r="Q153" t="s">
        <v>11</v>
      </c>
      <c r="R153" t="s">
        <v>492</v>
      </c>
    </row>
    <row r="154" spans="1:18" ht="129.6" x14ac:dyDescent="0.3">
      <c r="A154" s="1">
        <v>225</v>
      </c>
      <c r="B154" s="2" t="s">
        <v>354</v>
      </c>
      <c r="D154" s="4" t="s">
        <v>2378</v>
      </c>
      <c r="E154">
        <v>0</v>
      </c>
      <c r="F154">
        <v>0</v>
      </c>
      <c r="G154">
        <v>0</v>
      </c>
      <c r="H154">
        <v>0</v>
      </c>
      <c r="I154">
        <v>0</v>
      </c>
      <c r="J154">
        <v>0</v>
      </c>
      <c r="K154">
        <v>0</v>
      </c>
      <c r="L154">
        <v>0</v>
      </c>
      <c r="M154">
        <v>0</v>
      </c>
      <c r="N154">
        <v>0</v>
      </c>
      <c r="O154">
        <v>1</v>
      </c>
      <c r="P154" t="s">
        <v>61</v>
      </c>
      <c r="Q154" t="s">
        <v>11</v>
      </c>
      <c r="R154" t="s">
        <v>493</v>
      </c>
    </row>
    <row r="155" spans="1:18" ht="273.60000000000002" x14ac:dyDescent="0.3">
      <c r="A155" s="1">
        <v>229</v>
      </c>
      <c r="B155" s="2" t="s">
        <v>497</v>
      </c>
      <c r="D155" s="4" t="s">
        <v>2379</v>
      </c>
      <c r="E155">
        <v>1</v>
      </c>
      <c r="F155">
        <v>1</v>
      </c>
      <c r="G155">
        <v>0</v>
      </c>
      <c r="H155">
        <v>0</v>
      </c>
      <c r="I155">
        <v>0</v>
      </c>
      <c r="J155">
        <v>0</v>
      </c>
      <c r="K155">
        <v>0</v>
      </c>
      <c r="L155">
        <v>0</v>
      </c>
      <c r="M155">
        <v>0</v>
      </c>
      <c r="N155">
        <v>0</v>
      </c>
      <c r="O155">
        <v>0</v>
      </c>
      <c r="P155" t="s">
        <v>498</v>
      </c>
      <c r="Q155" t="s">
        <v>217</v>
      </c>
      <c r="R155" t="s">
        <v>499</v>
      </c>
    </row>
    <row r="156" spans="1:18" ht="273.60000000000002" x14ac:dyDescent="0.3">
      <c r="A156" s="1">
        <v>231</v>
      </c>
      <c r="B156" s="2" t="s">
        <v>500</v>
      </c>
      <c r="D156" s="4" t="s">
        <v>2380</v>
      </c>
      <c r="E156">
        <v>1</v>
      </c>
      <c r="F156">
        <v>1</v>
      </c>
      <c r="G156">
        <v>0</v>
      </c>
      <c r="H156">
        <v>0</v>
      </c>
      <c r="I156">
        <v>1</v>
      </c>
      <c r="J156">
        <v>0</v>
      </c>
      <c r="K156">
        <v>0</v>
      </c>
      <c r="L156">
        <v>0</v>
      </c>
      <c r="M156">
        <v>0</v>
      </c>
      <c r="N156">
        <v>0</v>
      </c>
      <c r="O156">
        <v>0</v>
      </c>
      <c r="P156" t="s">
        <v>501</v>
      </c>
      <c r="Q156" t="s">
        <v>502</v>
      </c>
      <c r="R156" t="s">
        <v>503</v>
      </c>
    </row>
    <row r="157" spans="1:18" ht="273.60000000000002" x14ac:dyDescent="0.3">
      <c r="A157" s="1">
        <v>232</v>
      </c>
      <c r="B157" s="2" t="s">
        <v>463</v>
      </c>
      <c r="D157" s="4" t="s">
        <v>2381</v>
      </c>
      <c r="E157">
        <v>1</v>
      </c>
      <c r="F157">
        <v>1</v>
      </c>
      <c r="G157">
        <v>0</v>
      </c>
      <c r="H157">
        <v>0</v>
      </c>
      <c r="I157">
        <v>0</v>
      </c>
      <c r="J157">
        <v>0</v>
      </c>
      <c r="K157">
        <v>0</v>
      </c>
      <c r="L157">
        <v>0</v>
      </c>
      <c r="M157">
        <v>0</v>
      </c>
      <c r="N157">
        <v>0</v>
      </c>
      <c r="O157">
        <v>0</v>
      </c>
      <c r="P157" t="s">
        <v>99</v>
      </c>
      <c r="Q157" t="s">
        <v>464</v>
      </c>
      <c r="R157" t="s">
        <v>504</v>
      </c>
    </row>
    <row r="158" spans="1:18" ht="201.6" x14ac:dyDescent="0.3">
      <c r="A158" s="1">
        <v>233</v>
      </c>
      <c r="B158" s="2" t="s">
        <v>74</v>
      </c>
      <c r="D158" s="4" t="s">
        <v>2382</v>
      </c>
      <c r="E158">
        <v>1</v>
      </c>
      <c r="F158">
        <v>1</v>
      </c>
      <c r="G158">
        <v>0</v>
      </c>
      <c r="H158">
        <v>0</v>
      </c>
      <c r="I158">
        <v>0</v>
      </c>
      <c r="J158">
        <v>0</v>
      </c>
      <c r="K158">
        <v>0</v>
      </c>
      <c r="L158">
        <v>0</v>
      </c>
      <c r="M158">
        <v>0</v>
      </c>
      <c r="N158">
        <v>0</v>
      </c>
      <c r="O158">
        <v>0</v>
      </c>
      <c r="P158" t="s">
        <v>92</v>
      </c>
      <c r="Q158" t="s">
        <v>465</v>
      </c>
      <c r="R158" t="s">
        <v>505</v>
      </c>
    </row>
    <row r="159" spans="1:18" ht="129.6" x14ac:dyDescent="0.3">
      <c r="A159" s="1">
        <v>235</v>
      </c>
      <c r="B159" s="2" t="s">
        <v>22</v>
      </c>
      <c r="D159" s="4" t="s">
        <v>2383</v>
      </c>
      <c r="E159">
        <v>1</v>
      </c>
      <c r="F159">
        <v>1</v>
      </c>
      <c r="G159">
        <v>0</v>
      </c>
      <c r="H159">
        <v>0</v>
      </c>
      <c r="I159">
        <v>0</v>
      </c>
      <c r="J159">
        <v>1</v>
      </c>
      <c r="K159">
        <v>0</v>
      </c>
      <c r="L159">
        <v>0</v>
      </c>
      <c r="M159">
        <v>0</v>
      </c>
      <c r="N159">
        <v>0</v>
      </c>
      <c r="O159">
        <v>0</v>
      </c>
      <c r="P159" t="s">
        <v>23</v>
      </c>
      <c r="Q159" t="s">
        <v>509</v>
      </c>
      <c r="R159" t="s">
        <v>510</v>
      </c>
    </row>
    <row r="160" spans="1:18" ht="144" x14ac:dyDescent="0.3">
      <c r="A160" s="1">
        <v>237</v>
      </c>
      <c r="B160" s="2" t="s">
        <v>512</v>
      </c>
      <c r="D160" s="4" t="s">
        <v>2384</v>
      </c>
      <c r="E160">
        <v>1</v>
      </c>
      <c r="F160">
        <v>1</v>
      </c>
      <c r="G160">
        <v>0</v>
      </c>
      <c r="H160">
        <v>0</v>
      </c>
      <c r="I160">
        <v>0</v>
      </c>
      <c r="J160">
        <v>1</v>
      </c>
      <c r="K160">
        <v>0</v>
      </c>
      <c r="L160">
        <v>0</v>
      </c>
      <c r="M160">
        <v>0</v>
      </c>
      <c r="N160">
        <v>0</v>
      </c>
      <c r="O160">
        <v>0</v>
      </c>
      <c r="P160" t="s">
        <v>513</v>
      </c>
      <c r="Q160" t="s">
        <v>88</v>
      </c>
      <c r="R160" t="s">
        <v>514</v>
      </c>
    </row>
    <row r="161" spans="1:18" ht="216" x14ac:dyDescent="0.3">
      <c r="A161" s="1">
        <v>239</v>
      </c>
      <c r="B161" s="2" t="s">
        <v>357</v>
      </c>
      <c r="D161" s="4" t="s">
        <v>2385</v>
      </c>
      <c r="E161">
        <v>1</v>
      </c>
      <c r="F161">
        <v>1</v>
      </c>
      <c r="G161">
        <v>0</v>
      </c>
      <c r="H161">
        <v>0</v>
      </c>
      <c r="I161">
        <v>0</v>
      </c>
      <c r="J161">
        <v>1</v>
      </c>
      <c r="K161">
        <v>0</v>
      </c>
      <c r="L161">
        <v>0</v>
      </c>
      <c r="M161">
        <v>0</v>
      </c>
      <c r="N161">
        <v>0</v>
      </c>
      <c r="O161">
        <v>0</v>
      </c>
      <c r="P161" t="s">
        <v>358</v>
      </c>
      <c r="Q161" t="s">
        <v>11</v>
      </c>
      <c r="R161" t="s">
        <v>515</v>
      </c>
    </row>
    <row r="162" spans="1:18" ht="273.60000000000002" x14ac:dyDescent="0.3">
      <c r="A162" s="1">
        <v>240</v>
      </c>
      <c r="B162" s="2" t="s">
        <v>94</v>
      </c>
      <c r="D162" s="4" t="s">
        <v>2386</v>
      </c>
      <c r="E162">
        <v>1</v>
      </c>
      <c r="F162">
        <v>1</v>
      </c>
      <c r="G162">
        <v>0</v>
      </c>
      <c r="H162">
        <v>0</v>
      </c>
      <c r="I162">
        <v>0</v>
      </c>
      <c r="J162">
        <v>0</v>
      </c>
      <c r="K162">
        <v>0</v>
      </c>
      <c r="L162">
        <v>0</v>
      </c>
      <c r="M162">
        <v>0</v>
      </c>
      <c r="N162">
        <v>0</v>
      </c>
      <c r="O162">
        <v>0</v>
      </c>
      <c r="P162" t="s">
        <v>59</v>
      </c>
      <c r="Q162" t="s">
        <v>517</v>
      </c>
      <c r="R162" t="s">
        <v>518</v>
      </c>
    </row>
    <row r="163" spans="1:18" ht="187.2" x14ac:dyDescent="0.3">
      <c r="A163" s="1">
        <v>241</v>
      </c>
      <c r="B163" s="2" t="s">
        <v>430</v>
      </c>
      <c r="D163" s="4" t="s">
        <v>2387</v>
      </c>
      <c r="E163">
        <v>1</v>
      </c>
      <c r="F163">
        <v>1</v>
      </c>
      <c r="G163">
        <v>0</v>
      </c>
      <c r="H163">
        <v>0</v>
      </c>
      <c r="I163">
        <v>0</v>
      </c>
      <c r="J163">
        <v>0</v>
      </c>
      <c r="K163">
        <v>0</v>
      </c>
      <c r="L163">
        <v>0</v>
      </c>
      <c r="M163">
        <v>0</v>
      </c>
      <c r="N163">
        <v>0</v>
      </c>
      <c r="O163">
        <v>0</v>
      </c>
      <c r="P163" t="s">
        <v>431</v>
      </c>
      <c r="Q163" t="s">
        <v>432</v>
      </c>
      <c r="R163" t="s">
        <v>519</v>
      </c>
    </row>
    <row r="164" spans="1:18" ht="259.2" x14ac:dyDescent="0.3">
      <c r="A164" s="1">
        <v>242</v>
      </c>
      <c r="B164" s="2" t="s">
        <v>409</v>
      </c>
      <c r="D164" s="4" t="s">
        <v>2388</v>
      </c>
      <c r="E164">
        <v>1</v>
      </c>
      <c r="F164">
        <v>1</v>
      </c>
      <c r="G164">
        <v>0</v>
      </c>
      <c r="H164">
        <v>0</v>
      </c>
      <c r="I164">
        <v>0</v>
      </c>
      <c r="J164">
        <v>0</v>
      </c>
      <c r="K164">
        <v>0</v>
      </c>
      <c r="L164">
        <v>0</v>
      </c>
      <c r="M164">
        <v>0</v>
      </c>
      <c r="N164">
        <v>0</v>
      </c>
      <c r="O164">
        <v>0</v>
      </c>
      <c r="P164" t="s">
        <v>410</v>
      </c>
      <c r="Q164" t="s">
        <v>520</v>
      </c>
      <c r="R164" t="s">
        <v>521</v>
      </c>
    </row>
    <row r="165" spans="1:18" ht="129.6" x14ac:dyDescent="0.3">
      <c r="A165" s="1">
        <v>244</v>
      </c>
      <c r="B165" s="2" t="s">
        <v>354</v>
      </c>
      <c r="D165" s="4" t="s">
        <v>2389</v>
      </c>
      <c r="E165">
        <v>0</v>
      </c>
      <c r="F165">
        <v>0</v>
      </c>
      <c r="G165">
        <v>0</v>
      </c>
      <c r="H165">
        <v>0</v>
      </c>
      <c r="I165">
        <v>0</v>
      </c>
      <c r="J165">
        <v>0</v>
      </c>
      <c r="K165">
        <v>0</v>
      </c>
      <c r="L165">
        <v>0</v>
      </c>
      <c r="M165">
        <v>0</v>
      </c>
      <c r="N165">
        <v>0</v>
      </c>
      <c r="O165">
        <v>1</v>
      </c>
      <c r="P165" t="s">
        <v>61</v>
      </c>
      <c r="Q165" t="s">
        <v>11</v>
      </c>
      <c r="R165" t="s">
        <v>523</v>
      </c>
    </row>
    <row r="166" spans="1:18" ht="273.60000000000002" x14ac:dyDescent="0.3">
      <c r="A166" s="1">
        <v>245</v>
      </c>
      <c r="B166" s="2" t="s">
        <v>524</v>
      </c>
      <c r="D166" s="4" t="s">
        <v>2390</v>
      </c>
      <c r="E166">
        <v>1</v>
      </c>
      <c r="F166">
        <v>1</v>
      </c>
      <c r="G166">
        <v>0</v>
      </c>
      <c r="H166">
        <v>0</v>
      </c>
      <c r="I166">
        <v>0</v>
      </c>
      <c r="J166">
        <v>0</v>
      </c>
      <c r="K166">
        <v>0</v>
      </c>
      <c r="L166">
        <v>0</v>
      </c>
      <c r="M166">
        <v>0</v>
      </c>
      <c r="N166">
        <v>0</v>
      </c>
      <c r="O166">
        <v>0</v>
      </c>
      <c r="P166" t="s">
        <v>526</v>
      </c>
      <c r="Q166" t="s">
        <v>527</v>
      </c>
      <c r="R166" t="s">
        <v>528</v>
      </c>
    </row>
    <row r="167" spans="1:18" ht="244.8" x14ac:dyDescent="0.3">
      <c r="A167" s="1">
        <v>247</v>
      </c>
      <c r="B167" s="2" t="s">
        <v>497</v>
      </c>
      <c r="D167" s="4" t="s">
        <v>2391</v>
      </c>
      <c r="E167">
        <v>1</v>
      </c>
      <c r="F167">
        <v>1</v>
      </c>
      <c r="G167">
        <v>0</v>
      </c>
      <c r="H167">
        <v>0</v>
      </c>
      <c r="I167">
        <v>0</v>
      </c>
      <c r="J167">
        <v>0</v>
      </c>
      <c r="K167">
        <v>0</v>
      </c>
      <c r="L167">
        <v>0</v>
      </c>
      <c r="M167">
        <v>0</v>
      </c>
      <c r="N167">
        <v>0</v>
      </c>
      <c r="O167">
        <v>0</v>
      </c>
      <c r="P167" t="s">
        <v>498</v>
      </c>
      <c r="Q167" t="s">
        <v>217</v>
      </c>
      <c r="R167" t="s">
        <v>529</v>
      </c>
    </row>
    <row r="168" spans="1:18" ht="216" x14ac:dyDescent="0.3">
      <c r="A168" s="1">
        <v>248</v>
      </c>
      <c r="B168" s="2" t="s">
        <v>530</v>
      </c>
      <c r="D168" s="4" t="s">
        <v>2392</v>
      </c>
      <c r="E168">
        <v>1</v>
      </c>
      <c r="F168">
        <v>1</v>
      </c>
      <c r="G168">
        <v>0</v>
      </c>
      <c r="H168">
        <v>0</v>
      </c>
      <c r="I168">
        <v>1</v>
      </c>
      <c r="J168">
        <v>0</v>
      </c>
      <c r="K168">
        <v>0</v>
      </c>
      <c r="L168">
        <v>0</v>
      </c>
      <c r="M168">
        <v>0</v>
      </c>
      <c r="N168">
        <v>0</v>
      </c>
      <c r="O168">
        <v>0</v>
      </c>
      <c r="P168" t="s">
        <v>85</v>
      </c>
      <c r="Q168" t="s">
        <v>277</v>
      </c>
      <c r="R168" t="s">
        <v>531</v>
      </c>
    </row>
    <row r="169" spans="1:18" ht="216" x14ac:dyDescent="0.3">
      <c r="A169" s="1">
        <v>251</v>
      </c>
      <c r="B169" s="2" t="s">
        <v>532</v>
      </c>
      <c r="D169" s="4" t="s">
        <v>2393</v>
      </c>
      <c r="E169">
        <v>1</v>
      </c>
      <c r="F169">
        <v>0</v>
      </c>
      <c r="G169">
        <v>0</v>
      </c>
      <c r="H169">
        <v>0</v>
      </c>
      <c r="I169">
        <v>0</v>
      </c>
      <c r="J169">
        <v>0</v>
      </c>
      <c r="K169">
        <v>0</v>
      </c>
      <c r="L169">
        <v>0</v>
      </c>
      <c r="M169">
        <v>0</v>
      </c>
      <c r="N169">
        <v>0</v>
      </c>
      <c r="O169">
        <v>0</v>
      </c>
      <c r="P169" t="s">
        <v>533</v>
      </c>
      <c r="Q169" t="s">
        <v>534</v>
      </c>
      <c r="R169" t="s">
        <v>535</v>
      </c>
    </row>
    <row r="170" spans="1:18" ht="409.6" x14ac:dyDescent="0.3">
      <c r="A170" s="1">
        <v>253</v>
      </c>
      <c r="B170" s="2" t="s">
        <v>538</v>
      </c>
      <c r="D170" s="4" t="s">
        <v>2394</v>
      </c>
      <c r="E170">
        <v>1</v>
      </c>
      <c r="F170">
        <v>1</v>
      </c>
      <c r="G170">
        <v>0</v>
      </c>
      <c r="H170">
        <v>0</v>
      </c>
      <c r="I170">
        <v>0</v>
      </c>
      <c r="J170">
        <v>1</v>
      </c>
      <c r="K170">
        <v>0</v>
      </c>
      <c r="L170">
        <v>0</v>
      </c>
      <c r="M170">
        <v>0</v>
      </c>
      <c r="N170">
        <v>0</v>
      </c>
      <c r="O170">
        <v>0</v>
      </c>
      <c r="P170" t="s">
        <v>231</v>
      </c>
      <c r="Q170" t="s">
        <v>539</v>
      </c>
      <c r="R170" t="s">
        <v>540</v>
      </c>
    </row>
    <row r="171" spans="1:18" ht="288" x14ac:dyDescent="0.3">
      <c r="A171" s="1">
        <v>254</v>
      </c>
      <c r="B171" s="2" t="s">
        <v>541</v>
      </c>
      <c r="D171" s="4" t="s">
        <v>2395</v>
      </c>
      <c r="E171">
        <v>1</v>
      </c>
      <c r="F171">
        <v>1</v>
      </c>
      <c r="G171">
        <v>0</v>
      </c>
      <c r="H171">
        <v>0</v>
      </c>
      <c r="I171">
        <v>0</v>
      </c>
      <c r="J171">
        <v>1</v>
      </c>
      <c r="K171">
        <v>0</v>
      </c>
      <c r="L171">
        <v>0</v>
      </c>
      <c r="M171">
        <v>0</v>
      </c>
      <c r="N171">
        <v>0</v>
      </c>
      <c r="O171">
        <v>0</v>
      </c>
      <c r="P171" t="s">
        <v>542</v>
      </c>
      <c r="Q171" t="s">
        <v>543</v>
      </c>
      <c r="R171" t="s">
        <v>544</v>
      </c>
    </row>
    <row r="172" spans="1:18" ht="288" x14ac:dyDescent="0.3">
      <c r="A172" s="1">
        <v>256</v>
      </c>
      <c r="B172" s="2" t="s">
        <v>545</v>
      </c>
      <c r="D172" s="4" t="s">
        <v>2396</v>
      </c>
      <c r="E172">
        <v>1</v>
      </c>
      <c r="F172">
        <v>1</v>
      </c>
      <c r="G172">
        <v>0</v>
      </c>
      <c r="H172">
        <v>0</v>
      </c>
      <c r="I172">
        <v>0</v>
      </c>
      <c r="J172">
        <v>0</v>
      </c>
      <c r="K172">
        <v>0</v>
      </c>
      <c r="L172">
        <v>0</v>
      </c>
      <c r="M172">
        <v>0</v>
      </c>
      <c r="N172">
        <v>0</v>
      </c>
      <c r="O172">
        <v>0</v>
      </c>
      <c r="P172" t="s">
        <v>99</v>
      </c>
      <c r="Q172" t="s">
        <v>546</v>
      </c>
      <c r="R172" t="s">
        <v>547</v>
      </c>
    </row>
    <row r="173" spans="1:18" ht="129.6" x14ac:dyDescent="0.3">
      <c r="A173" s="1">
        <v>260</v>
      </c>
      <c r="B173" s="2" t="s">
        <v>22</v>
      </c>
      <c r="D173" s="4" t="s">
        <v>508</v>
      </c>
      <c r="E173">
        <v>1</v>
      </c>
      <c r="F173">
        <v>1</v>
      </c>
      <c r="G173">
        <v>0</v>
      </c>
      <c r="H173">
        <v>0</v>
      </c>
      <c r="I173">
        <v>0</v>
      </c>
      <c r="J173">
        <v>1</v>
      </c>
      <c r="K173">
        <v>0</v>
      </c>
      <c r="L173">
        <v>0</v>
      </c>
      <c r="M173">
        <v>0</v>
      </c>
      <c r="N173">
        <v>0</v>
      </c>
      <c r="O173">
        <v>0</v>
      </c>
      <c r="P173" t="s">
        <v>23</v>
      </c>
      <c r="Q173" t="s">
        <v>509</v>
      </c>
      <c r="R173" t="s">
        <v>552</v>
      </c>
    </row>
    <row r="174" spans="1:18" ht="409.6" x14ac:dyDescent="0.3">
      <c r="A174" s="1">
        <v>261</v>
      </c>
      <c r="B174" s="2" t="s">
        <v>548</v>
      </c>
      <c r="D174" s="4" t="s">
        <v>553</v>
      </c>
      <c r="E174">
        <v>0</v>
      </c>
      <c r="F174">
        <v>0</v>
      </c>
      <c r="G174">
        <v>0</v>
      </c>
      <c r="H174">
        <v>0</v>
      </c>
      <c r="I174">
        <v>0</v>
      </c>
      <c r="J174">
        <v>0</v>
      </c>
      <c r="K174">
        <v>0</v>
      </c>
      <c r="L174">
        <v>0</v>
      </c>
      <c r="M174">
        <v>0</v>
      </c>
      <c r="N174">
        <v>0</v>
      </c>
      <c r="O174">
        <v>0</v>
      </c>
      <c r="P174" t="s">
        <v>549</v>
      </c>
      <c r="Q174" t="s">
        <v>554</v>
      </c>
      <c r="R174" t="s">
        <v>555</v>
      </c>
    </row>
    <row r="175" spans="1:18" ht="230.4" x14ac:dyDescent="0.3">
      <c r="A175" s="1">
        <v>262</v>
      </c>
      <c r="B175" s="2" t="s">
        <v>556</v>
      </c>
      <c r="D175" s="4" t="s">
        <v>2397</v>
      </c>
      <c r="E175">
        <v>0</v>
      </c>
      <c r="F175">
        <v>0</v>
      </c>
      <c r="G175">
        <v>0</v>
      </c>
      <c r="H175">
        <v>0</v>
      </c>
      <c r="I175">
        <v>0</v>
      </c>
      <c r="J175">
        <v>0</v>
      </c>
      <c r="K175">
        <v>0</v>
      </c>
      <c r="L175">
        <v>0</v>
      </c>
      <c r="M175">
        <v>0</v>
      </c>
      <c r="N175">
        <v>0</v>
      </c>
      <c r="O175">
        <v>1</v>
      </c>
      <c r="P175" t="s">
        <v>92</v>
      </c>
      <c r="Q175" t="s">
        <v>557</v>
      </c>
      <c r="R175" t="s">
        <v>558</v>
      </c>
    </row>
    <row r="176" spans="1:18" ht="409.6" x14ac:dyDescent="0.3">
      <c r="A176" s="1">
        <v>264</v>
      </c>
      <c r="B176" s="2" t="s">
        <v>466</v>
      </c>
      <c r="D176" s="4" t="s">
        <v>2398</v>
      </c>
      <c r="E176">
        <v>1</v>
      </c>
      <c r="F176">
        <v>1</v>
      </c>
      <c r="G176">
        <v>0</v>
      </c>
      <c r="H176">
        <v>0</v>
      </c>
      <c r="I176">
        <v>0</v>
      </c>
      <c r="J176">
        <v>0</v>
      </c>
      <c r="K176">
        <v>0</v>
      </c>
      <c r="L176">
        <v>0</v>
      </c>
      <c r="M176">
        <v>0</v>
      </c>
      <c r="N176">
        <v>0</v>
      </c>
      <c r="O176">
        <v>0</v>
      </c>
      <c r="P176" t="s">
        <v>467</v>
      </c>
      <c r="Q176" t="s">
        <v>88</v>
      </c>
      <c r="R176" t="s">
        <v>562</v>
      </c>
    </row>
    <row r="177" spans="1:18" ht="345.6" x14ac:dyDescent="0.3">
      <c r="A177" s="1">
        <v>265</v>
      </c>
      <c r="B177" s="2" t="s">
        <v>563</v>
      </c>
      <c r="D177" s="4" t="s">
        <v>2399</v>
      </c>
      <c r="E177">
        <v>1</v>
      </c>
      <c r="F177">
        <v>1</v>
      </c>
      <c r="G177">
        <v>0</v>
      </c>
      <c r="H177">
        <v>0</v>
      </c>
      <c r="I177">
        <v>0</v>
      </c>
      <c r="J177">
        <v>0</v>
      </c>
      <c r="K177">
        <v>0</v>
      </c>
      <c r="L177">
        <v>0</v>
      </c>
      <c r="M177">
        <v>0</v>
      </c>
      <c r="N177">
        <v>0</v>
      </c>
      <c r="O177">
        <v>0</v>
      </c>
      <c r="P177" t="s">
        <v>565</v>
      </c>
      <c r="Q177" t="s">
        <v>566</v>
      </c>
      <c r="R177" t="s">
        <v>567</v>
      </c>
    </row>
    <row r="178" spans="1:18" ht="409.6" x14ac:dyDescent="0.3">
      <c r="A178" s="1">
        <v>266</v>
      </c>
      <c r="B178" s="2" t="s">
        <v>538</v>
      </c>
      <c r="D178" s="4" t="s">
        <v>2400</v>
      </c>
      <c r="E178">
        <v>1</v>
      </c>
      <c r="F178">
        <v>0</v>
      </c>
      <c r="G178">
        <v>0</v>
      </c>
      <c r="H178">
        <v>0</v>
      </c>
      <c r="I178">
        <v>0</v>
      </c>
      <c r="J178">
        <v>1</v>
      </c>
      <c r="K178">
        <v>0</v>
      </c>
      <c r="L178">
        <v>0</v>
      </c>
      <c r="M178">
        <v>0</v>
      </c>
      <c r="N178">
        <v>0</v>
      </c>
      <c r="O178">
        <v>0</v>
      </c>
      <c r="P178" t="s">
        <v>231</v>
      </c>
      <c r="Q178" t="s">
        <v>539</v>
      </c>
      <c r="R178" t="s">
        <v>568</v>
      </c>
    </row>
    <row r="179" spans="1:18" ht="409.6" x14ac:dyDescent="0.3">
      <c r="A179" s="1">
        <v>267</v>
      </c>
      <c r="B179" s="2" t="s">
        <v>569</v>
      </c>
      <c r="D179" s="4" t="s">
        <v>2401</v>
      </c>
      <c r="E179">
        <v>0</v>
      </c>
      <c r="F179">
        <v>0</v>
      </c>
      <c r="G179">
        <v>0</v>
      </c>
      <c r="H179">
        <v>0</v>
      </c>
      <c r="I179">
        <v>0</v>
      </c>
      <c r="J179">
        <v>0</v>
      </c>
      <c r="K179">
        <v>0</v>
      </c>
      <c r="L179">
        <v>0</v>
      </c>
      <c r="M179">
        <v>0</v>
      </c>
      <c r="N179">
        <v>0</v>
      </c>
      <c r="O179">
        <v>0</v>
      </c>
      <c r="P179" t="s">
        <v>571</v>
      </c>
      <c r="Q179" t="s">
        <v>572</v>
      </c>
      <c r="R179" t="s">
        <v>573</v>
      </c>
    </row>
    <row r="180" spans="1:18" ht="388.8" x14ac:dyDescent="0.3">
      <c r="A180" s="1">
        <v>269</v>
      </c>
      <c r="B180" s="2" t="s">
        <v>577</v>
      </c>
      <c r="D180" s="4" t="s">
        <v>2402</v>
      </c>
      <c r="E180">
        <v>1</v>
      </c>
      <c r="F180">
        <v>1</v>
      </c>
      <c r="G180">
        <v>0</v>
      </c>
      <c r="H180">
        <v>0</v>
      </c>
      <c r="I180">
        <v>0</v>
      </c>
      <c r="J180">
        <v>1</v>
      </c>
      <c r="K180">
        <v>0</v>
      </c>
      <c r="L180">
        <v>0</v>
      </c>
      <c r="M180">
        <v>0</v>
      </c>
      <c r="N180">
        <v>0</v>
      </c>
      <c r="O180">
        <v>0</v>
      </c>
      <c r="P180" t="s">
        <v>578</v>
      </c>
      <c r="Q180" t="s">
        <v>579</v>
      </c>
      <c r="R180" t="s">
        <v>580</v>
      </c>
    </row>
    <row r="181" spans="1:18" ht="273.60000000000002" x14ac:dyDescent="0.3">
      <c r="A181" s="1">
        <v>270</v>
      </c>
      <c r="B181" s="2" t="s">
        <v>581</v>
      </c>
      <c r="D181" s="4" t="s">
        <v>2403</v>
      </c>
      <c r="E181">
        <v>1</v>
      </c>
      <c r="F181">
        <v>1</v>
      </c>
      <c r="G181">
        <v>0</v>
      </c>
      <c r="H181">
        <v>0</v>
      </c>
      <c r="I181">
        <v>0</v>
      </c>
      <c r="J181">
        <v>1</v>
      </c>
      <c r="K181">
        <v>0</v>
      </c>
      <c r="L181">
        <v>0</v>
      </c>
      <c r="M181">
        <v>0</v>
      </c>
      <c r="N181">
        <v>0</v>
      </c>
      <c r="O181">
        <v>0</v>
      </c>
      <c r="P181" t="s">
        <v>582</v>
      </c>
      <c r="Q181" t="s">
        <v>583</v>
      </c>
      <c r="R181" t="s">
        <v>584</v>
      </c>
    </row>
    <row r="182" spans="1:18" ht="100.8" x14ac:dyDescent="0.3">
      <c r="A182" s="1">
        <v>271</v>
      </c>
      <c r="B182" s="2" t="s">
        <v>585</v>
      </c>
      <c r="D182" s="4" t="s">
        <v>2404</v>
      </c>
      <c r="E182">
        <v>0</v>
      </c>
      <c r="F182">
        <v>0</v>
      </c>
      <c r="G182">
        <v>0</v>
      </c>
      <c r="H182">
        <v>0</v>
      </c>
      <c r="I182">
        <v>0</v>
      </c>
      <c r="J182">
        <v>0</v>
      </c>
      <c r="K182">
        <v>0</v>
      </c>
      <c r="L182">
        <v>0</v>
      </c>
      <c r="M182">
        <v>0</v>
      </c>
      <c r="N182">
        <v>0</v>
      </c>
      <c r="O182">
        <v>0</v>
      </c>
      <c r="P182" t="s">
        <v>490</v>
      </c>
      <c r="Q182" t="s">
        <v>587</v>
      </c>
      <c r="R182" t="s">
        <v>588</v>
      </c>
    </row>
    <row r="183" spans="1:18" ht="230.4" x14ac:dyDescent="0.3">
      <c r="A183" s="1">
        <v>272</v>
      </c>
      <c r="B183" s="2" t="s">
        <v>497</v>
      </c>
      <c r="D183" s="4" t="s">
        <v>2405</v>
      </c>
      <c r="E183">
        <v>1</v>
      </c>
      <c r="F183">
        <v>1</v>
      </c>
      <c r="G183">
        <v>0</v>
      </c>
      <c r="H183">
        <v>0</v>
      </c>
      <c r="I183">
        <v>0</v>
      </c>
      <c r="J183">
        <v>1</v>
      </c>
      <c r="K183">
        <v>0</v>
      </c>
      <c r="L183">
        <v>0</v>
      </c>
      <c r="M183">
        <v>0</v>
      </c>
      <c r="N183">
        <v>0</v>
      </c>
      <c r="O183">
        <v>0</v>
      </c>
      <c r="P183" t="s">
        <v>498</v>
      </c>
      <c r="Q183" t="s">
        <v>217</v>
      </c>
      <c r="R183" t="s">
        <v>589</v>
      </c>
    </row>
    <row r="184" spans="1:18" ht="388.8" x14ac:dyDescent="0.3">
      <c r="A184" s="1">
        <v>274</v>
      </c>
      <c r="B184" s="2" t="s">
        <v>74</v>
      </c>
      <c r="D184" s="4" t="s">
        <v>2406</v>
      </c>
      <c r="E184">
        <v>1</v>
      </c>
      <c r="F184">
        <v>1</v>
      </c>
      <c r="G184">
        <v>1</v>
      </c>
      <c r="H184">
        <v>0</v>
      </c>
      <c r="I184">
        <v>0</v>
      </c>
      <c r="J184">
        <v>0</v>
      </c>
      <c r="K184">
        <v>0</v>
      </c>
      <c r="L184">
        <v>1</v>
      </c>
      <c r="M184">
        <v>0</v>
      </c>
      <c r="N184">
        <v>0</v>
      </c>
      <c r="O184">
        <v>0</v>
      </c>
      <c r="P184" t="s">
        <v>440</v>
      </c>
      <c r="Q184" t="s">
        <v>591</v>
      </c>
      <c r="R184" t="s">
        <v>592</v>
      </c>
    </row>
    <row r="185" spans="1:18" ht="388.8" x14ac:dyDescent="0.3">
      <c r="A185" s="1">
        <v>275</v>
      </c>
      <c r="B185" s="2" t="s">
        <v>593</v>
      </c>
      <c r="D185" s="4" t="s">
        <v>2407</v>
      </c>
      <c r="E185">
        <v>1</v>
      </c>
      <c r="F185">
        <v>1</v>
      </c>
      <c r="G185">
        <v>0</v>
      </c>
      <c r="H185">
        <v>0</v>
      </c>
      <c r="I185">
        <v>0</v>
      </c>
      <c r="J185">
        <v>0</v>
      </c>
      <c r="K185">
        <v>0</v>
      </c>
      <c r="L185">
        <v>0</v>
      </c>
      <c r="M185">
        <v>0</v>
      </c>
      <c r="N185">
        <v>0</v>
      </c>
      <c r="O185">
        <v>0</v>
      </c>
      <c r="P185" t="s">
        <v>594</v>
      </c>
      <c r="Q185" t="s">
        <v>595</v>
      </c>
      <c r="R185" t="s">
        <v>596</v>
      </c>
    </row>
    <row r="186" spans="1:18" ht="388.8" x14ac:dyDescent="0.3">
      <c r="A186" s="1">
        <v>277</v>
      </c>
      <c r="B186" s="2" t="s">
        <v>597</v>
      </c>
      <c r="D186" s="4" t="s">
        <v>2408</v>
      </c>
      <c r="E186">
        <v>1</v>
      </c>
      <c r="F186">
        <v>1</v>
      </c>
      <c r="G186">
        <v>0</v>
      </c>
      <c r="H186">
        <v>0</v>
      </c>
      <c r="I186">
        <v>1</v>
      </c>
      <c r="J186">
        <v>0</v>
      </c>
      <c r="K186">
        <v>0</v>
      </c>
      <c r="L186">
        <v>0</v>
      </c>
      <c r="M186">
        <v>0</v>
      </c>
      <c r="N186">
        <v>0</v>
      </c>
      <c r="O186">
        <v>0</v>
      </c>
      <c r="P186">
        <v>0</v>
      </c>
      <c r="Q186" t="s">
        <v>287</v>
      </c>
      <c r="R186" t="s">
        <v>598</v>
      </c>
    </row>
    <row r="187" spans="1:18" ht="187.2" x14ac:dyDescent="0.3">
      <c r="A187" s="1">
        <v>278</v>
      </c>
      <c r="B187" s="2" t="s">
        <v>360</v>
      </c>
      <c r="D187" s="4" t="s">
        <v>2409</v>
      </c>
      <c r="E187">
        <v>1</v>
      </c>
      <c r="F187">
        <v>1</v>
      </c>
      <c r="G187">
        <v>0</v>
      </c>
      <c r="H187">
        <v>0</v>
      </c>
      <c r="I187">
        <v>0</v>
      </c>
      <c r="J187">
        <v>1</v>
      </c>
      <c r="K187">
        <v>0</v>
      </c>
      <c r="L187">
        <v>0</v>
      </c>
      <c r="M187">
        <v>0</v>
      </c>
      <c r="N187">
        <v>0</v>
      </c>
      <c r="O187">
        <v>0</v>
      </c>
      <c r="P187" t="s">
        <v>361</v>
      </c>
      <c r="Q187" t="s">
        <v>11</v>
      </c>
      <c r="R187" t="s">
        <v>599</v>
      </c>
    </row>
    <row r="188" spans="1:18" ht="374.4" x14ac:dyDescent="0.3">
      <c r="A188" s="1">
        <v>279</v>
      </c>
      <c r="B188" s="2" t="s">
        <v>600</v>
      </c>
      <c r="D188" s="4" t="s">
        <v>2410</v>
      </c>
      <c r="E188">
        <v>1</v>
      </c>
      <c r="F188">
        <v>1</v>
      </c>
      <c r="G188">
        <v>0</v>
      </c>
      <c r="H188">
        <v>0</v>
      </c>
      <c r="I188">
        <v>0</v>
      </c>
      <c r="J188">
        <v>1</v>
      </c>
      <c r="K188">
        <v>0</v>
      </c>
      <c r="L188">
        <v>0</v>
      </c>
      <c r="M188">
        <v>0</v>
      </c>
      <c r="N188">
        <v>0</v>
      </c>
      <c r="O188">
        <v>0</v>
      </c>
      <c r="P188" t="s">
        <v>602</v>
      </c>
      <c r="Q188" t="s">
        <v>603</v>
      </c>
      <c r="R188" t="s">
        <v>604</v>
      </c>
    </row>
    <row r="189" spans="1:18" ht="288" x14ac:dyDescent="0.3">
      <c r="A189" s="1">
        <v>280</v>
      </c>
      <c r="B189" s="2" t="s">
        <v>605</v>
      </c>
      <c r="D189" s="4" t="s">
        <v>2411</v>
      </c>
      <c r="E189">
        <v>1</v>
      </c>
      <c r="F189">
        <v>0</v>
      </c>
      <c r="G189">
        <v>0</v>
      </c>
      <c r="H189">
        <v>0</v>
      </c>
      <c r="I189">
        <v>0</v>
      </c>
      <c r="J189">
        <v>0</v>
      </c>
      <c r="K189">
        <v>0</v>
      </c>
      <c r="L189">
        <v>0</v>
      </c>
      <c r="M189">
        <v>0</v>
      </c>
      <c r="N189">
        <v>0</v>
      </c>
      <c r="O189">
        <v>0</v>
      </c>
      <c r="P189" t="s">
        <v>478</v>
      </c>
      <c r="Q189" t="s">
        <v>606</v>
      </c>
      <c r="R189" t="s">
        <v>607</v>
      </c>
    </row>
    <row r="190" spans="1:18" ht="244.8" x14ac:dyDescent="0.3">
      <c r="A190" s="1">
        <v>283</v>
      </c>
      <c r="B190" s="2" t="s">
        <v>368</v>
      </c>
      <c r="D190" s="4" t="s">
        <v>2412</v>
      </c>
      <c r="E190">
        <v>1</v>
      </c>
      <c r="F190">
        <v>1</v>
      </c>
      <c r="G190">
        <v>0</v>
      </c>
      <c r="H190">
        <v>0</v>
      </c>
      <c r="I190">
        <v>0</v>
      </c>
      <c r="J190">
        <v>0</v>
      </c>
      <c r="K190">
        <v>0</v>
      </c>
      <c r="L190">
        <v>0</v>
      </c>
      <c r="M190">
        <v>0</v>
      </c>
      <c r="N190">
        <v>0</v>
      </c>
      <c r="O190">
        <v>0</v>
      </c>
      <c r="P190" t="s">
        <v>164</v>
      </c>
      <c r="Q190" t="s">
        <v>11</v>
      </c>
      <c r="R190" t="s">
        <v>608</v>
      </c>
    </row>
    <row r="191" spans="1:18" ht="316.8" x14ac:dyDescent="0.3">
      <c r="A191" s="1">
        <v>284</v>
      </c>
      <c r="B191" s="2" t="s">
        <v>390</v>
      </c>
      <c r="D191" s="4" t="s">
        <v>2413</v>
      </c>
      <c r="E191">
        <v>1</v>
      </c>
      <c r="F191">
        <v>1</v>
      </c>
      <c r="G191">
        <v>0</v>
      </c>
      <c r="H191">
        <v>0</v>
      </c>
      <c r="I191">
        <v>0</v>
      </c>
      <c r="J191">
        <v>0</v>
      </c>
      <c r="K191">
        <v>0</v>
      </c>
      <c r="L191">
        <v>0</v>
      </c>
      <c r="M191">
        <v>0</v>
      </c>
      <c r="N191">
        <v>0</v>
      </c>
      <c r="O191">
        <v>0</v>
      </c>
      <c r="P191" t="s">
        <v>391</v>
      </c>
      <c r="Q191" t="s">
        <v>11</v>
      </c>
      <c r="R191" t="s">
        <v>609</v>
      </c>
    </row>
    <row r="192" spans="1:18" ht="230.4" x14ac:dyDescent="0.3">
      <c r="A192" s="1">
        <v>287</v>
      </c>
      <c r="B192" s="2" t="s">
        <v>94</v>
      </c>
      <c r="D192" s="4" t="s">
        <v>2414</v>
      </c>
      <c r="E192">
        <v>1</v>
      </c>
      <c r="F192">
        <v>1</v>
      </c>
      <c r="G192">
        <v>0</v>
      </c>
      <c r="H192">
        <v>0</v>
      </c>
      <c r="I192">
        <v>0</v>
      </c>
      <c r="J192">
        <v>0</v>
      </c>
      <c r="K192">
        <v>0</v>
      </c>
      <c r="L192">
        <v>0</v>
      </c>
      <c r="M192">
        <v>0</v>
      </c>
      <c r="N192">
        <v>0</v>
      </c>
      <c r="O192">
        <v>0</v>
      </c>
      <c r="P192" t="s">
        <v>59</v>
      </c>
      <c r="Q192" t="s">
        <v>611</v>
      </c>
      <c r="R192" t="s">
        <v>612</v>
      </c>
    </row>
    <row r="193" spans="1:18" ht="244.8" x14ac:dyDescent="0.3">
      <c r="A193" s="1">
        <v>288</v>
      </c>
      <c r="B193" s="2" t="s">
        <v>559</v>
      </c>
      <c r="D193" s="4" t="s">
        <v>2415</v>
      </c>
      <c r="E193">
        <v>1</v>
      </c>
      <c r="F193">
        <v>0</v>
      </c>
      <c r="G193">
        <v>0</v>
      </c>
      <c r="H193">
        <v>0</v>
      </c>
      <c r="I193">
        <v>0</v>
      </c>
      <c r="J193">
        <v>0</v>
      </c>
      <c r="K193">
        <v>0</v>
      </c>
      <c r="L193">
        <v>0</v>
      </c>
      <c r="M193">
        <v>0</v>
      </c>
      <c r="N193">
        <v>0</v>
      </c>
      <c r="O193">
        <v>0</v>
      </c>
      <c r="P193" t="s">
        <v>560</v>
      </c>
      <c r="Q193" t="s">
        <v>561</v>
      </c>
      <c r="R193" t="s">
        <v>613</v>
      </c>
    </row>
    <row r="194" spans="1:18" ht="158.4" x14ac:dyDescent="0.3">
      <c r="A194" s="1">
        <v>290</v>
      </c>
      <c r="B194" s="2" t="s">
        <v>396</v>
      </c>
      <c r="D194" s="4" t="s">
        <v>2416</v>
      </c>
      <c r="E194">
        <v>0</v>
      </c>
      <c r="F194">
        <v>1</v>
      </c>
      <c r="G194">
        <v>0</v>
      </c>
      <c r="H194">
        <v>0</v>
      </c>
      <c r="I194">
        <v>0</v>
      </c>
      <c r="J194">
        <v>0</v>
      </c>
      <c r="K194">
        <v>0</v>
      </c>
      <c r="L194">
        <v>0</v>
      </c>
      <c r="M194">
        <v>0</v>
      </c>
      <c r="N194">
        <v>0</v>
      </c>
      <c r="O194">
        <v>0</v>
      </c>
      <c r="P194" t="s">
        <v>397</v>
      </c>
      <c r="Q194" t="s">
        <v>11</v>
      </c>
      <c r="R194" t="s">
        <v>614</v>
      </c>
    </row>
    <row r="195" spans="1:18" ht="409.6" x14ac:dyDescent="0.3">
      <c r="A195" s="1">
        <v>291</v>
      </c>
      <c r="B195" s="2" t="s">
        <v>548</v>
      </c>
      <c r="D195" s="4" t="s">
        <v>2417</v>
      </c>
      <c r="E195">
        <v>0</v>
      </c>
      <c r="F195">
        <v>0</v>
      </c>
      <c r="G195">
        <v>0</v>
      </c>
      <c r="H195">
        <v>0</v>
      </c>
      <c r="I195">
        <v>0</v>
      </c>
      <c r="J195">
        <v>0</v>
      </c>
      <c r="K195">
        <v>0</v>
      </c>
      <c r="L195">
        <v>0</v>
      </c>
      <c r="M195">
        <v>0</v>
      </c>
      <c r="N195">
        <v>0</v>
      </c>
      <c r="O195">
        <v>0</v>
      </c>
      <c r="P195" t="s">
        <v>549</v>
      </c>
      <c r="Q195" t="s">
        <v>554</v>
      </c>
      <c r="R195" t="s">
        <v>615</v>
      </c>
    </row>
    <row r="196" spans="1:18" ht="288" x14ac:dyDescent="0.3">
      <c r="A196" s="1">
        <v>292</v>
      </c>
      <c r="B196" s="2" t="s">
        <v>616</v>
      </c>
      <c r="D196" s="4" t="s">
        <v>2418</v>
      </c>
      <c r="E196">
        <v>1</v>
      </c>
      <c r="F196">
        <v>1</v>
      </c>
      <c r="G196">
        <v>0</v>
      </c>
      <c r="H196">
        <v>0</v>
      </c>
      <c r="I196">
        <v>0</v>
      </c>
      <c r="J196">
        <v>0</v>
      </c>
      <c r="K196">
        <v>0</v>
      </c>
      <c r="L196">
        <v>0</v>
      </c>
      <c r="M196">
        <v>0</v>
      </c>
      <c r="N196">
        <v>0</v>
      </c>
      <c r="O196">
        <v>0</v>
      </c>
      <c r="P196" t="s">
        <v>617</v>
      </c>
      <c r="Q196" t="s">
        <v>618</v>
      </c>
      <c r="R196" t="s">
        <v>619</v>
      </c>
    </row>
    <row r="197" spans="1:18" ht="158.4" x14ac:dyDescent="0.3">
      <c r="A197" s="1">
        <v>293</v>
      </c>
      <c r="B197" s="2" t="s">
        <v>620</v>
      </c>
      <c r="D197" s="4" t="s">
        <v>2419</v>
      </c>
      <c r="E197">
        <v>1</v>
      </c>
      <c r="F197">
        <v>0</v>
      </c>
      <c r="G197">
        <v>0</v>
      </c>
      <c r="H197">
        <v>0</v>
      </c>
      <c r="I197">
        <v>0</v>
      </c>
      <c r="J197">
        <v>0</v>
      </c>
      <c r="K197">
        <v>0</v>
      </c>
      <c r="L197">
        <v>0</v>
      </c>
      <c r="M197">
        <v>0</v>
      </c>
      <c r="N197">
        <v>0</v>
      </c>
      <c r="O197">
        <v>0</v>
      </c>
      <c r="P197" t="s">
        <v>92</v>
      </c>
      <c r="Q197" t="s">
        <v>622</v>
      </c>
      <c r="R197" t="s">
        <v>623</v>
      </c>
    </row>
    <row r="198" spans="1:18" ht="288" x14ac:dyDescent="0.3">
      <c r="A198" s="1">
        <v>294</v>
      </c>
      <c r="B198" s="2" t="s">
        <v>605</v>
      </c>
      <c r="D198" s="4" t="s">
        <v>2420</v>
      </c>
      <c r="E198">
        <v>1</v>
      </c>
      <c r="F198">
        <v>0</v>
      </c>
      <c r="G198">
        <v>0</v>
      </c>
      <c r="H198">
        <v>0</v>
      </c>
      <c r="I198">
        <v>0</v>
      </c>
      <c r="J198">
        <v>1</v>
      </c>
      <c r="K198">
        <v>0</v>
      </c>
      <c r="L198">
        <v>0</v>
      </c>
      <c r="M198">
        <v>0</v>
      </c>
      <c r="N198">
        <v>0</v>
      </c>
      <c r="O198">
        <v>0</v>
      </c>
      <c r="P198" t="s">
        <v>478</v>
      </c>
      <c r="Q198" t="s">
        <v>606</v>
      </c>
      <c r="R198" t="s">
        <v>624</v>
      </c>
    </row>
    <row r="199" spans="1:18" ht="302.39999999999998" x14ac:dyDescent="0.3">
      <c r="A199" s="1">
        <v>295</v>
      </c>
      <c r="B199" s="2" t="s">
        <v>625</v>
      </c>
      <c r="D199" s="4" t="s">
        <v>2421</v>
      </c>
      <c r="E199">
        <v>1</v>
      </c>
      <c r="F199">
        <v>1</v>
      </c>
      <c r="G199">
        <v>0</v>
      </c>
      <c r="H199">
        <v>0</v>
      </c>
      <c r="I199">
        <v>0</v>
      </c>
      <c r="J199">
        <v>1</v>
      </c>
      <c r="K199">
        <v>0</v>
      </c>
      <c r="L199">
        <v>0</v>
      </c>
      <c r="M199">
        <v>0</v>
      </c>
      <c r="N199">
        <v>0</v>
      </c>
      <c r="O199">
        <v>0</v>
      </c>
      <c r="P199" t="s">
        <v>410</v>
      </c>
      <c r="Q199" t="s">
        <v>88</v>
      </c>
      <c r="R199" t="s">
        <v>626</v>
      </c>
    </row>
    <row r="200" spans="1:18" ht="374.4" x14ac:dyDescent="0.3">
      <c r="A200" s="1">
        <v>296</v>
      </c>
      <c r="B200" s="2" t="s">
        <v>585</v>
      </c>
      <c r="D200" s="4" t="s">
        <v>627</v>
      </c>
      <c r="E200">
        <v>0</v>
      </c>
      <c r="F200">
        <v>0</v>
      </c>
      <c r="G200">
        <v>0</v>
      </c>
      <c r="H200">
        <v>0</v>
      </c>
      <c r="I200">
        <v>0</v>
      </c>
      <c r="J200">
        <v>0</v>
      </c>
      <c r="K200">
        <v>0</v>
      </c>
      <c r="L200">
        <v>0</v>
      </c>
      <c r="M200">
        <v>0</v>
      </c>
      <c r="N200">
        <v>0</v>
      </c>
      <c r="O200">
        <v>0</v>
      </c>
      <c r="P200" t="s">
        <v>628</v>
      </c>
      <c r="Q200" t="s">
        <v>629</v>
      </c>
      <c r="R200" t="s">
        <v>630</v>
      </c>
    </row>
    <row r="201" spans="1:18" ht="331.2" x14ac:dyDescent="0.3">
      <c r="A201" s="1">
        <v>297</v>
      </c>
      <c r="B201" s="2" t="s">
        <v>631</v>
      </c>
      <c r="D201" s="4" t="s">
        <v>2422</v>
      </c>
      <c r="E201">
        <v>1</v>
      </c>
      <c r="F201">
        <v>1</v>
      </c>
      <c r="G201">
        <v>0</v>
      </c>
      <c r="H201">
        <v>1</v>
      </c>
      <c r="I201">
        <v>0</v>
      </c>
      <c r="J201">
        <v>0</v>
      </c>
      <c r="K201">
        <v>0</v>
      </c>
      <c r="L201">
        <v>0</v>
      </c>
      <c r="M201">
        <v>0</v>
      </c>
      <c r="N201">
        <v>0</v>
      </c>
      <c r="O201">
        <v>0</v>
      </c>
      <c r="P201" t="s">
        <v>440</v>
      </c>
      <c r="Q201" t="s">
        <v>632</v>
      </c>
      <c r="R201" t="s">
        <v>633</v>
      </c>
    </row>
    <row r="202" spans="1:18" ht="244.8" x14ac:dyDescent="0.3">
      <c r="A202" s="1">
        <v>298</v>
      </c>
      <c r="B202" s="2" t="s">
        <v>634</v>
      </c>
      <c r="D202" s="4" t="s">
        <v>2423</v>
      </c>
      <c r="E202">
        <v>1</v>
      </c>
      <c r="F202">
        <v>1</v>
      </c>
      <c r="G202">
        <v>0</v>
      </c>
      <c r="H202">
        <v>0</v>
      </c>
      <c r="I202">
        <v>1</v>
      </c>
      <c r="J202">
        <v>0</v>
      </c>
      <c r="K202">
        <v>0</v>
      </c>
      <c r="L202">
        <v>0</v>
      </c>
      <c r="M202">
        <v>0</v>
      </c>
      <c r="N202">
        <v>0</v>
      </c>
      <c r="O202">
        <v>0</v>
      </c>
      <c r="P202" t="s">
        <v>315</v>
      </c>
      <c r="Q202" t="s">
        <v>287</v>
      </c>
      <c r="R202" t="s">
        <v>635</v>
      </c>
    </row>
    <row r="203" spans="1:18" s="8" customFormat="1" x14ac:dyDescent="0.3">
      <c r="A203" s="5"/>
      <c r="B203" s="6"/>
      <c r="C203" s="6"/>
      <c r="D203" s="7"/>
    </row>
    <row r="204" spans="1:18" ht="288" x14ac:dyDescent="0.3">
      <c r="A204" s="1">
        <v>300</v>
      </c>
      <c r="B204" s="2" t="s">
        <v>637</v>
      </c>
      <c r="D204" s="4" t="s">
        <v>2424</v>
      </c>
      <c r="E204">
        <v>0</v>
      </c>
      <c r="F204">
        <v>0</v>
      </c>
      <c r="G204">
        <v>0</v>
      </c>
      <c r="H204">
        <v>0</v>
      </c>
      <c r="I204">
        <v>0</v>
      </c>
      <c r="J204">
        <v>0</v>
      </c>
      <c r="K204">
        <v>0</v>
      </c>
      <c r="L204">
        <v>0</v>
      </c>
      <c r="M204">
        <v>0</v>
      </c>
      <c r="N204">
        <v>0</v>
      </c>
      <c r="O204">
        <v>1</v>
      </c>
      <c r="P204" t="s">
        <v>92</v>
      </c>
      <c r="Q204" t="s">
        <v>639</v>
      </c>
      <c r="R204" t="s">
        <v>640</v>
      </c>
    </row>
    <row r="205" spans="1:18" ht="302.39999999999998" x14ac:dyDescent="0.3">
      <c r="A205" s="1">
        <v>301</v>
      </c>
      <c r="B205" s="2" t="s">
        <v>641</v>
      </c>
      <c r="D205" s="4" t="s">
        <v>2425</v>
      </c>
      <c r="E205">
        <v>1</v>
      </c>
      <c r="F205">
        <v>1</v>
      </c>
      <c r="G205">
        <v>0</v>
      </c>
      <c r="H205">
        <v>0</v>
      </c>
      <c r="I205">
        <v>1</v>
      </c>
      <c r="J205">
        <v>0</v>
      </c>
      <c r="K205">
        <v>0</v>
      </c>
      <c r="L205">
        <v>0</v>
      </c>
      <c r="M205">
        <v>0</v>
      </c>
      <c r="N205">
        <v>0</v>
      </c>
      <c r="O205">
        <v>0</v>
      </c>
      <c r="P205" t="s">
        <v>75</v>
      </c>
      <c r="Q205" t="s">
        <v>642</v>
      </c>
      <c r="R205" t="s">
        <v>643</v>
      </c>
    </row>
    <row r="206" spans="1:18" ht="129.6" x14ac:dyDescent="0.3">
      <c r="A206" s="1">
        <v>303</v>
      </c>
      <c r="B206" s="2" t="s">
        <v>645</v>
      </c>
      <c r="D206" s="4" t="s">
        <v>2427</v>
      </c>
      <c r="E206">
        <v>1</v>
      </c>
      <c r="F206">
        <v>0</v>
      </c>
      <c r="G206">
        <v>0</v>
      </c>
      <c r="H206">
        <v>0</v>
      </c>
      <c r="I206">
        <v>0</v>
      </c>
      <c r="J206">
        <v>1</v>
      </c>
      <c r="K206">
        <v>0</v>
      </c>
      <c r="L206">
        <v>0</v>
      </c>
      <c r="M206">
        <v>0</v>
      </c>
      <c r="N206">
        <v>0</v>
      </c>
      <c r="O206">
        <v>0</v>
      </c>
      <c r="P206" t="s">
        <v>268</v>
      </c>
      <c r="Q206" t="s">
        <v>647</v>
      </c>
      <c r="R206" t="s">
        <v>648</v>
      </c>
    </row>
    <row r="207" spans="1:18" ht="316.8" x14ac:dyDescent="0.3">
      <c r="A207" s="1">
        <v>311</v>
      </c>
      <c r="B207" s="2" t="s">
        <v>659</v>
      </c>
      <c r="D207" s="4" t="s">
        <v>2428</v>
      </c>
      <c r="E207">
        <v>1</v>
      </c>
      <c r="F207">
        <v>1</v>
      </c>
      <c r="G207">
        <v>0</v>
      </c>
      <c r="H207">
        <v>0</v>
      </c>
      <c r="I207">
        <v>0</v>
      </c>
      <c r="J207">
        <v>1</v>
      </c>
      <c r="K207">
        <v>0</v>
      </c>
      <c r="L207">
        <v>0</v>
      </c>
      <c r="M207">
        <v>0</v>
      </c>
      <c r="N207">
        <v>0</v>
      </c>
      <c r="O207">
        <v>0</v>
      </c>
      <c r="P207" t="s">
        <v>252</v>
      </c>
      <c r="Q207" t="s">
        <v>661</v>
      </c>
      <c r="R207" t="s">
        <v>662</v>
      </c>
    </row>
    <row r="208" spans="1:18" ht="316.8" x14ac:dyDescent="0.3">
      <c r="A208" s="1">
        <v>312</v>
      </c>
      <c r="B208" s="2" t="s">
        <v>90</v>
      </c>
      <c r="D208" s="4" t="s">
        <v>2429</v>
      </c>
      <c r="E208">
        <v>1</v>
      </c>
      <c r="F208">
        <v>0</v>
      </c>
      <c r="G208">
        <v>0</v>
      </c>
      <c r="H208">
        <v>0</v>
      </c>
      <c r="I208">
        <v>0</v>
      </c>
      <c r="J208">
        <v>0</v>
      </c>
      <c r="K208">
        <v>0</v>
      </c>
      <c r="L208">
        <v>0</v>
      </c>
      <c r="M208">
        <v>0</v>
      </c>
      <c r="N208">
        <v>0</v>
      </c>
      <c r="O208">
        <v>0</v>
      </c>
      <c r="P208" t="s">
        <v>92</v>
      </c>
      <c r="Q208" t="s">
        <v>88</v>
      </c>
      <c r="R208" t="s">
        <v>663</v>
      </c>
    </row>
    <row r="209" spans="1:18" ht="409.6" x14ac:dyDescent="0.3">
      <c r="A209" s="1">
        <v>313</v>
      </c>
      <c r="B209" s="2" t="s">
        <v>664</v>
      </c>
      <c r="D209" s="4" t="s">
        <v>2430</v>
      </c>
      <c r="E209">
        <v>1</v>
      </c>
      <c r="F209">
        <v>0</v>
      </c>
      <c r="G209">
        <v>0</v>
      </c>
      <c r="H209">
        <v>0</v>
      </c>
      <c r="I209">
        <v>0</v>
      </c>
      <c r="J209">
        <v>1</v>
      </c>
      <c r="K209">
        <v>0</v>
      </c>
      <c r="L209">
        <v>0</v>
      </c>
      <c r="M209">
        <v>0</v>
      </c>
      <c r="N209">
        <v>0</v>
      </c>
      <c r="O209">
        <v>0</v>
      </c>
      <c r="P209" t="s">
        <v>80</v>
      </c>
      <c r="Q209" t="s">
        <v>333</v>
      </c>
      <c r="R209" t="s">
        <v>665</v>
      </c>
    </row>
    <row r="210" spans="1:18" ht="187.2" x14ac:dyDescent="0.3">
      <c r="A210" s="1">
        <v>317</v>
      </c>
      <c r="B210" s="2" t="s">
        <v>673</v>
      </c>
      <c r="D210" s="4" t="s">
        <v>2431</v>
      </c>
      <c r="E210">
        <v>1</v>
      </c>
      <c r="F210">
        <v>1</v>
      </c>
      <c r="G210">
        <v>0</v>
      </c>
      <c r="H210">
        <v>0</v>
      </c>
      <c r="I210">
        <v>1</v>
      </c>
      <c r="J210">
        <v>0</v>
      </c>
      <c r="K210">
        <v>0</v>
      </c>
      <c r="L210">
        <v>0</v>
      </c>
      <c r="M210">
        <v>0</v>
      </c>
      <c r="N210">
        <v>0</v>
      </c>
      <c r="O210">
        <v>0</v>
      </c>
      <c r="P210" t="s">
        <v>674</v>
      </c>
      <c r="Q210" t="s">
        <v>88</v>
      </c>
      <c r="R210" t="s">
        <v>675</v>
      </c>
    </row>
    <row r="211" spans="1:18" ht="259.2" x14ac:dyDescent="0.3">
      <c r="A211" s="1">
        <v>323</v>
      </c>
      <c r="B211" s="2" t="s">
        <v>494</v>
      </c>
      <c r="D211" s="4" t="s">
        <v>2432</v>
      </c>
      <c r="E211">
        <v>1</v>
      </c>
      <c r="F211">
        <v>1</v>
      </c>
      <c r="G211">
        <v>0</v>
      </c>
      <c r="H211">
        <v>0</v>
      </c>
      <c r="I211">
        <v>0</v>
      </c>
      <c r="J211">
        <v>0</v>
      </c>
      <c r="K211">
        <v>0</v>
      </c>
      <c r="L211">
        <v>0</v>
      </c>
      <c r="M211">
        <v>0</v>
      </c>
      <c r="N211">
        <v>0</v>
      </c>
      <c r="O211">
        <v>0</v>
      </c>
      <c r="P211" t="s">
        <v>495</v>
      </c>
      <c r="Q211" t="s">
        <v>683</v>
      </c>
      <c r="R211" t="s">
        <v>684</v>
      </c>
    </row>
    <row r="212" spans="1:18" ht="230.4" x14ac:dyDescent="0.3">
      <c r="A212" s="1">
        <v>326</v>
      </c>
      <c r="B212" s="2" t="s">
        <v>686</v>
      </c>
      <c r="D212" s="4" t="s">
        <v>2433</v>
      </c>
      <c r="E212">
        <v>1</v>
      </c>
      <c r="F212">
        <v>0</v>
      </c>
      <c r="G212">
        <v>0</v>
      </c>
      <c r="H212">
        <v>0</v>
      </c>
      <c r="I212">
        <v>0</v>
      </c>
      <c r="J212">
        <v>0</v>
      </c>
      <c r="K212">
        <v>0</v>
      </c>
      <c r="L212">
        <v>0</v>
      </c>
      <c r="M212">
        <v>0</v>
      </c>
      <c r="N212">
        <v>0</v>
      </c>
      <c r="O212">
        <v>0</v>
      </c>
      <c r="P212" t="s">
        <v>507</v>
      </c>
      <c r="Q212" t="s">
        <v>687</v>
      </c>
      <c r="R212" t="s">
        <v>688</v>
      </c>
    </row>
    <row r="213" spans="1:18" ht="302.39999999999998" x14ac:dyDescent="0.3">
      <c r="A213" s="1">
        <v>327</v>
      </c>
      <c r="B213" s="2" t="s">
        <v>625</v>
      </c>
      <c r="D213" s="4" t="s">
        <v>2434</v>
      </c>
      <c r="E213">
        <v>1</v>
      </c>
      <c r="F213">
        <v>1</v>
      </c>
      <c r="G213">
        <v>0</v>
      </c>
      <c r="H213">
        <v>0</v>
      </c>
      <c r="I213">
        <v>0</v>
      </c>
      <c r="J213">
        <v>1</v>
      </c>
      <c r="K213">
        <v>0</v>
      </c>
      <c r="L213">
        <v>0</v>
      </c>
      <c r="M213">
        <v>0</v>
      </c>
      <c r="N213">
        <v>0</v>
      </c>
      <c r="O213">
        <v>0</v>
      </c>
      <c r="P213" t="s">
        <v>410</v>
      </c>
      <c r="Q213" t="s">
        <v>88</v>
      </c>
      <c r="R213" t="s">
        <v>689</v>
      </c>
    </row>
    <row r="214" spans="1:18" ht="360" x14ac:dyDescent="0.3">
      <c r="A214" s="1">
        <v>328</v>
      </c>
      <c r="B214" s="2" t="s">
        <v>690</v>
      </c>
      <c r="D214" s="4" t="s">
        <v>691</v>
      </c>
      <c r="P214" t="s">
        <v>692</v>
      </c>
      <c r="Q214" t="s">
        <v>11</v>
      </c>
      <c r="R214" t="s">
        <v>693</v>
      </c>
    </row>
    <row r="215" spans="1:18" ht="230.4" x14ac:dyDescent="0.3">
      <c r="A215" s="1">
        <v>329</v>
      </c>
      <c r="B215" s="2" t="s">
        <v>694</v>
      </c>
      <c r="D215" s="4" t="s">
        <v>695</v>
      </c>
      <c r="P215" t="s">
        <v>696</v>
      </c>
      <c r="Q215" t="s">
        <v>11</v>
      </c>
      <c r="R215" t="s">
        <v>697</v>
      </c>
    </row>
    <row r="216" spans="1:18" ht="316.8" x14ac:dyDescent="0.3">
      <c r="A216" s="1">
        <v>330</v>
      </c>
      <c r="B216" s="2" t="s">
        <v>90</v>
      </c>
      <c r="D216" s="4" t="s">
        <v>91</v>
      </c>
      <c r="P216" t="s">
        <v>92</v>
      </c>
      <c r="Q216" t="s">
        <v>88</v>
      </c>
      <c r="R216" t="s">
        <v>698</v>
      </c>
    </row>
    <row r="217" spans="1:18" ht="409.6" x14ac:dyDescent="0.3">
      <c r="A217" s="1">
        <v>331</v>
      </c>
      <c r="B217" s="2" t="s">
        <v>699</v>
      </c>
      <c r="D217" s="4" t="s">
        <v>700</v>
      </c>
      <c r="P217" t="s">
        <v>701</v>
      </c>
      <c r="Q217" t="s">
        <v>88</v>
      </c>
      <c r="R217" t="s">
        <v>702</v>
      </c>
    </row>
    <row r="218" spans="1:18" ht="374.4" x14ac:dyDescent="0.3">
      <c r="A218" s="1">
        <v>332</v>
      </c>
      <c r="B218" s="2" t="s">
        <v>585</v>
      </c>
      <c r="D218" s="4" t="s">
        <v>627</v>
      </c>
      <c r="P218" t="s">
        <v>628</v>
      </c>
      <c r="Q218" t="s">
        <v>629</v>
      </c>
      <c r="R218" t="s">
        <v>703</v>
      </c>
    </row>
    <row r="219" spans="1:18" ht="409.6" x14ac:dyDescent="0.3">
      <c r="A219" s="1">
        <v>333</v>
      </c>
      <c r="B219" s="2" t="s">
        <v>704</v>
      </c>
      <c r="D219" s="4" t="s">
        <v>705</v>
      </c>
      <c r="P219" t="s">
        <v>168</v>
      </c>
      <c r="Q219" t="s">
        <v>706</v>
      </c>
      <c r="R219" t="s">
        <v>707</v>
      </c>
    </row>
    <row r="220" spans="1:18" ht="230.4" x14ac:dyDescent="0.3">
      <c r="A220" s="1">
        <v>334</v>
      </c>
      <c r="B220" s="2" t="s">
        <v>708</v>
      </c>
      <c r="D220" s="4" t="s">
        <v>709</v>
      </c>
      <c r="P220" t="s">
        <v>710</v>
      </c>
      <c r="Q220" t="s">
        <v>711</v>
      </c>
      <c r="R220" t="s">
        <v>712</v>
      </c>
    </row>
    <row r="221" spans="1:18" ht="409.6" x14ac:dyDescent="0.3">
      <c r="A221" s="1">
        <v>335</v>
      </c>
      <c r="B221" s="2" t="s">
        <v>652</v>
      </c>
      <c r="D221" s="4" t="s">
        <v>653</v>
      </c>
      <c r="P221" t="s">
        <v>654</v>
      </c>
      <c r="Q221" t="s">
        <v>11</v>
      </c>
      <c r="R221" t="s">
        <v>713</v>
      </c>
    </row>
    <row r="222" spans="1:18" ht="230.4" x14ac:dyDescent="0.3">
      <c r="A222" s="1">
        <v>336</v>
      </c>
      <c r="B222" s="2" t="s">
        <v>655</v>
      </c>
      <c r="D222" s="4" t="s">
        <v>656</v>
      </c>
      <c r="P222" t="s">
        <v>75</v>
      </c>
      <c r="Q222" t="s">
        <v>88</v>
      </c>
      <c r="R222" t="s">
        <v>714</v>
      </c>
    </row>
    <row r="223" spans="1:18" ht="273.60000000000002" x14ac:dyDescent="0.3">
      <c r="A223" s="1">
        <v>337</v>
      </c>
      <c r="B223" s="2" t="s">
        <v>524</v>
      </c>
      <c r="D223" s="4" t="s">
        <v>525</v>
      </c>
      <c r="P223" t="s">
        <v>526</v>
      </c>
      <c r="Q223" t="s">
        <v>715</v>
      </c>
      <c r="R223" t="s">
        <v>716</v>
      </c>
    </row>
    <row r="224" spans="1:18" ht="403.2" x14ac:dyDescent="0.3">
      <c r="A224" s="1">
        <v>338</v>
      </c>
      <c r="B224" s="2" t="s">
        <v>717</v>
      </c>
      <c r="D224" s="4" t="s">
        <v>718</v>
      </c>
      <c r="P224" t="s">
        <v>719</v>
      </c>
      <c r="Q224" t="s">
        <v>11</v>
      </c>
      <c r="R224" t="s">
        <v>720</v>
      </c>
    </row>
    <row r="225" spans="1:18" ht="388.8" x14ac:dyDescent="0.3">
      <c r="A225" s="1">
        <v>339</v>
      </c>
      <c r="B225" s="2" t="s">
        <v>721</v>
      </c>
      <c r="D225" s="4" t="s">
        <v>722</v>
      </c>
      <c r="P225" t="s">
        <v>496</v>
      </c>
      <c r="Q225" t="s">
        <v>11</v>
      </c>
      <c r="R225" t="s">
        <v>723</v>
      </c>
    </row>
    <row r="226" spans="1:18" ht="302.39999999999998" x14ac:dyDescent="0.3">
      <c r="A226" s="1">
        <v>340</v>
      </c>
      <c r="B226" s="2" t="s">
        <v>724</v>
      </c>
      <c r="D226" s="4" t="s">
        <v>725</v>
      </c>
      <c r="P226" t="s">
        <v>99</v>
      </c>
      <c r="Q226" t="s">
        <v>726</v>
      </c>
      <c r="R226" t="s">
        <v>727</v>
      </c>
    </row>
    <row r="227" spans="1:18" ht="144" x14ac:dyDescent="0.3">
      <c r="A227" s="1">
        <v>341</v>
      </c>
      <c r="B227" s="2" t="s">
        <v>676</v>
      </c>
      <c r="D227" s="4" t="s">
        <v>677</v>
      </c>
      <c r="P227" t="s">
        <v>678</v>
      </c>
      <c r="Q227" t="s">
        <v>679</v>
      </c>
      <c r="R227" t="s">
        <v>728</v>
      </c>
    </row>
    <row r="228" spans="1:18" ht="403.2" x14ac:dyDescent="0.3">
      <c r="A228" s="1">
        <v>342</v>
      </c>
      <c r="B228" s="2" t="s">
        <v>469</v>
      </c>
      <c r="D228" s="4" t="s">
        <v>729</v>
      </c>
      <c r="P228" t="s">
        <v>470</v>
      </c>
      <c r="Q228" t="s">
        <v>730</v>
      </c>
      <c r="R228" t="s">
        <v>731</v>
      </c>
    </row>
    <row r="229" spans="1:18" ht="316.8" x14ac:dyDescent="0.3">
      <c r="A229" s="1">
        <v>343</v>
      </c>
      <c r="B229" s="2" t="s">
        <v>659</v>
      </c>
      <c r="D229" s="4" t="s">
        <v>660</v>
      </c>
      <c r="P229" t="s">
        <v>252</v>
      </c>
      <c r="Q229" t="s">
        <v>661</v>
      </c>
      <c r="R229" t="s">
        <v>732</v>
      </c>
    </row>
    <row r="230" spans="1:18" ht="259.2" x14ac:dyDescent="0.3">
      <c r="A230" s="1">
        <v>344</v>
      </c>
      <c r="B230" s="2" t="s">
        <v>666</v>
      </c>
      <c r="D230" s="4" t="s">
        <v>667</v>
      </c>
      <c r="P230" t="s">
        <v>56</v>
      </c>
      <c r="Q230" t="s">
        <v>668</v>
      </c>
      <c r="R230" t="s">
        <v>733</v>
      </c>
    </row>
    <row r="231" spans="1:18" ht="409.6" x14ac:dyDescent="0.3">
      <c r="A231" s="1">
        <v>345</v>
      </c>
      <c r="B231" s="2" t="s">
        <v>734</v>
      </c>
      <c r="D231" s="4" t="s">
        <v>735</v>
      </c>
      <c r="P231" t="s">
        <v>736</v>
      </c>
      <c r="Q231" t="s">
        <v>595</v>
      </c>
      <c r="R231" t="s">
        <v>737</v>
      </c>
    </row>
    <row r="232" spans="1:18" ht="345.6" x14ac:dyDescent="0.3">
      <c r="A232" s="1">
        <v>346</v>
      </c>
      <c r="B232" s="2" t="s">
        <v>669</v>
      </c>
      <c r="D232" s="4" t="s">
        <v>670</v>
      </c>
      <c r="P232" t="s">
        <v>671</v>
      </c>
      <c r="Q232" t="s">
        <v>672</v>
      </c>
      <c r="R232" t="s">
        <v>738</v>
      </c>
    </row>
    <row r="233" spans="1:18" ht="331.2" x14ac:dyDescent="0.3">
      <c r="A233" s="1">
        <v>347</v>
      </c>
      <c r="B233" s="2" t="s">
        <v>650</v>
      </c>
      <c r="P233" t="s">
        <v>16</v>
      </c>
      <c r="Q233" t="s">
        <v>651</v>
      </c>
      <c r="R233" t="s">
        <v>739</v>
      </c>
    </row>
    <row r="234" spans="1:18" ht="360" x14ac:dyDescent="0.3">
      <c r="A234" s="1">
        <v>348</v>
      </c>
      <c r="B234" s="2" t="s">
        <v>131</v>
      </c>
      <c r="P234" t="s">
        <v>132</v>
      </c>
      <c r="Q234" t="s">
        <v>644</v>
      </c>
      <c r="R234" t="s">
        <v>740</v>
      </c>
    </row>
    <row r="235" spans="1:18" ht="144" x14ac:dyDescent="0.3">
      <c r="A235" s="1">
        <v>349</v>
      </c>
      <c r="B235" s="2" t="s">
        <v>741</v>
      </c>
      <c r="P235" t="s">
        <v>158</v>
      </c>
      <c r="Q235" t="s">
        <v>742</v>
      </c>
      <c r="R235" t="s">
        <v>743</v>
      </c>
    </row>
    <row r="236" spans="1:18" ht="403.2" x14ac:dyDescent="0.3">
      <c r="A236" s="1">
        <v>350</v>
      </c>
      <c r="B236" s="2" t="s">
        <v>680</v>
      </c>
      <c r="D236" s="4" t="s">
        <v>681</v>
      </c>
      <c r="P236" t="s">
        <v>536</v>
      </c>
      <c r="Q236" t="s">
        <v>682</v>
      </c>
      <c r="R236" t="s">
        <v>744</v>
      </c>
    </row>
    <row r="237" spans="1:18" ht="409.6" x14ac:dyDescent="0.3">
      <c r="A237" s="1">
        <v>351</v>
      </c>
      <c r="B237" s="2" t="s">
        <v>745</v>
      </c>
      <c r="D237" s="4" t="s">
        <v>746</v>
      </c>
      <c r="P237" t="s">
        <v>92</v>
      </c>
      <c r="Q237" t="s">
        <v>747</v>
      </c>
      <c r="R237" t="s">
        <v>748</v>
      </c>
    </row>
    <row r="238" spans="1:18" ht="403.2" x14ac:dyDescent="0.3">
      <c r="A238" s="1">
        <v>352</v>
      </c>
      <c r="B238" s="2" t="s">
        <v>127</v>
      </c>
      <c r="P238" t="s">
        <v>128</v>
      </c>
      <c r="Q238" t="s">
        <v>129</v>
      </c>
      <c r="R238" t="s">
        <v>749</v>
      </c>
    </row>
    <row r="239" spans="1:18" ht="86.4" x14ac:dyDescent="0.3">
      <c r="A239" s="1">
        <v>353</v>
      </c>
      <c r="B239" s="2" t="s">
        <v>750</v>
      </c>
      <c r="P239" t="s">
        <v>75</v>
      </c>
      <c r="Q239" t="s">
        <v>751</v>
      </c>
      <c r="R239" t="s">
        <v>752</v>
      </c>
    </row>
    <row r="240" spans="1:18" ht="273.60000000000002" x14ac:dyDescent="0.3">
      <c r="A240" s="1">
        <v>354</v>
      </c>
      <c r="B240" s="2" t="s">
        <v>753</v>
      </c>
      <c r="P240" t="s">
        <v>315</v>
      </c>
      <c r="Q240" t="s">
        <v>754</v>
      </c>
      <c r="R240" t="s">
        <v>755</v>
      </c>
    </row>
    <row r="241" spans="1:18" ht="273.60000000000002" x14ac:dyDescent="0.3">
      <c r="A241" s="1">
        <v>355</v>
      </c>
      <c r="B241" s="2" t="s">
        <v>94</v>
      </c>
      <c r="D241" s="4" t="s">
        <v>516</v>
      </c>
      <c r="P241" t="s">
        <v>59</v>
      </c>
      <c r="Q241" t="s">
        <v>517</v>
      </c>
      <c r="R241" t="s">
        <v>756</v>
      </c>
    </row>
    <row r="242" spans="1:18" ht="100.8" x14ac:dyDescent="0.3">
      <c r="A242" s="1">
        <v>356</v>
      </c>
      <c r="B242" s="2" t="s">
        <v>757</v>
      </c>
      <c r="P242" t="s">
        <v>496</v>
      </c>
      <c r="Q242" t="s">
        <v>758</v>
      </c>
      <c r="R242" t="s">
        <v>759</v>
      </c>
    </row>
    <row r="243" spans="1:18" ht="409.6" x14ac:dyDescent="0.3">
      <c r="A243" s="1">
        <v>357</v>
      </c>
      <c r="B243" s="2" t="s">
        <v>760</v>
      </c>
      <c r="D243" s="4" t="s">
        <v>761</v>
      </c>
      <c r="P243" t="s">
        <v>762</v>
      </c>
      <c r="Q243" t="s">
        <v>763</v>
      </c>
      <c r="R243" t="s">
        <v>764</v>
      </c>
    </row>
    <row r="244" spans="1:18" ht="273.60000000000002" x14ac:dyDescent="0.3">
      <c r="A244" s="1">
        <v>358</v>
      </c>
      <c r="B244" s="2" t="s">
        <v>765</v>
      </c>
      <c r="D244" s="4" t="s">
        <v>766</v>
      </c>
      <c r="P244" t="s">
        <v>767</v>
      </c>
      <c r="Q244" t="s">
        <v>768</v>
      </c>
      <c r="R244" t="s">
        <v>769</v>
      </c>
    </row>
    <row r="245" spans="1:18" ht="230.4" x14ac:dyDescent="0.3">
      <c r="A245" s="1">
        <v>359</v>
      </c>
      <c r="B245" s="2" t="s">
        <v>694</v>
      </c>
      <c r="D245" s="4" t="s">
        <v>695</v>
      </c>
      <c r="P245" t="s">
        <v>696</v>
      </c>
      <c r="Q245" t="s">
        <v>11</v>
      </c>
      <c r="R245" t="s">
        <v>770</v>
      </c>
    </row>
    <row r="246" spans="1:18" ht="259.2" x14ac:dyDescent="0.3">
      <c r="A246" s="1">
        <v>360</v>
      </c>
      <c r="B246" s="2" t="s">
        <v>771</v>
      </c>
      <c r="D246" s="4" t="s">
        <v>772</v>
      </c>
      <c r="P246" t="s">
        <v>550</v>
      </c>
      <c r="Q246" t="s">
        <v>773</v>
      </c>
      <c r="R246" t="s">
        <v>774</v>
      </c>
    </row>
    <row r="247" spans="1:18" ht="187.2" x14ac:dyDescent="0.3">
      <c r="A247" s="1">
        <v>361</v>
      </c>
      <c r="B247" s="2" t="s">
        <v>775</v>
      </c>
      <c r="P247" t="s">
        <v>776</v>
      </c>
      <c r="Q247" t="s">
        <v>777</v>
      </c>
      <c r="R247" t="s">
        <v>778</v>
      </c>
    </row>
    <row r="248" spans="1:18" ht="331.2" x14ac:dyDescent="0.3">
      <c r="A248" s="1">
        <v>362</v>
      </c>
      <c r="B248" s="2" t="s">
        <v>161</v>
      </c>
      <c r="D248" s="4" t="s">
        <v>779</v>
      </c>
      <c r="P248" t="s">
        <v>178</v>
      </c>
      <c r="Q248" t="s">
        <v>780</v>
      </c>
      <c r="R248" t="s">
        <v>781</v>
      </c>
    </row>
    <row r="249" spans="1:18" ht="288" x14ac:dyDescent="0.3">
      <c r="A249" s="1">
        <v>363</v>
      </c>
      <c r="B249" s="2" t="s">
        <v>443</v>
      </c>
      <c r="P249" t="s">
        <v>444</v>
      </c>
      <c r="Q249" t="s">
        <v>782</v>
      </c>
      <c r="R249" t="s">
        <v>783</v>
      </c>
    </row>
    <row r="250" spans="1:18" ht="288" x14ac:dyDescent="0.3">
      <c r="A250" s="1">
        <v>364</v>
      </c>
      <c r="B250" s="2" t="s">
        <v>545</v>
      </c>
      <c r="D250" s="4" t="s">
        <v>784</v>
      </c>
      <c r="P250" t="s">
        <v>231</v>
      </c>
      <c r="Q250" t="s">
        <v>785</v>
      </c>
      <c r="R250" t="s">
        <v>786</v>
      </c>
    </row>
    <row r="251" spans="1:18" ht="331.2" x14ac:dyDescent="0.3">
      <c r="A251" s="1">
        <v>365</v>
      </c>
      <c r="B251" s="2" t="s">
        <v>787</v>
      </c>
      <c r="D251" s="4" t="s">
        <v>788</v>
      </c>
      <c r="P251" t="s">
        <v>168</v>
      </c>
      <c r="Q251" t="s">
        <v>789</v>
      </c>
      <c r="R251" t="s">
        <v>790</v>
      </c>
    </row>
    <row r="252" spans="1:18" ht="409.6" x14ac:dyDescent="0.3">
      <c r="A252" s="1">
        <v>366</v>
      </c>
      <c r="B252" s="2" t="s">
        <v>791</v>
      </c>
      <c r="D252" s="4" t="s">
        <v>792</v>
      </c>
      <c r="P252" t="s">
        <v>178</v>
      </c>
      <c r="Q252" t="s">
        <v>333</v>
      </c>
      <c r="R252" t="s">
        <v>793</v>
      </c>
    </row>
    <row r="253" spans="1:18" ht="216" x14ac:dyDescent="0.3">
      <c r="A253" s="1">
        <v>367</v>
      </c>
      <c r="B253" s="2" t="s">
        <v>511</v>
      </c>
      <c r="D253" s="4" t="s">
        <v>794</v>
      </c>
      <c r="P253" t="s">
        <v>391</v>
      </c>
      <c r="Q253" t="s">
        <v>795</v>
      </c>
      <c r="R253" t="s">
        <v>796</v>
      </c>
    </row>
    <row r="254" spans="1:18" ht="201.6" x14ac:dyDescent="0.3">
      <c r="A254" s="1">
        <v>368</v>
      </c>
      <c r="B254" s="2" t="s">
        <v>797</v>
      </c>
      <c r="D254" s="4" t="s">
        <v>798</v>
      </c>
      <c r="P254" t="s">
        <v>799</v>
      </c>
      <c r="Q254" t="s">
        <v>246</v>
      </c>
      <c r="R254" t="s">
        <v>800</v>
      </c>
    </row>
    <row r="255" spans="1:18" ht="409.6" x14ac:dyDescent="0.3">
      <c r="A255" s="1">
        <v>369</v>
      </c>
      <c r="B255" s="2" t="s">
        <v>745</v>
      </c>
      <c r="D255" s="4" t="s">
        <v>746</v>
      </c>
      <c r="P255" t="s">
        <v>92</v>
      </c>
      <c r="Q255" t="s">
        <v>747</v>
      </c>
      <c r="R255" t="s">
        <v>801</v>
      </c>
    </row>
    <row r="256" spans="1:18" ht="409.6" x14ac:dyDescent="0.3">
      <c r="A256" s="1">
        <v>370</v>
      </c>
      <c r="B256" s="2" t="s">
        <v>802</v>
      </c>
      <c r="D256" s="4" t="s">
        <v>803</v>
      </c>
      <c r="P256" t="s">
        <v>804</v>
      </c>
      <c r="Q256" t="s">
        <v>805</v>
      </c>
      <c r="R256" t="s">
        <v>806</v>
      </c>
    </row>
    <row r="257" spans="1:18" ht="409.6" x14ac:dyDescent="0.3">
      <c r="A257" s="1">
        <v>371</v>
      </c>
      <c r="B257" s="2" t="s">
        <v>194</v>
      </c>
      <c r="D257" s="4" t="s">
        <v>807</v>
      </c>
      <c r="P257" t="s">
        <v>196</v>
      </c>
      <c r="Q257" t="s">
        <v>808</v>
      </c>
      <c r="R257" t="s">
        <v>809</v>
      </c>
    </row>
    <row r="258" spans="1:18" ht="288" x14ac:dyDescent="0.3">
      <c r="A258" s="1">
        <v>372</v>
      </c>
      <c r="B258" s="2" t="s">
        <v>810</v>
      </c>
      <c r="D258" s="4" t="s">
        <v>811</v>
      </c>
      <c r="P258" t="s">
        <v>812</v>
      </c>
      <c r="Q258" t="s">
        <v>83</v>
      </c>
      <c r="R258" t="s">
        <v>813</v>
      </c>
    </row>
    <row r="259" spans="1:18" ht="409.6" x14ac:dyDescent="0.3">
      <c r="A259" s="1">
        <v>373</v>
      </c>
      <c r="B259" s="2" t="s">
        <v>814</v>
      </c>
      <c r="D259" s="4" t="s">
        <v>815</v>
      </c>
      <c r="P259" t="s">
        <v>816</v>
      </c>
      <c r="Q259" t="s">
        <v>11</v>
      </c>
      <c r="R259" t="s">
        <v>817</v>
      </c>
    </row>
    <row r="260" spans="1:18" ht="409.6" x14ac:dyDescent="0.3">
      <c r="A260" s="1">
        <v>374</v>
      </c>
      <c r="B260" s="2" t="s">
        <v>818</v>
      </c>
      <c r="D260" s="4" t="s">
        <v>819</v>
      </c>
      <c r="P260" t="s">
        <v>268</v>
      </c>
      <c r="Q260" t="s">
        <v>83</v>
      </c>
      <c r="R260" t="s">
        <v>820</v>
      </c>
    </row>
    <row r="261" spans="1:18" ht="216" x14ac:dyDescent="0.3">
      <c r="A261" s="1">
        <v>375</v>
      </c>
      <c r="B261" s="2" t="s">
        <v>821</v>
      </c>
      <c r="D261" s="4" t="s">
        <v>822</v>
      </c>
      <c r="P261" t="s">
        <v>823</v>
      </c>
      <c r="Q261" t="s">
        <v>824</v>
      </c>
      <c r="R261" t="s">
        <v>825</v>
      </c>
    </row>
    <row r="262" spans="1:18" ht="403.2" x14ac:dyDescent="0.3">
      <c r="A262" s="1">
        <v>376</v>
      </c>
      <c r="B262" s="2" t="s">
        <v>717</v>
      </c>
      <c r="D262" s="4" t="s">
        <v>718</v>
      </c>
      <c r="P262" t="s">
        <v>719</v>
      </c>
      <c r="Q262" t="s">
        <v>11</v>
      </c>
      <c r="R262" t="s">
        <v>826</v>
      </c>
    </row>
    <row r="263" spans="1:18" ht="288" x14ac:dyDescent="0.3">
      <c r="A263" s="1">
        <v>377</v>
      </c>
      <c r="B263" s="2" t="s">
        <v>827</v>
      </c>
      <c r="D263" s="4" t="s">
        <v>828</v>
      </c>
      <c r="P263" t="s">
        <v>649</v>
      </c>
      <c r="Q263" t="s">
        <v>829</v>
      </c>
      <c r="R263" t="s">
        <v>830</v>
      </c>
    </row>
    <row r="264" spans="1:18" ht="345.6" x14ac:dyDescent="0.3">
      <c r="A264" s="1">
        <v>378</v>
      </c>
      <c r="B264" s="2" t="s">
        <v>831</v>
      </c>
      <c r="D264" s="4" t="s">
        <v>832</v>
      </c>
      <c r="P264" t="s">
        <v>85</v>
      </c>
      <c r="Q264" t="s">
        <v>833</v>
      </c>
      <c r="R264" t="s">
        <v>834</v>
      </c>
    </row>
    <row r="265" spans="1:18" ht="374.4" x14ac:dyDescent="0.3">
      <c r="A265" s="1">
        <v>379</v>
      </c>
      <c r="B265" s="2" t="s">
        <v>600</v>
      </c>
      <c r="D265" s="4" t="s">
        <v>601</v>
      </c>
      <c r="P265" t="s">
        <v>602</v>
      </c>
      <c r="Q265" t="s">
        <v>603</v>
      </c>
      <c r="R265" t="s">
        <v>835</v>
      </c>
    </row>
    <row r="266" spans="1:18" ht="409.6" x14ac:dyDescent="0.3">
      <c r="A266" s="1">
        <v>380</v>
      </c>
      <c r="B266" s="2" t="s">
        <v>225</v>
      </c>
      <c r="D266" s="4" t="s">
        <v>836</v>
      </c>
      <c r="P266" t="s">
        <v>649</v>
      </c>
      <c r="Q266" t="s">
        <v>837</v>
      </c>
      <c r="R266" t="s">
        <v>838</v>
      </c>
    </row>
    <row r="267" spans="1:18" ht="230.4" x14ac:dyDescent="0.3">
      <c r="A267" s="1">
        <v>381</v>
      </c>
      <c r="B267" s="2" t="s">
        <v>94</v>
      </c>
      <c r="D267" s="4" t="s">
        <v>610</v>
      </c>
      <c r="P267" t="s">
        <v>59</v>
      </c>
      <c r="Q267" t="s">
        <v>611</v>
      </c>
      <c r="R267" t="s">
        <v>839</v>
      </c>
    </row>
    <row r="268" spans="1:18" ht="360" x14ac:dyDescent="0.3">
      <c r="A268" s="1">
        <v>382</v>
      </c>
      <c r="B268" s="2" t="s">
        <v>690</v>
      </c>
      <c r="D268" s="4" t="s">
        <v>691</v>
      </c>
      <c r="P268" t="s">
        <v>692</v>
      </c>
      <c r="Q268" t="s">
        <v>11</v>
      </c>
      <c r="R268" t="s">
        <v>840</v>
      </c>
    </row>
    <row r="269" spans="1:18" ht="331.2" x14ac:dyDescent="0.3">
      <c r="A269" s="1">
        <v>383</v>
      </c>
      <c r="B269" s="2" t="s">
        <v>841</v>
      </c>
      <c r="D269" s="4" t="s">
        <v>842</v>
      </c>
      <c r="P269" t="s">
        <v>843</v>
      </c>
      <c r="Q269" t="s">
        <v>844</v>
      </c>
      <c r="R269" t="s">
        <v>845</v>
      </c>
    </row>
    <row r="270" spans="1:18" ht="374.4" x14ac:dyDescent="0.3">
      <c r="A270" s="1">
        <v>384</v>
      </c>
      <c r="B270" s="2" t="s">
        <v>846</v>
      </c>
      <c r="D270" s="4" t="s">
        <v>847</v>
      </c>
      <c r="P270" t="s">
        <v>507</v>
      </c>
      <c r="Q270" t="s">
        <v>848</v>
      </c>
      <c r="R270" t="s">
        <v>849</v>
      </c>
    </row>
    <row r="271" spans="1:18" ht="244.8" x14ac:dyDescent="0.3">
      <c r="A271" s="1">
        <v>385</v>
      </c>
      <c r="B271" s="2" t="s">
        <v>850</v>
      </c>
      <c r="D271" s="4" t="s">
        <v>851</v>
      </c>
      <c r="P271" t="s">
        <v>158</v>
      </c>
      <c r="Q271" t="s">
        <v>852</v>
      </c>
      <c r="R271" t="s">
        <v>853</v>
      </c>
    </row>
    <row r="272" spans="1:18" ht="259.2" x14ac:dyDescent="0.3">
      <c r="A272" s="1">
        <v>386</v>
      </c>
      <c r="B272" s="2" t="s">
        <v>771</v>
      </c>
      <c r="D272" s="4" t="s">
        <v>772</v>
      </c>
      <c r="P272" t="s">
        <v>550</v>
      </c>
      <c r="Q272" t="s">
        <v>773</v>
      </c>
      <c r="R272" t="s">
        <v>854</v>
      </c>
    </row>
    <row r="273" spans="1:18" ht="288" x14ac:dyDescent="0.3">
      <c r="A273" s="1">
        <v>387</v>
      </c>
      <c r="B273" s="2" t="s">
        <v>637</v>
      </c>
      <c r="D273" s="4" t="s">
        <v>638</v>
      </c>
      <c r="P273" t="s">
        <v>92</v>
      </c>
      <c r="Q273" t="s">
        <v>639</v>
      </c>
      <c r="R273" t="s">
        <v>855</v>
      </c>
    </row>
    <row r="274" spans="1:18" ht="409.6" x14ac:dyDescent="0.3">
      <c r="A274" s="1">
        <v>388</v>
      </c>
      <c r="B274" s="2" t="s">
        <v>856</v>
      </c>
      <c r="P274" t="s">
        <v>857</v>
      </c>
      <c r="Q274" t="s">
        <v>858</v>
      </c>
      <c r="R274" t="s">
        <v>859</v>
      </c>
    </row>
    <row r="275" spans="1:18" ht="230.4" x14ac:dyDescent="0.3">
      <c r="A275" s="1">
        <v>389</v>
      </c>
      <c r="B275" s="2" t="s">
        <v>860</v>
      </c>
      <c r="P275" t="s">
        <v>861</v>
      </c>
      <c r="Q275" t="s">
        <v>862</v>
      </c>
      <c r="R275" t="s">
        <v>863</v>
      </c>
    </row>
    <row r="276" spans="1:18" ht="360" x14ac:dyDescent="0.3">
      <c r="A276" s="1">
        <v>390</v>
      </c>
      <c r="B276" s="2" t="s">
        <v>864</v>
      </c>
      <c r="D276" s="4" t="s">
        <v>865</v>
      </c>
      <c r="P276" t="s">
        <v>496</v>
      </c>
      <c r="Q276" t="s">
        <v>866</v>
      </c>
      <c r="R276" t="s">
        <v>867</v>
      </c>
    </row>
    <row r="277" spans="1:18" ht="129.6" x14ac:dyDescent="0.3">
      <c r="A277" s="1">
        <v>391</v>
      </c>
      <c r="B277" s="2" t="s">
        <v>868</v>
      </c>
      <c r="D277" s="4" t="s">
        <v>869</v>
      </c>
      <c r="P277" t="s">
        <v>870</v>
      </c>
      <c r="Q277" t="s">
        <v>159</v>
      </c>
      <c r="R277" t="s">
        <v>871</v>
      </c>
    </row>
    <row r="278" spans="1:18" ht="201.6" x14ac:dyDescent="0.3">
      <c r="A278" s="1">
        <v>392</v>
      </c>
      <c r="B278" s="2" t="s">
        <v>872</v>
      </c>
      <c r="D278" s="4" t="s">
        <v>873</v>
      </c>
      <c r="P278" t="s">
        <v>874</v>
      </c>
      <c r="Q278" t="s">
        <v>17</v>
      </c>
      <c r="R278" t="s">
        <v>875</v>
      </c>
    </row>
    <row r="279" spans="1:18" ht="409.6" x14ac:dyDescent="0.3">
      <c r="A279" s="1">
        <v>393</v>
      </c>
      <c r="B279" s="2" t="s">
        <v>876</v>
      </c>
      <c r="D279" s="4" t="s">
        <v>877</v>
      </c>
      <c r="P279" t="s">
        <v>454</v>
      </c>
      <c r="Q279" t="s">
        <v>11</v>
      </c>
      <c r="R279" t="s">
        <v>878</v>
      </c>
    </row>
    <row r="280" spans="1:18" ht="409.6" x14ac:dyDescent="0.3">
      <c r="A280" s="1">
        <v>394</v>
      </c>
      <c r="B280" s="2" t="s">
        <v>879</v>
      </c>
      <c r="D280" s="4" t="s">
        <v>880</v>
      </c>
      <c r="P280" t="s">
        <v>185</v>
      </c>
      <c r="Q280" t="s">
        <v>881</v>
      </c>
      <c r="R280" t="s">
        <v>882</v>
      </c>
    </row>
    <row r="281" spans="1:18" ht="409.6" x14ac:dyDescent="0.3">
      <c r="A281" s="1">
        <v>395</v>
      </c>
      <c r="B281" s="2" t="s">
        <v>883</v>
      </c>
      <c r="D281" s="4" t="s">
        <v>884</v>
      </c>
      <c r="P281" t="s">
        <v>315</v>
      </c>
      <c r="Q281" t="s">
        <v>88</v>
      </c>
      <c r="R281" t="s">
        <v>885</v>
      </c>
    </row>
    <row r="282" spans="1:18" ht="158.4" x14ac:dyDescent="0.3">
      <c r="A282" s="1">
        <v>396</v>
      </c>
      <c r="B282" s="2" t="s">
        <v>886</v>
      </c>
      <c r="D282" s="4" t="s">
        <v>887</v>
      </c>
      <c r="P282" t="s">
        <v>550</v>
      </c>
      <c r="Q282" t="s">
        <v>88</v>
      </c>
      <c r="R282" t="s">
        <v>888</v>
      </c>
    </row>
    <row r="283" spans="1:18" ht="409.6" x14ac:dyDescent="0.3">
      <c r="A283" s="1">
        <v>397</v>
      </c>
      <c r="B283" s="2" t="s">
        <v>791</v>
      </c>
      <c r="D283" s="4" t="s">
        <v>792</v>
      </c>
      <c r="P283" t="s">
        <v>178</v>
      </c>
      <c r="Q283" t="s">
        <v>333</v>
      </c>
      <c r="R283" t="s">
        <v>889</v>
      </c>
    </row>
    <row r="284" spans="1:18" ht="409.6" x14ac:dyDescent="0.3">
      <c r="A284" s="1">
        <v>398</v>
      </c>
      <c r="B284" s="2" t="s">
        <v>890</v>
      </c>
      <c r="D284" s="4" t="s">
        <v>891</v>
      </c>
      <c r="P284" t="s">
        <v>892</v>
      </c>
      <c r="Q284" t="s">
        <v>88</v>
      </c>
      <c r="R284" t="s">
        <v>893</v>
      </c>
    </row>
    <row r="285" spans="1:18" ht="259.2" x14ac:dyDescent="0.3">
      <c r="A285" s="1">
        <v>399</v>
      </c>
      <c r="B285" s="2" t="s">
        <v>894</v>
      </c>
      <c r="P285" t="s">
        <v>103</v>
      </c>
      <c r="Q285" t="s">
        <v>895</v>
      </c>
      <c r="R285" t="s">
        <v>896</v>
      </c>
    </row>
    <row r="286" spans="1:18" ht="244.8" x14ac:dyDescent="0.3">
      <c r="A286" s="1">
        <v>400</v>
      </c>
      <c r="B286" s="2" t="s">
        <v>850</v>
      </c>
      <c r="D286" s="4" t="s">
        <v>851</v>
      </c>
      <c r="P286" t="s">
        <v>158</v>
      </c>
      <c r="Q286" t="s">
        <v>852</v>
      </c>
      <c r="R286" t="s">
        <v>897</v>
      </c>
    </row>
    <row r="287" spans="1:18" ht="360" x14ac:dyDescent="0.3">
      <c r="A287" s="1">
        <v>401</v>
      </c>
      <c r="B287" s="2" t="s">
        <v>898</v>
      </c>
      <c r="D287" s="4" t="s">
        <v>899</v>
      </c>
      <c r="P287" t="s">
        <v>900</v>
      </c>
      <c r="Q287" t="s">
        <v>901</v>
      </c>
      <c r="R287" t="s">
        <v>902</v>
      </c>
    </row>
    <row r="288" spans="1:18" ht="409.6" x14ac:dyDescent="0.3">
      <c r="A288" s="1">
        <v>402</v>
      </c>
      <c r="B288" s="2" t="s">
        <v>903</v>
      </c>
      <c r="D288" s="4" t="s">
        <v>904</v>
      </c>
      <c r="P288" t="s">
        <v>117</v>
      </c>
      <c r="Q288" t="s">
        <v>905</v>
      </c>
      <c r="R288" t="s">
        <v>906</v>
      </c>
    </row>
    <row r="289" spans="1:18" ht="302.39999999999998" x14ac:dyDescent="0.3">
      <c r="A289" s="1">
        <v>403</v>
      </c>
      <c r="B289" s="2" t="s">
        <v>907</v>
      </c>
      <c r="D289" s="4" t="s">
        <v>908</v>
      </c>
      <c r="P289" t="s">
        <v>75</v>
      </c>
      <c r="Q289" t="s">
        <v>909</v>
      </c>
      <c r="R289" t="s">
        <v>910</v>
      </c>
    </row>
    <row r="290" spans="1:18" ht="331.2" x14ac:dyDescent="0.3">
      <c r="A290" s="1">
        <v>404</v>
      </c>
      <c r="B290" s="2" t="s">
        <v>787</v>
      </c>
      <c r="D290" s="4" t="s">
        <v>788</v>
      </c>
      <c r="P290" t="s">
        <v>168</v>
      </c>
      <c r="Q290" t="s">
        <v>789</v>
      </c>
      <c r="R290" t="s">
        <v>911</v>
      </c>
    </row>
    <row r="291" spans="1:18" ht="187.2" x14ac:dyDescent="0.3">
      <c r="A291" s="1">
        <v>405</v>
      </c>
      <c r="B291" s="2" t="s">
        <v>775</v>
      </c>
      <c r="P291" t="s">
        <v>776</v>
      </c>
      <c r="Q291" t="s">
        <v>777</v>
      </c>
      <c r="R291" t="s">
        <v>912</v>
      </c>
    </row>
    <row r="292" spans="1:18" ht="374.4" x14ac:dyDescent="0.3">
      <c r="A292" s="1">
        <v>406</v>
      </c>
      <c r="B292" s="2" t="s">
        <v>913</v>
      </c>
      <c r="D292" s="4" t="s">
        <v>914</v>
      </c>
      <c r="P292" t="s">
        <v>915</v>
      </c>
      <c r="Q292" t="s">
        <v>916</v>
      </c>
      <c r="R292" t="s">
        <v>917</v>
      </c>
    </row>
    <row r="293" spans="1:18" ht="216" x14ac:dyDescent="0.3">
      <c r="A293" s="1">
        <v>407</v>
      </c>
      <c r="B293" s="2" t="s">
        <v>821</v>
      </c>
      <c r="D293" s="4" t="s">
        <v>822</v>
      </c>
      <c r="P293" t="s">
        <v>823</v>
      </c>
      <c r="Q293" t="s">
        <v>824</v>
      </c>
      <c r="R293" t="s">
        <v>918</v>
      </c>
    </row>
    <row r="294" spans="1:18" ht="158.4" x14ac:dyDescent="0.3">
      <c r="A294" s="1">
        <v>408</v>
      </c>
      <c r="B294" s="2" t="s">
        <v>207</v>
      </c>
      <c r="D294" s="4" t="s">
        <v>919</v>
      </c>
      <c r="P294" t="s">
        <v>358</v>
      </c>
      <c r="Q294" t="s">
        <v>920</v>
      </c>
      <c r="R294" t="s">
        <v>921</v>
      </c>
    </row>
    <row r="295" spans="1:18" ht="345.6" x14ac:dyDescent="0.3">
      <c r="A295" s="1">
        <v>409</v>
      </c>
      <c r="B295" s="2" t="s">
        <v>922</v>
      </c>
      <c r="D295" s="4" t="s">
        <v>923</v>
      </c>
      <c r="P295" t="s">
        <v>924</v>
      </c>
      <c r="Q295" t="s">
        <v>925</v>
      </c>
      <c r="R295" t="s">
        <v>926</v>
      </c>
    </row>
    <row r="296" spans="1:18" ht="288" x14ac:dyDescent="0.3">
      <c r="A296" s="1">
        <v>410</v>
      </c>
      <c r="B296" s="2" t="s">
        <v>545</v>
      </c>
      <c r="D296" s="4" t="s">
        <v>784</v>
      </c>
      <c r="P296" t="s">
        <v>231</v>
      </c>
      <c r="Q296" t="s">
        <v>785</v>
      </c>
      <c r="R296" t="s">
        <v>927</v>
      </c>
    </row>
    <row r="297" spans="1:18" ht="288" x14ac:dyDescent="0.3">
      <c r="A297" s="1">
        <v>411</v>
      </c>
      <c r="B297" s="2" t="s">
        <v>810</v>
      </c>
      <c r="D297" s="4" t="s">
        <v>811</v>
      </c>
      <c r="P297" t="s">
        <v>812</v>
      </c>
      <c r="Q297" t="s">
        <v>83</v>
      </c>
      <c r="R297" t="s">
        <v>928</v>
      </c>
    </row>
    <row r="298" spans="1:18" ht="201.6" x14ac:dyDescent="0.3">
      <c r="A298" s="1">
        <v>412</v>
      </c>
      <c r="B298" s="2" t="s">
        <v>929</v>
      </c>
      <c r="D298" s="4" t="s">
        <v>930</v>
      </c>
      <c r="P298" t="s">
        <v>874</v>
      </c>
      <c r="Q298" t="s">
        <v>595</v>
      </c>
      <c r="R298" t="s">
        <v>931</v>
      </c>
    </row>
    <row r="299" spans="1:18" ht="345.6" x14ac:dyDescent="0.3">
      <c r="A299" s="1">
        <v>413</v>
      </c>
      <c r="B299" s="2" t="s">
        <v>506</v>
      </c>
      <c r="D299" s="4" t="s">
        <v>932</v>
      </c>
      <c r="P299" t="s">
        <v>507</v>
      </c>
      <c r="Q299" t="s">
        <v>933</v>
      </c>
      <c r="R299" t="s">
        <v>934</v>
      </c>
    </row>
    <row r="300" spans="1:18" ht="374.4" x14ac:dyDescent="0.3">
      <c r="A300" s="1">
        <v>414</v>
      </c>
      <c r="B300" s="2" t="s">
        <v>600</v>
      </c>
      <c r="D300" s="4" t="s">
        <v>601</v>
      </c>
      <c r="P300" t="s">
        <v>602</v>
      </c>
      <c r="Q300" t="s">
        <v>603</v>
      </c>
      <c r="R300" t="s">
        <v>935</v>
      </c>
    </row>
    <row r="301" spans="1:18" ht="409.6" x14ac:dyDescent="0.3">
      <c r="A301" s="1">
        <v>415</v>
      </c>
      <c r="B301" s="2" t="s">
        <v>225</v>
      </c>
      <c r="D301" s="4" t="s">
        <v>836</v>
      </c>
      <c r="P301" t="s">
        <v>649</v>
      </c>
      <c r="Q301" t="s">
        <v>837</v>
      </c>
      <c r="R301" t="s">
        <v>936</v>
      </c>
    </row>
    <row r="302" spans="1:18" ht="216" x14ac:dyDescent="0.3">
      <c r="A302" s="1">
        <v>416</v>
      </c>
      <c r="B302" s="2" t="s">
        <v>937</v>
      </c>
      <c r="D302" s="4" t="s">
        <v>938</v>
      </c>
      <c r="P302" t="s">
        <v>939</v>
      </c>
      <c r="Q302" t="s">
        <v>940</v>
      </c>
      <c r="R302" t="s">
        <v>941</v>
      </c>
    </row>
    <row r="303" spans="1:18" ht="129.6" x14ac:dyDescent="0.3">
      <c r="A303" s="1">
        <v>417</v>
      </c>
      <c r="B303" s="2" t="s">
        <v>942</v>
      </c>
      <c r="P303" t="s">
        <v>843</v>
      </c>
      <c r="Q303" t="s">
        <v>943</v>
      </c>
      <c r="R303" t="s">
        <v>944</v>
      </c>
    </row>
    <row r="304" spans="1:18" ht="302.39999999999998" x14ac:dyDescent="0.3">
      <c r="A304" s="1">
        <v>418</v>
      </c>
      <c r="B304" s="2" t="s">
        <v>445</v>
      </c>
      <c r="D304" s="4" t="s">
        <v>945</v>
      </c>
      <c r="P304" t="s">
        <v>130</v>
      </c>
      <c r="Q304" t="s">
        <v>595</v>
      </c>
      <c r="R304" t="s">
        <v>946</v>
      </c>
    </row>
    <row r="305" spans="1:18" ht="288" x14ac:dyDescent="0.3">
      <c r="A305" s="1">
        <v>419</v>
      </c>
      <c r="B305" s="2" t="s">
        <v>827</v>
      </c>
      <c r="D305" s="4" t="s">
        <v>828</v>
      </c>
      <c r="P305" t="s">
        <v>649</v>
      </c>
      <c r="Q305" t="s">
        <v>829</v>
      </c>
      <c r="R305" t="s">
        <v>947</v>
      </c>
    </row>
    <row r="306" spans="1:18" ht="409.6" x14ac:dyDescent="0.3">
      <c r="A306" s="1">
        <v>420</v>
      </c>
      <c r="B306" s="2" t="s">
        <v>948</v>
      </c>
      <c r="D306" s="4" t="s">
        <v>949</v>
      </c>
      <c r="P306" t="s">
        <v>950</v>
      </c>
      <c r="Q306" t="s">
        <v>11</v>
      </c>
      <c r="R306" t="s">
        <v>951</v>
      </c>
    </row>
    <row r="307" spans="1:18" ht="316.8" x14ac:dyDescent="0.3">
      <c r="A307" s="1">
        <v>421</v>
      </c>
      <c r="B307" s="2" t="s">
        <v>363</v>
      </c>
      <c r="D307" s="4" t="s">
        <v>364</v>
      </c>
      <c r="P307" t="s">
        <v>365</v>
      </c>
      <c r="Q307" t="s">
        <v>366</v>
      </c>
      <c r="R307" t="s">
        <v>952</v>
      </c>
    </row>
    <row r="308" spans="1:18" ht="158.4" x14ac:dyDescent="0.3">
      <c r="A308" s="1">
        <v>422</v>
      </c>
      <c r="B308" s="2" t="s">
        <v>953</v>
      </c>
      <c r="P308" t="s">
        <v>954</v>
      </c>
      <c r="Q308" t="s">
        <v>955</v>
      </c>
      <c r="R308" t="s">
        <v>956</v>
      </c>
    </row>
    <row r="309" spans="1:18" ht="409.6" x14ac:dyDescent="0.3">
      <c r="A309" s="1">
        <v>423</v>
      </c>
      <c r="B309" s="2" t="s">
        <v>211</v>
      </c>
      <c r="D309" s="4" t="s">
        <v>957</v>
      </c>
      <c r="P309" t="s">
        <v>958</v>
      </c>
      <c r="Q309" t="s">
        <v>959</v>
      </c>
      <c r="R309" t="s">
        <v>960</v>
      </c>
    </row>
    <row r="310" spans="1:18" ht="316.8" x14ac:dyDescent="0.3">
      <c r="A310" s="1">
        <v>424</v>
      </c>
      <c r="B310" s="2" t="s">
        <v>961</v>
      </c>
      <c r="D310" s="4" t="s">
        <v>962</v>
      </c>
      <c r="P310" t="s">
        <v>120</v>
      </c>
      <c r="Q310" t="s">
        <v>287</v>
      </c>
      <c r="R310" t="s">
        <v>963</v>
      </c>
    </row>
    <row r="311" spans="1:18" ht="331.2" x14ac:dyDescent="0.3">
      <c r="A311" s="1">
        <v>425</v>
      </c>
      <c r="B311" s="2" t="s">
        <v>964</v>
      </c>
      <c r="D311" s="4" t="s">
        <v>965</v>
      </c>
      <c r="P311" t="s">
        <v>23</v>
      </c>
      <c r="Q311" t="s">
        <v>313</v>
      </c>
      <c r="R311" t="s">
        <v>966</v>
      </c>
    </row>
    <row r="312" spans="1:18" ht="115.2" x14ac:dyDescent="0.3">
      <c r="A312" s="1">
        <v>426</v>
      </c>
      <c r="B312" s="2" t="s">
        <v>511</v>
      </c>
      <c r="P312" t="s">
        <v>565</v>
      </c>
      <c r="Q312" t="s">
        <v>967</v>
      </c>
      <c r="R312" t="s">
        <v>968</v>
      </c>
    </row>
    <row r="313" spans="1:18" ht="72" x14ac:dyDescent="0.3">
      <c r="A313" s="1">
        <v>427</v>
      </c>
      <c r="B313" s="2" t="s">
        <v>969</v>
      </c>
      <c r="D313" s="4" t="s">
        <v>522</v>
      </c>
      <c r="P313" t="s">
        <v>970</v>
      </c>
      <c r="Q313" t="s">
        <v>333</v>
      </c>
      <c r="R313" t="s">
        <v>971</v>
      </c>
    </row>
    <row r="314" spans="1:18" ht="216" x14ac:dyDescent="0.3">
      <c r="A314" s="1">
        <v>428</v>
      </c>
      <c r="B314" s="2" t="s">
        <v>972</v>
      </c>
      <c r="D314" s="4" t="s">
        <v>973</v>
      </c>
      <c r="P314" t="s">
        <v>636</v>
      </c>
      <c r="Q314" t="s">
        <v>974</v>
      </c>
      <c r="R314" t="s">
        <v>975</v>
      </c>
    </row>
    <row r="315" spans="1:18" ht="288" x14ac:dyDescent="0.3">
      <c r="A315" s="1">
        <v>429</v>
      </c>
      <c r="B315" s="2" t="s">
        <v>443</v>
      </c>
      <c r="P315" t="s">
        <v>444</v>
      </c>
      <c r="Q315" t="s">
        <v>319</v>
      </c>
      <c r="R315" t="s">
        <v>976</v>
      </c>
    </row>
    <row r="316" spans="1:18" ht="115.2" x14ac:dyDescent="0.3">
      <c r="A316" s="1">
        <v>430</v>
      </c>
      <c r="B316" s="2" t="s">
        <v>977</v>
      </c>
      <c r="P316" t="s">
        <v>31</v>
      </c>
      <c r="Q316" t="s">
        <v>11</v>
      </c>
      <c r="R316" t="s">
        <v>978</v>
      </c>
    </row>
    <row r="317" spans="1:18" ht="409.6" x14ac:dyDescent="0.3">
      <c r="A317" s="1">
        <v>431</v>
      </c>
      <c r="B317" s="2" t="s">
        <v>979</v>
      </c>
      <c r="D317" s="4" t="s">
        <v>980</v>
      </c>
      <c r="P317" t="s">
        <v>981</v>
      </c>
      <c r="Q317" t="s">
        <v>982</v>
      </c>
      <c r="R317" t="s">
        <v>983</v>
      </c>
    </row>
    <row r="318" spans="1:18" ht="100.8" x14ac:dyDescent="0.3">
      <c r="A318" s="1">
        <v>432</v>
      </c>
      <c r="B318" s="2" t="s">
        <v>585</v>
      </c>
      <c r="D318" s="4" t="s">
        <v>586</v>
      </c>
      <c r="P318" t="s">
        <v>490</v>
      </c>
      <c r="Q318" t="s">
        <v>587</v>
      </c>
      <c r="R318" t="s">
        <v>984</v>
      </c>
    </row>
    <row r="319" spans="1:18" ht="187.2" x14ac:dyDescent="0.3">
      <c r="A319" s="1">
        <v>433</v>
      </c>
      <c r="B319" s="2" t="s">
        <v>985</v>
      </c>
      <c r="D319" s="4" t="s">
        <v>986</v>
      </c>
      <c r="P319" t="s">
        <v>315</v>
      </c>
      <c r="Q319" t="s">
        <v>987</v>
      </c>
      <c r="R319" t="s">
        <v>988</v>
      </c>
    </row>
    <row r="320" spans="1:18" ht="409.6" x14ac:dyDescent="0.3">
      <c r="A320" s="1">
        <v>434</v>
      </c>
      <c r="B320" s="2" t="s">
        <v>236</v>
      </c>
      <c r="D320" s="4" t="s">
        <v>989</v>
      </c>
      <c r="P320" t="s">
        <v>237</v>
      </c>
      <c r="Q320" t="s">
        <v>990</v>
      </c>
      <c r="R320" t="s">
        <v>991</v>
      </c>
    </row>
    <row r="321" spans="1:18" ht="273.60000000000002" x14ac:dyDescent="0.3">
      <c r="A321" s="1">
        <v>435</v>
      </c>
      <c r="B321" s="2" t="s">
        <v>992</v>
      </c>
      <c r="P321" t="s">
        <v>496</v>
      </c>
      <c r="Q321" t="s">
        <v>11</v>
      </c>
      <c r="R321" t="s">
        <v>993</v>
      </c>
    </row>
    <row r="322" spans="1:18" ht="409.6" x14ac:dyDescent="0.3">
      <c r="A322" s="1">
        <v>436</v>
      </c>
      <c r="B322" s="2" t="s">
        <v>994</v>
      </c>
      <c r="P322" t="s">
        <v>995</v>
      </c>
      <c r="Q322" t="s">
        <v>996</v>
      </c>
      <c r="R322" t="s">
        <v>997</v>
      </c>
    </row>
    <row r="323" spans="1:18" ht="216" x14ac:dyDescent="0.3">
      <c r="A323" s="1">
        <v>437</v>
      </c>
      <c r="B323" s="2" t="s">
        <v>998</v>
      </c>
      <c r="D323" s="4" t="s">
        <v>999</v>
      </c>
      <c r="P323" t="s">
        <v>1000</v>
      </c>
      <c r="Q323" t="s">
        <v>1001</v>
      </c>
      <c r="R323" t="s">
        <v>1002</v>
      </c>
    </row>
    <row r="324" spans="1:18" ht="172.8" x14ac:dyDescent="0.3">
      <c r="A324" s="1">
        <v>438</v>
      </c>
      <c r="B324" s="2" t="s">
        <v>658</v>
      </c>
      <c r="D324" s="4" t="s">
        <v>1003</v>
      </c>
      <c r="P324" t="s">
        <v>550</v>
      </c>
      <c r="Q324" t="s">
        <v>1004</v>
      </c>
      <c r="R324" t="s">
        <v>1005</v>
      </c>
    </row>
    <row r="325" spans="1:18" ht="316.8" x14ac:dyDescent="0.3">
      <c r="A325" s="1">
        <v>439</v>
      </c>
      <c r="B325" s="2" t="s">
        <v>202</v>
      </c>
      <c r="D325" s="4" t="s">
        <v>1006</v>
      </c>
      <c r="P325" t="s">
        <v>1007</v>
      </c>
      <c r="Q325" t="s">
        <v>1008</v>
      </c>
      <c r="R325" t="s">
        <v>1009</v>
      </c>
    </row>
    <row r="326" spans="1:18" ht="288" x14ac:dyDescent="0.3">
      <c r="A326" s="1">
        <v>440</v>
      </c>
      <c r="B326" s="2" t="s">
        <v>296</v>
      </c>
      <c r="D326" s="4" t="s">
        <v>1010</v>
      </c>
      <c r="P326" t="s">
        <v>1011</v>
      </c>
      <c r="Q326" t="s">
        <v>1012</v>
      </c>
      <c r="R326" t="s">
        <v>1013</v>
      </c>
    </row>
    <row r="327" spans="1:18" ht="388.8" x14ac:dyDescent="0.3">
      <c r="A327" s="1">
        <v>441</v>
      </c>
      <c r="B327" s="2" t="s">
        <v>1014</v>
      </c>
      <c r="P327" t="s">
        <v>1015</v>
      </c>
      <c r="Q327" t="s">
        <v>1016</v>
      </c>
      <c r="R327" t="s">
        <v>1017</v>
      </c>
    </row>
    <row r="328" spans="1:18" ht="374.4" x14ac:dyDescent="0.3">
      <c r="A328" s="1">
        <v>442</v>
      </c>
      <c r="B328" s="2" t="s">
        <v>846</v>
      </c>
      <c r="D328" s="4" t="s">
        <v>847</v>
      </c>
      <c r="P328" t="s">
        <v>507</v>
      </c>
      <c r="Q328" t="s">
        <v>848</v>
      </c>
      <c r="R328" t="s">
        <v>1018</v>
      </c>
    </row>
    <row r="329" spans="1:18" ht="216" x14ac:dyDescent="0.3">
      <c r="A329" s="1">
        <v>443</v>
      </c>
      <c r="B329" s="2" t="s">
        <v>1019</v>
      </c>
      <c r="D329" s="4" t="s">
        <v>1020</v>
      </c>
      <c r="P329" t="s">
        <v>67</v>
      </c>
      <c r="Q329" t="s">
        <v>1021</v>
      </c>
      <c r="R329" t="s">
        <v>1022</v>
      </c>
    </row>
    <row r="330" spans="1:18" ht="259.2" x14ac:dyDescent="0.3">
      <c r="A330" s="1">
        <v>444</v>
      </c>
      <c r="B330" s="2" t="s">
        <v>1023</v>
      </c>
      <c r="D330" s="4" t="s">
        <v>1024</v>
      </c>
      <c r="P330" t="s">
        <v>1025</v>
      </c>
      <c r="Q330" t="s">
        <v>1026</v>
      </c>
      <c r="R330" t="s">
        <v>1027</v>
      </c>
    </row>
    <row r="331" spans="1:18" ht="158.4" x14ac:dyDescent="0.3">
      <c r="A331" s="1">
        <v>445</v>
      </c>
      <c r="B331" s="2" t="s">
        <v>1028</v>
      </c>
      <c r="P331" t="s">
        <v>130</v>
      </c>
      <c r="Q331" t="s">
        <v>595</v>
      </c>
      <c r="R331" t="s">
        <v>1029</v>
      </c>
    </row>
    <row r="332" spans="1:18" ht="273.60000000000002" x14ac:dyDescent="0.3">
      <c r="A332" s="1">
        <v>446</v>
      </c>
      <c r="B332" s="2" t="s">
        <v>1030</v>
      </c>
      <c r="D332" s="4" t="s">
        <v>1031</v>
      </c>
      <c r="P332" t="s">
        <v>85</v>
      </c>
      <c r="Q332" t="s">
        <v>1032</v>
      </c>
      <c r="R332" t="s">
        <v>1033</v>
      </c>
    </row>
    <row r="333" spans="1:18" ht="100.8" x14ac:dyDescent="0.3">
      <c r="A333" s="1">
        <v>447</v>
      </c>
      <c r="B333" s="2" t="s">
        <v>1034</v>
      </c>
      <c r="D333" s="4" t="s">
        <v>1035</v>
      </c>
      <c r="P333" t="s">
        <v>710</v>
      </c>
      <c r="Q333" t="s">
        <v>1036</v>
      </c>
      <c r="R333" t="s">
        <v>1037</v>
      </c>
    </row>
    <row r="334" spans="1:18" ht="288" x14ac:dyDescent="0.3">
      <c r="A334" s="1">
        <v>448</v>
      </c>
      <c r="B334" s="2" t="s">
        <v>74</v>
      </c>
      <c r="D334" s="4" t="s">
        <v>1038</v>
      </c>
      <c r="P334" t="s">
        <v>75</v>
      </c>
      <c r="Q334" t="s">
        <v>1039</v>
      </c>
      <c r="R334" t="s">
        <v>1040</v>
      </c>
    </row>
    <row r="335" spans="1:18" ht="273.60000000000002" x14ac:dyDescent="0.3">
      <c r="A335" s="1">
        <v>449</v>
      </c>
      <c r="B335" s="2" t="s">
        <v>205</v>
      </c>
      <c r="D335" s="4" t="s">
        <v>1041</v>
      </c>
      <c r="P335" t="s">
        <v>92</v>
      </c>
      <c r="Q335" t="s">
        <v>159</v>
      </c>
      <c r="R335" t="s">
        <v>1042</v>
      </c>
    </row>
    <row r="336" spans="1:18" ht="244.8" x14ac:dyDescent="0.3">
      <c r="A336" s="1">
        <v>450</v>
      </c>
      <c r="B336" s="2" t="s">
        <v>1043</v>
      </c>
      <c r="D336" s="4" t="s">
        <v>1044</v>
      </c>
      <c r="P336" t="s">
        <v>1045</v>
      </c>
      <c r="Q336" t="s">
        <v>455</v>
      </c>
      <c r="R336" t="s">
        <v>1046</v>
      </c>
    </row>
    <row r="337" spans="1:18" ht="331.2" x14ac:dyDescent="0.3">
      <c r="A337" s="1">
        <v>451</v>
      </c>
      <c r="B337" s="2" t="s">
        <v>1047</v>
      </c>
      <c r="D337" s="4" t="s">
        <v>1048</v>
      </c>
      <c r="P337" t="s">
        <v>75</v>
      </c>
      <c r="Q337" t="s">
        <v>1049</v>
      </c>
      <c r="R337" t="s">
        <v>1050</v>
      </c>
    </row>
    <row r="338" spans="1:18" ht="172.8" x14ac:dyDescent="0.3">
      <c r="A338" s="1">
        <v>452</v>
      </c>
      <c r="B338" s="2" t="s">
        <v>1051</v>
      </c>
      <c r="D338" s="4" t="s">
        <v>1052</v>
      </c>
      <c r="P338" t="s">
        <v>874</v>
      </c>
      <c r="Q338" t="s">
        <v>11</v>
      </c>
      <c r="R338" t="s">
        <v>1053</v>
      </c>
    </row>
    <row r="339" spans="1:18" ht="345.6" x14ac:dyDescent="0.3">
      <c r="A339" s="1">
        <v>453</v>
      </c>
      <c r="B339" s="2" t="s">
        <v>1054</v>
      </c>
      <c r="D339" s="4" t="s">
        <v>1055</v>
      </c>
      <c r="P339" t="s">
        <v>1056</v>
      </c>
      <c r="Q339" t="s">
        <v>88</v>
      </c>
      <c r="R339" t="s">
        <v>1057</v>
      </c>
    </row>
    <row r="340" spans="1:18" ht="115.2" x14ac:dyDescent="0.3">
      <c r="A340" s="1">
        <v>454</v>
      </c>
      <c r="B340" s="2" t="s">
        <v>1058</v>
      </c>
      <c r="P340" t="s">
        <v>1059</v>
      </c>
      <c r="Q340" t="s">
        <v>11</v>
      </c>
      <c r="R340" t="s">
        <v>1060</v>
      </c>
    </row>
    <row r="341" spans="1:18" ht="388.8" x14ac:dyDescent="0.3">
      <c r="A341" s="1">
        <v>455</v>
      </c>
      <c r="B341" s="2" t="s">
        <v>1061</v>
      </c>
      <c r="D341" s="4" t="s">
        <v>1062</v>
      </c>
      <c r="P341" t="s">
        <v>478</v>
      </c>
      <c r="Q341" t="s">
        <v>287</v>
      </c>
      <c r="R341" t="s">
        <v>1063</v>
      </c>
    </row>
    <row r="342" spans="1:18" ht="409.6" x14ac:dyDescent="0.3">
      <c r="A342" s="1">
        <v>456</v>
      </c>
      <c r="B342" s="2" t="s">
        <v>903</v>
      </c>
      <c r="D342" s="4" t="s">
        <v>1064</v>
      </c>
      <c r="P342" t="s">
        <v>1065</v>
      </c>
      <c r="Q342" t="s">
        <v>1066</v>
      </c>
      <c r="R342" t="s">
        <v>1067</v>
      </c>
    </row>
    <row r="343" spans="1:18" ht="100.8" x14ac:dyDescent="0.3">
      <c r="A343" s="1">
        <v>457</v>
      </c>
      <c r="B343" s="2" t="s">
        <v>1068</v>
      </c>
      <c r="D343" s="4" t="s">
        <v>1069</v>
      </c>
      <c r="P343" t="s">
        <v>628</v>
      </c>
      <c r="Q343" t="s">
        <v>88</v>
      </c>
      <c r="R343" t="s">
        <v>1070</v>
      </c>
    </row>
    <row r="344" spans="1:18" ht="345.6" x14ac:dyDescent="0.3">
      <c r="A344" s="1">
        <v>458</v>
      </c>
      <c r="B344" s="2" t="s">
        <v>745</v>
      </c>
      <c r="D344" s="4" t="s">
        <v>1071</v>
      </c>
      <c r="P344" t="s">
        <v>649</v>
      </c>
      <c r="Q344" t="s">
        <v>88</v>
      </c>
      <c r="R344" t="s">
        <v>1072</v>
      </c>
    </row>
    <row r="345" spans="1:18" ht="360" x14ac:dyDescent="0.3">
      <c r="A345" s="1">
        <v>459</v>
      </c>
      <c r="B345" s="2" t="s">
        <v>1073</v>
      </c>
      <c r="D345" s="4" t="s">
        <v>1074</v>
      </c>
      <c r="P345" t="s">
        <v>1075</v>
      </c>
      <c r="Q345" t="s">
        <v>1076</v>
      </c>
      <c r="R345" t="s">
        <v>1077</v>
      </c>
    </row>
    <row r="346" spans="1:18" ht="187.2" x14ac:dyDescent="0.3">
      <c r="A346" s="1">
        <v>460</v>
      </c>
      <c r="B346" s="2" t="s">
        <v>657</v>
      </c>
      <c r="D346" s="4" t="s">
        <v>1078</v>
      </c>
      <c r="P346" t="s">
        <v>332</v>
      </c>
      <c r="Q346" t="s">
        <v>1079</v>
      </c>
      <c r="R346" t="s">
        <v>1080</v>
      </c>
    </row>
    <row r="347" spans="1:18" ht="409.6" x14ac:dyDescent="0.3">
      <c r="A347" s="1">
        <v>461</v>
      </c>
      <c r="B347" s="2" t="s">
        <v>1081</v>
      </c>
      <c r="D347" s="4" t="s">
        <v>1082</v>
      </c>
      <c r="P347" t="s">
        <v>1083</v>
      </c>
      <c r="Q347" t="s">
        <v>1084</v>
      </c>
      <c r="R347" t="s">
        <v>1085</v>
      </c>
    </row>
    <row r="348" spans="1:18" ht="409.6" x14ac:dyDescent="0.3">
      <c r="A348" s="1">
        <v>462</v>
      </c>
      <c r="B348" s="2" t="s">
        <v>1086</v>
      </c>
      <c r="D348" s="4" t="s">
        <v>1087</v>
      </c>
      <c r="P348" t="s">
        <v>1088</v>
      </c>
      <c r="Q348" t="s">
        <v>1089</v>
      </c>
      <c r="R348" t="s">
        <v>1090</v>
      </c>
    </row>
    <row r="349" spans="1:18" ht="230.4" x14ac:dyDescent="0.3">
      <c r="A349" s="1">
        <v>463</v>
      </c>
      <c r="B349" s="2" t="s">
        <v>664</v>
      </c>
      <c r="D349" s="4" t="s">
        <v>1091</v>
      </c>
      <c r="P349" t="s">
        <v>1092</v>
      </c>
      <c r="Q349" t="s">
        <v>83</v>
      </c>
      <c r="R349" t="s">
        <v>1093</v>
      </c>
    </row>
    <row r="350" spans="1:18" ht="288" x14ac:dyDescent="0.3">
      <c r="A350" s="1">
        <v>464</v>
      </c>
      <c r="B350" s="2" t="s">
        <v>443</v>
      </c>
      <c r="P350" t="s">
        <v>444</v>
      </c>
      <c r="Q350" t="s">
        <v>1094</v>
      </c>
      <c r="R350" t="s">
        <v>1095</v>
      </c>
    </row>
    <row r="351" spans="1:18" ht="409.6" x14ac:dyDescent="0.3">
      <c r="A351" s="1">
        <v>465</v>
      </c>
      <c r="B351" s="2" t="s">
        <v>74</v>
      </c>
      <c r="D351" s="4" t="s">
        <v>590</v>
      </c>
      <c r="P351" t="s">
        <v>440</v>
      </c>
      <c r="Q351" t="s">
        <v>591</v>
      </c>
      <c r="R351" t="s">
        <v>1096</v>
      </c>
    </row>
    <row r="352" spans="1:18" ht="172.8" x14ac:dyDescent="0.3">
      <c r="A352" s="1">
        <v>466</v>
      </c>
      <c r="B352" s="2" t="s">
        <v>1097</v>
      </c>
      <c r="D352" s="4" t="s">
        <v>1098</v>
      </c>
      <c r="P352" t="s">
        <v>92</v>
      </c>
      <c r="Q352" t="s">
        <v>1099</v>
      </c>
      <c r="R352" t="s">
        <v>1100</v>
      </c>
    </row>
    <row r="353" spans="1:18" ht="259.2" x14ac:dyDescent="0.3">
      <c r="A353" s="1">
        <v>467</v>
      </c>
      <c r="B353" s="2" t="s">
        <v>1101</v>
      </c>
      <c r="P353" t="s">
        <v>1102</v>
      </c>
      <c r="Q353" t="s">
        <v>1103</v>
      </c>
      <c r="R353" t="s">
        <v>1104</v>
      </c>
    </row>
    <row r="354" spans="1:18" ht="409.6" x14ac:dyDescent="0.3">
      <c r="A354" s="1">
        <v>468</v>
      </c>
      <c r="B354" s="2" t="s">
        <v>1105</v>
      </c>
      <c r="D354" s="4" t="s">
        <v>1106</v>
      </c>
      <c r="P354" t="s">
        <v>208</v>
      </c>
      <c r="Q354" t="s">
        <v>1026</v>
      </c>
      <c r="R354" t="s">
        <v>1107</v>
      </c>
    </row>
    <row r="355" spans="1:18" ht="409.6" x14ac:dyDescent="0.3">
      <c r="A355" s="1">
        <v>469</v>
      </c>
      <c r="B355" s="2" t="s">
        <v>856</v>
      </c>
      <c r="P355" t="s">
        <v>857</v>
      </c>
      <c r="Q355" t="s">
        <v>858</v>
      </c>
      <c r="R355" t="s">
        <v>1108</v>
      </c>
    </row>
    <row r="356" spans="1:18" ht="288" x14ac:dyDescent="0.3">
      <c r="A356" s="1">
        <v>470</v>
      </c>
      <c r="B356" s="2" t="s">
        <v>225</v>
      </c>
      <c r="D356" s="4" t="s">
        <v>1109</v>
      </c>
      <c r="P356" t="s">
        <v>52</v>
      </c>
      <c r="Q356" t="s">
        <v>1110</v>
      </c>
      <c r="R356" t="s">
        <v>1111</v>
      </c>
    </row>
    <row r="357" spans="1:18" ht="409.6" x14ac:dyDescent="0.3">
      <c r="A357" s="1">
        <v>471</v>
      </c>
      <c r="B357" s="2" t="s">
        <v>1112</v>
      </c>
      <c r="D357" s="4" t="s">
        <v>1113</v>
      </c>
      <c r="P357" t="s">
        <v>1114</v>
      </c>
      <c r="Q357" t="s">
        <v>1115</v>
      </c>
      <c r="R357" t="s">
        <v>1116</v>
      </c>
    </row>
    <row r="358" spans="1:18" ht="409.6" x14ac:dyDescent="0.3">
      <c r="A358" s="1">
        <v>472</v>
      </c>
      <c r="B358" s="2" t="s">
        <v>1117</v>
      </c>
      <c r="D358" s="4" t="s">
        <v>1118</v>
      </c>
      <c r="P358" t="s">
        <v>1119</v>
      </c>
      <c r="Q358" t="s">
        <v>1120</v>
      </c>
      <c r="R358" t="s">
        <v>1121</v>
      </c>
    </row>
    <row r="359" spans="1:18" ht="158.4" x14ac:dyDescent="0.3">
      <c r="A359" s="1">
        <v>473</v>
      </c>
      <c r="B359" s="2" t="s">
        <v>620</v>
      </c>
      <c r="D359" s="4" t="s">
        <v>621</v>
      </c>
      <c r="P359" t="s">
        <v>92</v>
      </c>
      <c r="Q359" t="s">
        <v>622</v>
      </c>
      <c r="R359" t="s">
        <v>1122</v>
      </c>
    </row>
    <row r="360" spans="1:18" ht="302.39999999999998" x14ac:dyDescent="0.3">
      <c r="A360" s="1">
        <v>474</v>
      </c>
      <c r="B360" s="2" t="s">
        <v>574</v>
      </c>
      <c r="D360" s="4" t="s">
        <v>575</v>
      </c>
      <c r="P360" t="s">
        <v>92</v>
      </c>
      <c r="Q360" t="s">
        <v>576</v>
      </c>
      <c r="R360" t="s">
        <v>1123</v>
      </c>
    </row>
    <row r="361" spans="1:18" ht="409.6" x14ac:dyDescent="0.3">
      <c r="A361" s="1">
        <v>475</v>
      </c>
      <c r="B361" s="2" t="s">
        <v>1124</v>
      </c>
      <c r="D361" s="4" t="s">
        <v>1125</v>
      </c>
      <c r="P361" t="s">
        <v>92</v>
      </c>
      <c r="Q361" t="s">
        <v>682</v>
      </c>
      <c r="R361" t="s">
        <v>1126</v>
      </c>
    </row>
    <row r="362" spans="1:18" ht="187.2" x14ac:dyDescent="0.3">
      <c r="A362" s="1">
        <v>476</v>
      </c>
      <c r="B362" s="2" t="s">
        <v>74</v>
      </c>
      <c r="D362" s="4" t="s">
        <v>1127</v>
      </c>
      <c r="P362" t="s">
        <v>440</v>
      </c>
      <c r="Q362" t="s">
        <v>1128</v>
      </c>
      <c r="R362" t="s">
        <v>1129</v>
      </c>
    </row>
    <row r="363" spans="1:18" ht="129.6" x14ac:dyDescent="0.3">
      <c r="A363" s="1">
        <v>477</v>
      </c>
      <c r="B363" s="2" t="s">
        <v>1068</v>
      </c>
      <c r="D363" s="4" t="s">
        <v>1130</v>
      </c>
      <c r="P363" t="s">
        <v>391</v>
      </c>
      <c r="Q363" t="s">
        <v>1131</v>
      </c>
      <c r="R363" t="s">
        <v>1132</v>
      </c>
    </row>
    <row r="364" spans="1:18" ht="316.8" x14ac:dyDescent="0.3">
      <c r="A364" s="1">
        <v>478</v>
      </c>
      <c r="B364" s="2" t="s">
        <v>1133</v>
      </c>
      <c r="P364" t="s">
        <v>1134</v>
      </c>
      <c r="Q364" t="s">
        <v>1135</v>
      </c>
      <c r="R364" t="s">
        <v>1136</v>
      </c>
    </row>
    <row r="365" spans="1:18" ht="144" x14ac:dyDescent="0.3">
      <c r="A365" s="1">
        <v>479</v>
      </c>
      <c r="B365" s="2" t="s">
        <v>1137</v>
      </c>
      <c r="P365" t="s">
        <v>130</v>
      </c>
      <c r="Q365" t="s">
        <v>11</v>
      </c>
      <c r="R365" t="s">
        <v>1138</v>
      </c>
    </row>
    <row r="366" spans="1:18" ht="331.2" x14ac:dyDescent="0.3">
      <c r="A366" s="1">
        <v>480</v>
      </c>
      <c r="B366" s="2" t="s">
        <v>650</v>
      </c>
      <c r="P366" t="s">
        <v>16</v>
      </c>
      <c r="Q366" t="s">
        <v>651</v>
      </c>
      <c r="R366" t="s">
        <v>1139</v>
      </c>
    </row>
    <row r="367" spans="1:18" ht="201.6" x14ac:dyDescent="0.3">
      <c r="A367" s="1">
        <v>481</v>
      </c>
      <c r="B367" s="2" t="s">
        <v>1140</v>
      </c>
      <c r="P367" t="s">
        <v>1141</v>
      </c>
      <c r="Q367" t="s">
        <v>1142</v>
      </c>
      <c r="R367" t="s">
        <v>1143</v>
      </c>
    </row>
    <row r="368" spans="1:18" ht="230.4" x14ac:dyDescent="0.3">
      <c r="A368" s="1">
        <v>482</v>
      </c>
      <c r="B368" s="2" t="s">
        <v>81</v>
      </c>
      <c r="D368" s="4" t="s">
        <v>82</v>
      </c>
      <c r="P368" t="s">
        <v>75</v>
      </c>
      <c r="Q368" t="s">
        <v>83</v>
      </c>
      <c r="R368" t="s">
        <v>1144</v>
      </c>
    </row>
    <row r="369" spans="1:18" ht="230.4" x14ac:dyDescent="0.3">
      <c r="A369" s="1">
        <v>483</v>
      </c>
      <c r="B369" s="2" t="s">
        <v>181</v>
      </c>
      <c r="D369" s="4" t="s">
        <v>1145</v>
      </c>
      <c r="P369" t="s">
        <v>1146</v>
      </c>
      <c r="Q369" t="s">
        <v>943</v>
      </c>
      <c r="R369" t="s">
        <v>1147</v>
      </c>
    </row>
    <row r="370" spans="1:18" ht="409.6" x14ac:dyDescent="0.3">
      <c r="A370" s="1">
        <v>484</v>
      </c>
      <c r="B370" s="2" t="s">
        <v>1148</v>
      </c>
      <c r="D370" s="4" t="s">
        <v>1149</v>
      </c>
      <c r="P370" t="s">
        <v>208</v>
      </c>
      <c r="Q370" t="s">
        <v>11</v>
      </c>
      <c r="R370" t="s">
        <v>1150</v>
      </c>
    </row>
    <row r="371" spans="1:18" ht="331.2" x14ac:dyDescent="0.3">
      <c r="A371" s="1">
        <v>485</v>
      </c>
      <c r="B371" s="2" t="s">
        <v>1151</v>
      </c>
      <c r="D371" s="4" t="s">
        <v>1152</v>
      </c>
      <c r="P371" t="s">
        <v>1153</v>
      </c>
      <c r="Q371" t="s">
        <v>11</v>
      </c>
      <c r="R371" t="s">
        <v>1154</v>
      </c>
    </row>
    <row r="372" spans="1:18" ht="409.6" x14ac:dyDescent="0.3">
      <c r="A372" s="1">
        <v>486</v>
      </c>
      <c r="B372" s="2" t="s">
        <v>131</v>
      </c>
      <c r="D372" s="4" t="s">
        <v>1155</v>
      </c>
      <c r="P372" t="s">
        <v>132</v>
      </c>
      <c r="Q372" t="s">
        <v>595</v>
      </c>
      <c r="R372" t="s">
        <v>1156</v>
      </c>
    </row>
    <row r="373" spans="1:18" ht="316.8" x14ac:dyDescent="0.3">
      <c r="A373" s="1">
        <v>487</v>
      </c>
      <c r="B373" s="2" t="s">
        <v>1157</v>
      </c>
      <c r="D373" s="4" t="s">
        <v>1158</v>
      </c>
      <c r="P373" t="s">
        <v>1159</v>
      </c>
      <c r="Q373" t="s">
        <v>1160</v>
      </c>
      <c r="R373" t="s">
        <v>1161</v>
      </c>
    </row>
    <row r="374" spans="1:18" ht="115.2" x14ac:dyDescent="0.3">
      <c r="A374" s="1">
        <v>488</v>
      </c>
      <c r="B374" s="2" t="s">
        <v>1058</v>
      </c>
      <c r="P374" t="s">
        <v>1059</v>
      </c>
      <c r="Q374" t="s">
        <v>11</v>
      </c>
      <c r="R374" t="s">
        <v>1162</v>
      </c>
    </row>
    <row r="375" spans="1:18" ht="158.4" x14ac:dyDescent="0.3">
      <c r="A375" s="1">
        <v>489</v>
      </c>
      <c r="B375" s="2" t="s">
        <v>1163</v>
      </c>
      <c r="D375" s="4" t="s">
        <v>1164</v>
      </c>
      <c r="P375" t="s">
        <v>1165</v>
      </c>
      <c r="Q375" t="s">
        <v>1166</v>
      </c>
      <c r="R375" t="s">
        <v>1167</v>
      </c>
    </row>
    <row r="376" spans="1:18" ht="409.6" x14ac:dyDescent="0.3">
      <c r="A376" s="1">
        <v>490</v>
      </c>
      <c r="B376" s="2" t="s">
        <v>903</v>
      </c>
      <c r="D376" s="4" t="s">
        <v>1168</v>
      </c>
      <c r="P376" t="s">
        <v>1169</v>
      </c>
      <c r="Q376" t="s">
        <v>1170</v>
      </c>
      <c r="R376" t="s">
        <v>1171</v>
      </c>
    </row>
    <row r="377" spans="1:18" ht="201.6" x14ac:dyDescent="0.3">
      <c r="A377" s="1">
        <v>491</v>
      </c>
      <c r="B377" s="2" t="s">
        <v>1172</v>
      </c>
      <c r="D377" s="4" t="s">
        <v>1173</v>
      </c>
      <c r="P377" t="s">
        <v>1174</v>
      </c>
      <c r="Q377" t="s">
        <v>706</v>
      </c>
      <c r="R377" t="s">
        <v>1175</v>
      </c>
    </row>
    <row r="378" spans="1:18" ht="216" x14ac:dyDescent="0.3">
      <c r="A378" s="1">
        <v>492</v>
      </c>
      <c r="B378" s="2" t="s">
        <v>821</v>
      </c>
      <c r="P378" t="s">
        <v>823</v>
      </c>
      <c r="Q378" t="s">
        <v>1176</v>
      </c>
      <c r="R378" t="s">
        <v>1177</v>
      </c>
    </row>
    <row r="379" spans="1:18" ht="331.2" x14ac:dyDescent="0.3">
      <c r="A379" s="1">
        <v>493</v>
      </c>
      <c r="B379" s="2" t="s">
        <v>964</v>
      </c>
      <c r="D379" s="4" t="s">
        <v>965</v>
      </c>
      <c r="P379" t="s">
        <v>23</v>
      </c>
      <c r="Q379" t="s">
        <v>313</v>
      </c>
      <c r="R379" t="s">
        <v>1178</v>
      </c>
    </row>
    <row r="380" spans="1:18" ht="216" x14ac:dyDescent="0.3">
      <c r="A380" s="1">
        <v>494</v>
      </c>
      <c r="B380" s="2" t="s">
        <v>903</v>
      </c>
      <c r="D380" s="4" t="s">
        <v>1179</v>
      </c>
      <c r="P380" t="s">
        <v>1180</v>
      </c>
      <c r="Q380" t="s">
        <v>1181</v>
      </c>
      <c r="R380" t="s">
        <v>1182</v>
      </c>
    </row>
    <row r="381" spans="1:18" ht="331.2" x14ac:dyDescent="0.3">
      <c r="A381" s="1">
        <v>495</v>
      </c>
      <c r="B381" s="2" t="s">
        <v>1047</v>
      </c>
      <c r="D381" s="4" t="s">
        <v>1048</v>
      </c>
      <c r="P381" t="s">
        <v>75</v>
      </c>
      <c r="Q381" t="s">
        <v>1049</v>
      </c>
      <c r="R381" t="s">
        <v>1183</v>
      </c>
    </row>
    <row r="382" spans="1:18" ht="409.6" x14ac:dyDescent="0.3">
      <c r="A382" s="1">
        <v>496</v>
      </c>
      <c r="B382" s="2" t="s">
        <v>363</v>
      </c>
      <c r="D382" s="4" t="s">
        <v>1184</v>
      </c>
      <c r="P382" t="s">
        <v>1185</v>
      </c>
      <c r="Q382" t="s">
        <v>88</v>
      </c>
      <c r="R382" t="s">
        <v>1186</v>
      </c>
    </row>
    <row r="383" spans="1:18" ht="409.6" x14ac:dyDescent="0.3">
      <c r="A383" s="1">
        <v>497</v>
      </c>
      <c r="B383" s="2" t="s">
        <v>903</v>
      </c>
      <c r="D383" s="4" t="s">
        <v>1187</v>
      </c>
      <c r="P383" t="s">
        <v>85</v>
      </c>
      <c r="Q383" t="s">
        <v>1188</v>
      </c>
      <c r="R383" t="s">
        <v>1189</v>
      </c>
    </row>
    <row r="384" spans="1:18" ht="409.6" x14ac:dyDescent="0.3">
      <c r="A384" s="1">
        <v>498</v>
      </c>
      <c r="B384" s="2" t="s">
        <v>236</v>
      </c>
      <c r="D384" s="4" t="s">
        <v>989</v>
      </c>
      <c r="P384" t="s">
        <v>237</v>
      </c>
      <c r="Q384" t="s">
        <v>990</v>
      </c>
      <c r="R384" t="s">
        <v>1190</v>
      </c>
    </row>
    <row r="385" spans="1:18" ht="409.6" x14ac:dyDescent="0.3">
      <c r="A385" s="1">
        <v>499</v>
      </c>
      <c r="B385" s="2" t="s">
        <v>500</v>
      </c>
      <c r="D385" s="4" t="s">
        <v>1191</v>
      </c>
      <c r="P385" t="s">
        <v>501</v>
      </c>
      <c r="Q385" t="s">
        <v>1192</v>
      </c>
      <c r="R385" t="s">
        <v>1193</v>
      </c>
    </row>
    <row r="386" spans="1:18" ht="244.8" x14ac:dyDescent="0.3">
      <c r="A386" s="1">
        <v>500</v>
      </c>
      <c r="B386" s="2" t="s">
        <v>1194</v>
      </c>
      <c r="D386" s="4" t="s">
        <v>1195</v>
      </c>
      <c r="P386" t="s">
        <v>75</v>
      </c>
      <c r="Q386" t="s">
        <v>1196</v>
      </c>
      <c r="R386" t="s">
        <v>1197</v>
      </c>
    </row>
    <row r="387" spans="1:18" ht="388.8" x14ac:dyDescent="0.3">
      <c r="A387" s="1">
        <v>501</v>
      </c>
      <c r="B387" s="2" t="s">
        <v>1061</v>
      </c>
      <c r="D387" s="4" t="s">
        <v>1062</v>
      </c>
      <c r="P387" t="s">
        <v>478</v>
      </c>
      <c r="Q387" t="s">
        <v>287</v>
      </c>
      <c r="R387" t="s">
        <v>1198</v>
      </c>
    </row>
    <row r="388" spans="1:18" ht="302.39999999999998" x14ac:dyDescent="0.3">
      <c r="A388" s="1">
        <v>502</v>
      </c>
      <c r="B388" s="2" t="s">
        <v>1199</v>
      </c>
      <c r="D388" s="4" t="s">
        <v>1200</v>
      </c>
      <c r="P388" t="s">
        <v>1174</v>
      </c>
      <c r="Q388" t="s">
        <v>11</v>
      </c>
      <c r="R388" t="s">
        <v>1201</v>
      </c>
    </row>
    <row r="389" spans="1:18" ht="259.2" x14ac:dyDescent="0.3">
      <c r="A389" s="1">
        <v>503</v>
      </c>
      <c r="B389" s="2" t="s">
        <v>1023</v>
      </c>
      <c r="D389" s="4" t="s">
        <v>1024</v>
      </c>
      <c r="P389" t="s">
        <v>1025</v>
      </c>
      <c r="Q389" t="s">
        <v>1026</v>
      </c>
      <c r="R389" t="s">
        <v>1202</v>
      </c>
    </row>
    <row r="390" spans="1:18" ht="409.6" x14ac:dyDescent="0.3">
      <c r="A390" s="1">
        <v>504</v>
      </c>
      <c r="B390" s="2" t="s">
        <v>1203</v>
      </c>
      <c r="D390" s="4" t="s">
        <v>1204</v>
      </c>
      <c r="P390" t="s">
        <v>1205</v>
      </c>
      <c r="Q390" t="s">
        <v>1206</v>
      </c>
      <c r="R390" t="s">
        <v>1207</v>
      </c>
    </row>
    <row r="391" spans="1:18" ht="316.8" x14ac:dyDescent="0.3">
      <c r="A391" s="1">
        <v>505</v>
      </c>
      <c r="B391" s="2" t="s">
        <v>1208</v>
      </c>
      <c r="D391" s="4" t="s">
        <v>1209</v>
      </c>
      <c r="P391" t="s">
        <v>85</v>
      </c>
      <c r="Q391" t="s">
        <v>88</v>
      </c>
      <c r="R391" t="s">
        <v>1210</v>
      </c>
    </row>
    <row r="392" spans="1:18" ht="409.6" x14ac:dyDescent="0.3">
      <c r="A392" s="1">
        <v>506</v>
      </c>
      <c r="B392" s="2" t="s">
        <v>1211</v>
      </c>
      <c r="D392" s="4" t="s">
        <v>1212</v>
      </c>
      <c r="P392" t="s">
        <v>185</v>
      </c>
      <c r="Q392" t="s">
        <v>277</v>
      </c>
      <c r="R392" t="s">
        <v>1213</v>
      </c>
    </row>
    <row r="393" spans="1:18" ht="374.4" x14ac:dyDescent="0.3">
      <c r="A393" s="1">
        <v>507</v>
      </c>
      <c r="B393" s="2" t="s">
        <v>585</v>
      </c>
      <c r="D393" s="4" t="s">
        <v>1214</v>
      </c>
      <c r="P393" t="s">
        <v>1215</v>
      </c>
      <c r="Q393" t="s">
        <v>1216</v>
      </c>
      <c r="R393" t="s">
        <v>1217</v>
      </c>
    </row>
    <row r="394" spans="1:18" ht="187.2" x14ac:dyDescent="0.3">
      <c r="A394" s="1">
        <v>508</v>
      </c>
      <c r="B394" s="2" t="s">
        <v>985</v>
      </c>
      <c r="D394" s="4" t="s">
        <v>986</v>
      </c>
      <c r="P394" t="s">
        <v>315</v>
      </c>
      <c r="Q394" t="s">
        <v>987</v>
      </c>
      <c r="R394" t="s">
        <v>1218</v>
      </c>
    </row>
    <row r="395" spans="1:18" ht="345.6" x14ac:dyDescent="0.3">
      <c r="A395" s="1">
        <v>509</v>
      </c>
      <c r="B395" s="2" t="s">
        <v>171</v>
      </c>
      <c r="D395" s="4" t="s">
        <v>1219</v>
      </c>
      <c r="P395" t="s">
        <v>1220</v>
      </c>
      <c r="Q395" t="s">
        <v>1221</v>
      </c>
      <c r="R395" t="s">
        <v>1222</v>
      </c>
    </row>
    <row r="396" spans="1:18" ht="345.6" x14ac:dyDescent="0.3">
      <c r="A396" s="1">
        <v>510</v>
      </c>
      <c r="B396" s="2" t="s">
        <v>1223</v>
      </c>
      <c r="D396" s="4" t="s">
        <v>1224</v>
      </c>
      <c r="P396" t="s">
        <v>1225</v>
      </c>
      <c r="Q396" t="s">
        <v>1226</v>
      </c>
      <c r="R396" t="s">
        <v>1227</v>
      </c>
    </row>
    <row r="397" spans="1:18" ht="388.8" x14ac:dyDescent="0.3">
      <c r="A397" s="1">
        <v>511</v>
      </c>
      <c r="B397" s="2" t="s">
        <v>1228</v>
      </c>
      <c r="D397" s="4" t="s">
        <v>1229</v>
      </c>
      <c r="P397" t="s">
        <v>710</v>
      </c>
      <c r="Q397" t="s">
        <v>1230</v>
      </c>
      <c r="R397" t="s">
        <v>1231</v>
      </c>
    </row>
    <row r="398" spans="1:18" ht="288" x14ac:dyDescent="0.3">
      <c r="A398" s="1">
        <v>512</v>
      </c>
      <c r="B398" s="2" t="s">
        <v>545</v>
      </c>
      <c r="D398" s="4" t="s">
        <v>1232</v>
      </c>
      <c r="P398" t="s">
        <v>231</v>
      </c>
      <c r="Q398" t="s">
        <v>1233</v>
      </c>
      <c r="R398" t="s">
        <v>1234</v>
      </c>
    </row>
    <row r="399" spans="1:18" ht="129.6" x14ac:dyDescent="0.3">
      <c r="A399" s="1">
        <v>513</v>
      </c>
      <c r="B399" s="2" t="s">
        <v>1068</v>
      </c>
      <c r="D399" s="4" t="s">
        <v>1130</v>
      </c>
      <c r="P399" t="s">
        <v>391</v>
      </c>
      <c r="Q399" t="s">
        <v>1131</v>
      </c>
      <c r="R399" t="s">
        <v>1235</v>
      </c>
    </row>
    <row r="400" spans="1:18" ht="244.8" x14ac:dyDescent="0.3">
      <c r="A400" s="1">
        <v>514</v>
      </c>
      <c r="B400" s="2" t="s">
        <v>1236</v>
      </c>
      <c r="D400" s="4" t="s">
        <v>1237</v>
      </c>
      <c r="P400" t="s">
        <v>16</v>
      </c>
      <c r="Q400" t="s">
        <v>11</v>
      </c>
      <c r="R400" t="s">
        <v>1238</v>
      </c>
    </row>
    <row r="401" spans="1:18" ht="273.60000000000002" x14ac:dyDescent="0.3">
      <c r="A401" s="1">
        <v>515</v>
      </c>
      <c r="B401" s="2" t="s">
        <v>524</v>
      </c>
      <c r="D401" s="4" t="s">
        <v>1239</v>
      </c>
      <c r="P401" t="s">
        <v>137</v>
      </c>
      <c r="Q401" t="s">
        <v>1240</v>
      </c>
      <c r="R401" t="s">
        <v>1241</v>
      </c>
    </row>
    <row r="402" spans="1:18" ht="158.4" x14ac:dyDescent="0.3">
      <c r="A402" s="1">
        <v>516</v>
      </c>
      <c r="B402" s="2" t="s">
        <v>207</v>
      </c>
      <c r="D402" s="4" t="s">
        <v>919</v>
      </c>
      <c r="P402" t="s">
        <v>208</v>
      </c>
      <c r="Q402" t="s">
        <v>1242</v>
      </c>
      <c r="R402" t="s">
        <v>1243</v>
      </c>
    </row>
    <row r="403" spans="1:18" ht="288" x14ac:dyDescent="0.3">
      <c r="A403" s="1">
        <v>517</v>
      </c>
      <c r="B403" s="2" t="s">
        <v>545</v>
      </c>
      <c r="D403" s="4" t="s">
        <v>1244</v>
      </c>
      <c r="P403" t="s">
        <v>231</v>
      </c>
      <c r="Q403" t="s">
        <v>1245</v>
      </c>
      <c r="R403" t="s">
        <v>1246</v>
      </c>
    </row>
    <row r="404" spans="1:18" ht="273.60000000000002" x14ac:dyDescent="0.3">
      <c r="A404" s="1">
        <v>518</v>
      </c>
      <c r="B404" s="2" t="s">
        <v>205</v>
      </c>
      <c r="D404" s="4" t="s">
        <v>1041</v>
      </c>
      <c r="P404" t="s">
        <v>92</v>
      </c>
      <c r="Q404" t="s">
        <v>159</v>
      </c>
      <c r="R404" t="s">
        <v>1247</v>
      </c>
    </row>
    <row r="405" spans="1:18" ht="409.6" x14ac:dyDescent="0.3">
      <c r="A405" s="1">
        <v>519</v>
      </c>
      <c r="B405" s="2" t="s">
        <v>1248</v>
      </c>
      <c r="D405" s="4" t="s">
        <v>1249</v>
      </c>
      <c r="P405" t="s">
        <v>185</v>
      </c>
      <c r="Q405" t="s">
        <v>11</v>
      </c>
      <c r="R405" t="s">
        <v>1250</v>
      </c>
    </row>
    <row r="406" spans="1:18" ht="158.4" x14ac:dyDescent="0.3">
      <c r="A406" s="1">
        <v>520</v>
      </c>
      <c r="B406" s="2" t="s">
        <v>1028</v>
      </c>
      <c r="P406" t="s">
        <v>130</v>
      </c>
      <c r="Q406" t="s">
        <v>595</v>
      </c>
      <c r="R406" t="s">
        <v>1251</v>
      </c>
    </row>
    <row r="407" spans="1:18" ht="409.6" x14ac:dyDescent="0.3">
      <c r="A407" s="1">
        <v>521</v>
      </c>
      <c r="B407" s="2" t="s">
        <v>1252</v>
      </c>
      <c r="D407" s="4" t="s">
        <v>1253</v>
      </c>
      <c r="P407" t="s">
        <v>200</v>
      </c>
      <c r="Q407" t="s">
        <v>11</v>
      </c>
      <c r="R407" t="s">
        <v>1254</v>
      </c>
    </row>
    <row r="408" spans="1:18" ht="409.6" x14ac:dyDescent="0.3">
      <c r="A408" s="1">
        <v>522</v>
      </c>
      <c r="B408" s="2" t="s">
        <v>1086</v>
      </c>
      <c r="D408" s="4" t="s">
        <v>1087</v>
      </c>
      <c r="P408" t="s">
        <v>1088</v>
      </c>
      <c r="Q408" t="s">
        <v>1089</v>
      </c>
      <c r="R408" t="s">
        <v>1255</v>
      </c>
    </row>
    <row r="409" spans="1:18" ht="403.2" x14ac:dyDescent="0.3">
      <c r="A409" s="1">
        <v>523</v>
      </c>
      <c r="B409" s="2" t="s">
        <v>1256</v>
      </c>
      <c r="D409" s="4" t="s">
        <v>1257</v>
      </c>
      <c r="P409" t="s">
        <v>168</v>
      </c>
      <c r="Q409" t="s">
        <v>1258</v>
      </c>
      <c r="R409" t="s">
        <v>1259</v>
      </c>
    </row>
    <row r="410" spans="1:18" ht="244.8" x14ac:dyDescent="0.3">
      <c r="A410" s="1">
        <v>524</v>
      </c>
      <c r="B410" s="2" t="s">
        <v>1043</v>
      </c>
      <c r="D410" s="4" t="s">
        <v>1044</v>
      </c>
      <c r="P410" t="s">
        <v>1045</v>
      </c>
      <c r="Q410" t="s">
        <v>455</v>
      </c>
      <c r="R410" t="s">
        <v>1260</v>
      </c>
    </row>
    <row r="411" spans="1:18" ht="187.2" x14ac:dyDescent="0.3">
      <c r="A411" s="1">
        <v>525</v>
      </c>
      <c r="B411" s="2" t="s">
        <v>74</v>
      </c>
      <c r="D411" s="4" t="s">
        <v>1127</v>
      </c>
      <c r="P411" t="s">
        <v>440</v>
      </c>
      <c r="Q411" t="s">
        <v>1128</v>
      </c>
      <c r="R411" t="s">
        <v>1261</v>
      </c>
    </row>
    <row r="412" spans="1:18" ht="388.8" x14ac:dyDescent="0.3">
      <c r="A412" s="1">
        <v>526</v>
      </c>
      <c r="B412" s="2" t="s">
        <v>1262</v>
      </c>
      <c r="D412" s="4" t="s">
        <v>1263</v>
      </c>
      <c r="P412" t="s">
        <v>27</v>
      </c>
      <c r="Q412" t="s">
        <v>551</v>
      </c>
      <c r="R412" t="s">
        <v>1264</v>
      </c>
    </row>
    <row r="413" spans="1:18" ht="360" x14ac:dyDescent="0.3">
      <c r="A413" s="1">
        <v>527</v>
      </c>
      <c r="B413" s="2" t="s">
        <v>1265</v>
      </c>
      <c r="D413" s="4" t="s">
        <v>1266</v>
      </c>
      <c r="P413" t="s">
        <v>27</v>
      </c>
      <c r="Q413" t="s">
        <v>1267</v>
      </c>
      <c r="R413" t="s">
        <v>1268</v>
      </c>
    </row>
    <row r="414" spans="1:18" ht="360" x14ac:dyDescent="0.3">
      <c r="A414" s="1">
        <v>528</v>
      </c>
      <c r="B414" s="2" t="s">
        <v>1073</v>
      </c>
      <c r="D414" s="4" t="s">
        <v>1074</v>
      </c>
      <c r="P414" t="s">
        <v>1075</v>
      </c>
      <c r="Q414" t="s">
        <v>1076</v>
      </c>
      <c r="R414" t="s">
        <v>1269</v>
      </c>
    </row>
    <row r="415" spans="1:18" ht="345.6" x14ac:dyDescent="0.3">
      <c r="A415" s="1">
        <v>529</v>
      </c>
      <c r="B415" s="2" t="s">
        <v>1054</v>
      </c>
      <c r="D415" s="4" t="s">
        <v>1055</v>
      </c>
      <c r="P415" t="s">
        <v>1056</v>
      </c>
      <c r="Q415" t="s">
        <v>88</v>
      </c>
      <c r="R415" t="s">
        <v>1270</v>
      </c>
    </row>
    <row r="416" spans="1:18" ht="316.8" x14ac:dyDescent="0.3">
      <c r="A416" s="1">
        <v>530</v>
      </c>
      <c r="B416" s="2" t="s">
        <v>1271</v>
      </c>
      <c r="D416" s="4" t="s">
        <v>1272</v>
      </c>
      <c r="P416" t="s">
        <v>1273</v>
      </c>
      <c r="Q416" t="s">
        <v>1274</v>
      </c>
      <c r="R416" t="s">
        <v>1275</v>
      </c>
    </row>
    <row r="417" spans="1:18" ht="288" x14ac:dyDescent="0.3">
      <c r="A417" s="1">
        <v>531</v>
      </c>
      <c r="B417" s="2" t="s">
        <v>225</v>
      </c>
      <c r="D417" s="4" t="s">
        <v>1109</v>
      </c>
      <c r="P417" t="s">
        <v>52</v>
      </c>
      <c r="Q417" t="s">
        <v>1110</v>
      </c>
      <c r="R417" t="s">
        <v>1276</v>
      </c>
    </row>
    <row r="418" spans="1:18" ht="144" x14ac:dyDescent="0.3">
      <c r="A418" s="1">
        <v>532</v>
      </c>
      <c r="B418" s="2" t="s">
        <v>903</v>
      </c>
      <c r="D418" s="4" t="s">
        <v>1277</v>
      </c>
      <c r="P418" t="s">
        <v>117</v>
      </c>
      <c r="Q418" t="s">
        <v>1278</v>
      </c>
      <c r="R418" t="s">
        <v>1279</v>
      </c>
    </row>
    <row r="419" spans="1:18" ht="115.2" x14ac:dyDescent="0.3">
      <c r="A419" s="1">
        <v>533</v>
      </c>
      <c r="B419" s="2" t="s">
        <v>1280</v>
      </c>
      <c r="P419" t="s">
        <v>1281</v>
      </c>
      <c r="Q419" t="s">
        <v>287</v>
      </c>
      <c r="R419" t="s">
        <v>1282</v>
      </c>
    </row>
    <row r="420" spans="1:18" ht="409.6" x14ac:dyDescent="0.3">
      <c r="A420" s="1">
        <v>534</v>
      </c>
      <c r="B420" s="2" t="s">
        <v>1283</v>
      </c>
      <c r="D420" s="4" t="s">
        <v>1284</v>
      </c>
      <c r="P420" t="s">
        <v>92</v>
      </c>
      <c r="Q420" t="s">
        <v>1285</v>
      </c>
      <c r="R420" t="s">
        <v>1286</v>
      </c>
    </row>
    <row r="421" spans="1:18" ht="316.8" x14ac:dyDescent="0.3">
      <c r="A421" s="1">
        <v>535</v>
      </c>
      <c r="B421" s="2" t="s">
        <v>1287</v>
      </c>
      <c r="D421" s="4" t="s">
        <v>1288</v>
      </c>
      <c r="P421" t="s">
        <v>92</v>
      </c>
      <c r="Q421" t="s">
        <v>1289</v>
      </c>
      <c r="R421" t="s">
        <v>1290</v>
      </c>
    </row>
    <row r="422" spans="1:18" ht="273.60000000000002" x14ac:dyDescent="0.3">
      <c r="A422" s="1">
        <v>536</v>
      </c>
      <c r="B422" s="2" t="s">
        <v>1291</v>
      </c>
      <c r="D422" s="4" t="s">
        <v>1292</v>
      </c>
      <c r="P422" t="s">
        <v>1293</v>
      </c>
      <c r="Q422" t="s">
        <v>1294</v>
      </c>
      <c r="R422" t="s">
        <v>1295</v>
      </c>
    </row>
    <row r="423" spans="1:18" ht="144" x14ac:dyDescent="0.3">
      <c r="A423" s="1">
        <v>537</v>
      </c>
      <c r="B423" s="2" t="s">
        <v>1296</v>
      </c>
      <c r="D423" s="4" t="s">
        <v>1297</v>
      </c>
      <c r="P423" t="s">
        <v>80</v>
      </c>
      <c r="Q423" t="s">
        <v>1298</v>
      </c>
      <c r="R423" t="s">
        <v>1299</v>
      </c>
    </row>
    <row r="424" spans="1:18" ht="129.6" x14ac:dyDescent="0.3">
      <c r="A424" s="1">
        <v>538</v>
      </c>
      <c r="B424" s="2" t="s">
        <v>1300</v>
      </c>
      <c r="D424" s="4" t="s">
        <v>1301</v>
      </c>
      <c r="P424" t="s">
        <v>1302</v>
      </c>
      <c r="Q424" t="s">
        <v>1303</v>
      </c>
      <c r="R424" t="s">
        <v>1304</v>
      </c>
    </row>
    <row r="425" spans="1:18" ht="388.8" x14ac:dyDescent="0.3">
      <c r="A425" s="1">
        <v>539</v>
      </c>
      <c r="B425" s="2" t="s">
        <v>1305</v>
      </c>
      <c r="D425" s="4" t="s">
        <v>1306</v>
      </c>
      <c r="P425" t="s">
        <v>272</v>
      </c>
      <c r="Q425" t="s">
        <v>1307</v>
      </c>
      <c r="R425" t="s">
        <v>1308</v>
      </c>
    </row>
    <row r="426" spans="1:18" ht="388.8" x14ac:dyDescent="0.3">
      <c r="A426" s="1">
        <v>540</v>
      </c>
      <c r="B426" s="2" t="s">
        <v>1309</v>
      </c>
      <c r="D426" s="4" t="s">
        <v>1310</v>
      </c>
      <c r="P426" t="s">
        <v>958</v>
      </c>
      <c r="Q426" t="s">
        <v>1311</v>
      </c>
      <c r="R426" t="s">
        <v>1312</v>
      </c>
    </row>
    <row r="427" spans="1:18" ht="216" x14ac:dyDescent="0.3">
      <c r="A427" s="1">
        <v>541</v>
      </c>
      <c r="B427" s="2" t="s">
        <v>1313</v>
      </c>
      <c r="P427" t="s">
        <v>1314</v>
      </c>
      <c r="Q427" t="s">
        <v>88</v>
      </c>
      <c r="R427" t="s">
        <v>1315</v>
      </c>
    </row>
    <row r="428" spans="1:18" ht="345.6" x14ac:dyDescent="0.3">
      <c r="A428" s="1">
        <v>542</v>
      </c>
      <c r="B428" s="2" t="s">
        <v>1316</v>
      </c>
      <c r="D428" s="4" t="s">
        <v>1317</v>
      </c>
      <c r="P428" t="s">
        <v>231</v>
      </c>
      <c r="Q428" t="s">
        <v>595</v>
      </c>
      <c r="R428" t="s">
        <v>1318</v>
      </c>
    </row>
    <row r="429" spans="1:18" ht="409.6" x14ac:dyDescent="0.3">
      <c r="A429" s="1">
        <v>543</v>
      </c>
      <c r="B429" s="2" t="s">
        <v>1124</v>
      </c>
      <c r="D429" s="4" t="s">
        <v>1125</v>
      </c>
      <c r="P429" t="s">
        <v>92</v>
      </c>
      <c r="Q429" t="s">
        <v>682</v>
      </c>
      <c r="R429" t="s">
        <v>1319</v>
      </c>
    </row>
    <row r="430" spans="1:18" ht="316.8" x14ac:dyDescent="0.3">
      <c r="A430" s="1">
        <v>544</v>
      </c>
      <c r="B430" s="2" t="s">
        <v>390</v>
      </c>
      <c r="D430" s="4" t="s">
        <v>1320</v>
      </c>
      <c r="P430" t="s">
        <v>1321</v>
      </c>
      <c r="Q430" t="s">
        <v>1322</v>
      </c>
      <c r="R430" t="s">
        <v>1323</v>
      </c>
    </row>
    <row r="431" spans="1:18" ht="100.8" x14ac:dyDescent="0.3">
      <c r="A431" s="1">
        <v>545</v>
      </c>
      <c r="B431" s="2" t="s">
        <v>1068</v>
      </c>
      <c r="D431" s="4" t="s">
        <v>1069</v>
      </c>
      <c r="P431" t="s">
        <v>628</v>
      </c>
      <c r="Q431" t="s">
        <v>88</v>
      </c>
      <c r="R431" t="s">
        <v>1324</v>
      </c>
    </row>
    <row r="432" spans="1:18" ht="230.4" x14ac:dyDescent="0.3">
      <c r="A432" s="1">
        <v>546</v>
      </c>
      <c r="B432" s="2" t="s">
        <v>620</v>
      </c>
      <c r="D432" s="4" t="s">
        <v>1325</v>
      </c>
      <c r="P432" t="s">
        <v>92</v>
      </c>
      <c r="Q432" t="s">
        <v>1326</v>
      </c>
      <c r="R432" t="s">
        <v>1327</v>
      </c>
    </row>
    <row r="433" spans="1:18" ht="187.2" x14ac:dyDescent="0.3">
      <c r="A433" s="1">
        <v>547</v>
      </c>
      <c r="B433" s="2" t="s">
        <v>511</v>
      </c>
      <c r="D433" s="4" t="s">
        <v>1328</v>
      </c>
      <c r="P433" t="s">
        <v>594</v>
      </c>
      <c r="Q433" t="s">
        <v>1329</v>
      </c>
      <c r="R433" t="s">
        <v>1330</v>
      </c>
    </row>
    <row r="434" spans="1:18" ht="409.6" x14ac:dyDescent="0.3">
      <c r="A434" s="1">
        <v>548</v>
      </c>
      <c r="B434" s="2" t="s">
        <v>1331</v>
      </c>
      <c r="D434" s="4" t="s">
        <v>1332</v>
      </c>
      <c r="P434" t="s">
        <v>1333</v>
      </c>
      <c r="Q434" t="s">
        <v>1334</v>
      </c>
      <c r="R434" t="s">
        <v>1335</v>
      </c>
    </row>
    <row r="435" spans="1:18" ht="273.60000000000002" x14ac:dyDescent="0.3">
      <c r="A435" s="1">
        <v>549</v>
      </c>
      <c r="B435" s="2" t="s">
        <v>1336</v>
      </c>
      <c r="D435" s="4" t="s">
        <v>2426</v>
      </c>
      <c r="P435" t="s">
        <v>1153</v>
      </c>
      <c r="Q435" t="s">
        <v>782</v>
      </c>
      <c r="R435" t="s">
        <v>1338</v>
      </c>
    </row>
    <row r="436" spans="1:18" ht="374.4" x14ac:dyDescent="0.3">
      <c r="A436" s="1">
        <v>550</v>
      </c>
      <c r="B436" s="2" t="s">
        <v>1339</v>
      </c>
      <c r="D436" s="4" t="s">
        <v>1340</v>
      </c>
      <c r="P436" t="s">
        <v>1341</v>
      </c>
      <c r="Q436" t="s">
        <v>1342</v>
      </c>
      <c r="R436" t="s">
        <v>1343</v>
      </c>
    </row>
    <row r="437" spans="1:18" ht="388.8" x14ac:dyDescent="0.3">
      <c r="A437" s="1">
        <v>551</v>
      </c>
      <c r="B437" s="2" t="s">
        <v>1344</v>
      </c>
      <c r="D437" s="4" t="s">
        <v>1345</v>
      </c>
      <c r="P437" t="s">
        <v>776</v>
      </c>
      <c r="Q437" t="s">
        <v>1346</v>
      </c>
      <c r="R437" t="s">
        <v>1347</v>
      </c>
    </row>
    <row r="438" spans="1:18" ht="409.6" x14ac:dyDescent="0.3">
      <c r="A438" s="1">
        <v>552</v>
      </c>
      <c r="B438" s="2" t="s">
        <v>1117</v>
      </c>
      <c r="D438" s="4" t="s">
        <v>1118</v>
      </c>
      <c r="P438" t="s">
        <v>1119</v>
      </c>
      <c r="Q438" t="s">
        <v>1120</v>
      </c>
      <c r="R438" t="s">
        <v>1348</v>
      </c>
    </row>
    <row r="439" spans="1:18" ht="187.2" x14ac:dyDescent="0.3">
      <c r="A439" s="1">
        <v>553</v>
      </c>
      <c r="B439" s="2" t="s">
        <v>506</v>
      </c>
      <c r="D439" s="4" t="s">
        <v>1349</v>
      </c>
      <c r="P439" t="s">
        <v>507</v>
      </c>
      <c r="Q439" t="s">
        <v>1350</v>
      </c>
      <c r="R439" t="s">
        <v>1351</v>
      </c>
    </row>
    <row r="440" spans="1:18" ht="302.39999999999998" x14ac:dyDescent="0.3">
      <c r="A440" s="1">
        <v>554</v>
      </c>
      <c r="B440" s="2" t="s">
        <v>1352</v>
      </c>
      <c r="D440" s="4" t="s">
        <v>1353</v>
      </c>
      <c r="P440" t="s">
        <v>1321</v>
      </c>
      <c r="Q440" t="s">
        <v>152</v>
      </c>
      <c r="R440" t="s">
        <v>1354</v>
      </c>
    </row>
    <row r="441" spans="1:18" ht="409.6" x14ac:dyDescent="0.3">
      <c r="A441" s="1">
        <v>555</v>
      </c>
      <c r="B441" s="2" t="s">
        <v>1355</v>
      </c>
      <c r="P441" t="s">
        <v>892</v>
      </c>
      <c r="Q441" t="s">
        <v>11</v>
      </c>
      <c r="R441" t="s">
        <v>1356</v>
      </c>
    </row>
    <row r="442" spans="1:18" ht="129.6" x14ac:dyDescent="0.3">
      <c r="A442" s="1">
        <v>556</v>
      </c>
      <c r="B442" s="2" t="s">
        <v>1357</v>
      </c>
      <c r="D442" s="4" t="s">
        <v>1358</v>
      </c>
      <c r="P442" t="s">
        <v>1359</v>
      </c>
      <c r="Q442" t="s">
        <v>1360</v>
      </c>
      <c r="R442" t="s">
        <v>1361</v>
      </c>
    </row>
    <row r="443" spans="1:18" ht="273.60000000000002" x14ac:dyDescent="0.3">
      <c r="A443" s="1">
        <v>557</v>
      </c>
      <c r="B443" s="2" t="s">
        <v>524</v>
      </c>
      <c r="D443" s="4" t="s">
        <v>1362</v>
      </c>
      <c r="P443" t="s">
        <v>137</v>
      </c>
      <c r="Q443" t="s">
        <v>1363</v>
      </c>
      <c r="R443" t="s">
        <v>1364</v>
      </c>
    </row>
    <row r="444" spans="1:18" ht="187.2" x14ac:dyDescent="0.3">
      <c r="A444" s="1">
        <v>558</v>
      </c>
      <c r="B444" s="2" t="s">
        <v>657</v>
      </c>
      <c r="D444" s="4" t="s">
        <v>1078</v>
      </c>
      <c r="P444" t="s">
        <v>332</v>
      </c>
      <c r="Q444" t="s">
        <v>1079</v>
      </c>
      <c r="R444" t="s">
        <v>1365</v>
      </c>
    </row>
    <row r="445" spans="1:18" ht="216" x14ac:dyDescent="0.3">
      <c r="A445" s="1">
        <v>559</v>
      </c>
      <c r="B445" s="2" t="s">
        <v>1366</v>
      </c>
      <c r="D445" s="4" t="s">
        <v>1367</v>
      </c>
      <c r="P445" t="s">
        <v>117</v>
      </c>
      <c r="Q445" t="s">
        <v>1368</v>
      </c>
      <c r="R445" t="s">
        <v>1369</v>
      </c>
    </row>
    <row r="446" spans="1:18" ht="259.2" x14ac:dyDescent="0.3">
      <c r="A446" s="1">
        <v>560</v>
      </c>
      <c r="B446" s="2" t="s">
        <v>1101</v>
      </c>
      <c r="P446" t="s">
        <v>1102</v>
      </c>
      <c r="Q446" t="s">
        <v>1103</v>
      </c>
      <c r="R446" t="s">
        <v>1370</v>
      </c>
    </row>
    <row r="447" spans="1:18" ht="259.2" x14ac:dyDescent="0.3">
      <c r="A447" s="1">
        <v>561</v>
      </c>
      <c r="B447" s="2" t="s">
        <v>347</v>
      </c>
      <c r="D447" s="4" t="s">
        <v>1371</v>
      </c>
      <c r="P447" t="s">
        <v>1185</v>
      </c>
      <c r="Q447" t="s">
        <v>1372</v>
      </c>
      <c r="R447" t="s">
        <v>1373</v>
      </c>
    </row>
    <row r="448" spans="1:18" ht="374.4" x14ac:dyDescent="0.3">
      <c r="A448" s="1">
        <v>562</v>
      </c>
      <c r="B448" s="2" t="s">
        <v>363</v>
      </c>
      <c r="D448" s="4" t="s">
        <v>1374</v>
      </c>
      <c r="P448" t="s">
        <v>1375</v>
      </c>
      <c r="Q448" t="s">
        <v>1376</v>
      </c>
      <c r="R448" t="s">
        <v>1377</v>
      </c>
    </row>
    <row r="449" spans="1:18" ht="345.6" x14ac:dyDescent="0.3">
      <c r="A449" s="1">
        <v>563</v>
      </c>
      <c r="B449" s="2" t="s">
        <v>1378</v>
      </c>
      <c r="D449" s="4" t="s">
        <v>1379</v>
      </c>
      <c r="P449" t="s">
        <v>1380</v>
      </c>
      <c r="Q449" t="s">
        <v>1381</v>
      </c>
      <c r="R449" t="s">
        <v>1382</v>
      </c>
    </row>
    <row r="450" spans="1:18" ht="158.4" x14ac:dyDescent="0.3">
      <c r="A450" s="1">
        <v>564</v>
      </c>
      <c r="B450" s="2" t="s">
        <v>1383</v>
      </c>
      <c r="D450" s="4" t="s">
        <v>1384</v>
      </c>
      <c r="P450" t="s">
        <v>1385</v>
      </c>
      <c r="Q450" t="s">
        <v>1386</v>
      </c>
      <c r="R450" t="s">
        <v>1387</v>
      </c>
    </row>
    <row r="451" spans="1:18" ht="409.6" x14ac:dyDescent="0.3">
      <c r="A451" s="1">
        <v>565</v>
      </c>
      <c r="B451" s="2" t="s">
        <v>818</v>
      </c>
      <c r="D451" s="4" t="s">
        <v>1388</v>
      </c>
      <c r="P451" t="s">
        <v>268</v>
      </c>
      <c r="Q451" t="s">
        <v>11</v>
      </c>
      <c r="R451" t="s">
        <v>1389</v>
      </c>
    </row>
    <row r="452" spans="1:18" ht="129.6" x14ac:dyDescent="0.3">
      <c r="A452" s="1">
        <v>566</v>
      </c>
      <c r="B452" s="2" t="s">
        <v>1390</v>
      </c>
      <c r="D452" s="4" t="s">
        <v>1391</v>
      </c>
      <c r="P452" t="s">
        <v>857</v>
      </c>
      <c r="Q452" t="s">
        <v>88</v>
      </c>
      <c r="R452" t="s">
        <v>1392</v>
      </c>
    </row>
    <row r="453" spans="1:18" ht="201.6" x14ac:dyDescent="0.3">
      <c r="A453" s="1">
        <v>567</v>
      </c>
      <c r="B453" s="2" t="s">
        <v>1393</v>
      </c>
      <c r="D453" s="4" t="s">
        <v>1394</v>
      </c>
      <c r="P453" t="s">
        <v>950</v>
      </c>
      <c r="Q453" t="s">
        <v>782</v>
      </c>
      <c r="R453" t="s">
        <v>1395</v>
      </c>
    </row>
    <row r="454" spans="1:18" ht="374.4" x14ac:dyDescent="0.3">
      <c r="A454" s="1">
        <v>568</v>
      </c>
      <c r="B454" s="2" t="s">
        <v>913</v>
      </c>
      <c r="D454" s="4" t="s">
        <v>914</v>
      </c>
      <c r="P454" t="s">
        <v>915</v>
      </c>
      <c r="Q454" t="s">
        <v>1396</v>
      </c>
      <c r="R454" t="s">
        <v>1397</v>
      </c>
    </row>
    <row r="455" spans="1:18" ht="302.39999999999998" x14ac:dyDescent="0.3">
      <c r="A455" s="1">
        <v>569</v>
      </c>
      <c r="B455" s="2" t="s">
        <v>1398</v>
      </c>
      <c r="D455" s="4" t="s">
        <v>1399</v>
      </c>
      <c r="P455" t="s">
        <v>77</v>
      </c>
      <c r="Q455" t="s">
        <v>246</v>
      </c>
      <c r="R455" t="s">
        <v>1400</v>
      </c>
    </row>
    <row r="456" spans="1:18" ht="302.39999999999998" x14ac:dyDescent="0.3">
      <c r="A456" s="1">
        <v>570</v>
      </c>
      <c r="B456" s="2" t="s">
        <v>1401</v>
      </c>
      <c r="D456" s="4" t="s">
        <v>1402</v>
      </c>
      <c r="P456" t="s">
        <v>1403</v>
      </c>
      <c r="Q456" t="s">
        <v>11</v>
      </c>
      <c r="R456" t="s">
        <v>1404</v>
      </c>
    </row>
    <row r="457" spans="1:18" ht="129.6" x14ac:dyDescent="0.3">
      <c r="A457" s="1">
        <v>571</v>
      </c>
      <c r="B457" s="2" t="s">
        <v>1390</v>
      </c>
      <c r="D457" s="4" t="s">
        <v>1391</v>
      </c>
      <c r="P457" t="s">
        <v>857</v>
      </c>
      <c r="Q457" t="s">
        <v>88</v>
      </c>
      <c r="R457" t="s">
        <v>1405</v>
      </c>
    </row>
    <row r="458" spans="1:18" ht="273.60000000000002" x14ac:dyDescent="0.3">
      <c r="A458" s="1">
        <v>572</v>
      </c>
      <c r="B458" s="2" t="s">
        <v>1336</v>
      </c>
      <c r="D458" s="4" t="s">
        <v>1337</v>
      </c>
      <c r="P458" t="s">
        <v>1153</v>
      </c>
      <c r="Q458" t="s">
        <v>782</v>
      </c>
      <c r="R458" t="s">
        <v>1406</v>
      </c>
    </row>
    <row r="459" spans="1:18" ht="144" x14ac:dyDescent="0.3">
      <c r="A459" s="1">
        <v>573</v>
      </c>
      <c r="B459" s="2" t="s">
        <v>1407</v>
      </c>
      <c r="D459" s="4" t="s">
        <v>1408</v>
      </c>
      <c r="P459" t="s">
        <v>1409</v>
      </c>
      <c r="Q459" t="s">
        <v>1410</v>
      </c>
      <c r="R459" t="s">
        <v>1411</v>
      </c>
    </row>
    <row r="460" spans="1:18" ht="100.8" x14ac:dyDescent="0.3">
      <c r="A460" s="1">
        <v>574</v>
      </c>
      <c r="B460" s="2" t="s">
        <v>1068</v>
      </c>
      <c r="D460" s="4" t="s">
        <v>1069</v>
      </c>
      <c r="P460" t="s">
        <v>628</v>
      </c>
      <c r="Q460" t="s">
        <v>88</v>
      </c>
      <c r="R460" t="s">
        <v>1412</v>
      </c>
    </row>
    <row r="461" spans="1:18" ht="129.6" x14ac:dyDescent="0.3">
      <c r="A461" s="1">
        <v>575</v>
      </c>
      <c r="B461" s="2" t="s">
        <v>1300</v>
      </c>
      <c r="D461" s="4" t="s">
        <v>1301</v>
      </c>
      <c r="P461" t="s">
        <v>1302</v>
      </c>
      <c r="Q461" t="s">
        <v>1303</v>
      </c>
      <c r="R461" t="s">
        <v>1413</v>
      </c>
    </row>
    <row r="462" spans="1:18" ht="288" x14ac:dyDescent="0.3">
      <c r="A462" s="1">
        <v>576</v>
      </c>
      <c r="B462" s="2" t="s">
        <v>225</v>
      </c>
      <c r="D462" s="4" t="s">
        <v>1109</v>
      </c>
      <c r="P462" t="s">
        <v>52</v>
      </c>
      <c r="Q462" t="s">
        <v>1110</v>
      </c>
      <c r="R462" t="s">
        <v>1414</v>
      </c>
    </row>
    <row r="463" spans="1:18" ht="230.4" x14ac:dyDescent="0.3">
      <c r="A463" s="1">
        <v>577</v>
      </c>
      <c r="B463" s="2" t="s">
        <v>620</v>
      </c>
      <c r="D463" s="4" t="s">
        <v>1325</v>
      </c>
      <c r="P463" t="s">
        <v>92</v>
      </c>
      <c r="Q463" t="s">
        <v>1326</v>
      </c>
      <c r="R463" t="s">
        <v>1415</v>
      </c>
    </row>
    <row r="464" spans="1:18" ht="302.39999999999998" x14ac:dyDescent="0.3">
      <c r="A464" s="1">
        <v>578</v>
      </c>
      <c r="B464" s="2" t="s">
        <v>1352</v>
      </c>
      <c r="D464" s="4" t="s">
        <v>1353</v>
      </c>
      <c r="P464" t="s">
        <v>1321</v>
      </c>
      <c r="Q464" t="s">
        <v>152</v>
      </c>
      <c r="R464" t="s">
        <v>1416</v>
      </c>
    </row>
    <row r="465" spans="1:18" ht="316.8" x14ac:dyDescent="0.3">
      <c r="A465" s="1">
        <v>579</v>
      </c>
      <c r="B465" s="2" t="s">
        <v>202</v>
      </c>
      <c r="D465" s="4" t="s">
        <v>1417</v>
      </c>
      <c r="P465" t="s">
        <v>1418</v>
      </c>
      <c r="Q465" t="s">
        <v>282</v>
      </c>
      <c r="R465" t="s">
        <v>1419</v>
      </c>
    </row>
    <row r="466" spans="1:18" ht="172.8" x14ac:dyDescent="0.3">
      <c r="A466" s="1">
        <v>580</v>
      </c>
      <c r="B466" s="2" t="s">
        <v>1097</v>
      </c>
      <c r="D466" s="4" t="s">
        <v>1098</v>
      </c>
      <c r="P466" t="s">
        <v>92</v>
      </c>
      <c r="Q466" t="s">
        <v>1099</v>
      </c>
      <c r="R466" t="s">
        <v>1420</v>
      </c>
    </row>
    <row r="467" spans="1:18" ht="409.6" x14ac:dyDescent="0.3">
      <c r="A467" s="1">
        <v>581</v>
      </c>
      <c r="B467" s="2" t="s">
        <v>524</v>
      </c>
      <c r="D467" s="4" t="s">
        <v>1421</v>
      </c>
      <c r="P467" t="s">
        <v>1422</v>
      </c>
      <c r="Q467" t="s">
        <v>1423</v>
      </c>
      <c r="R467" t="s">
        <v>1424</v>
      </c>
    </row>
    <row r="468" spans="1:18" ht="273.60000000000002" x14ac:dyDescent="0.3">
      <c r="A468" s="1">
        <v>582</v>
      </c>
      <c r="B468" s="2" t="s">
        <v>306</v>
      </c>
      <c r="D468" s="4" t="s">
        <v>1425</v>
      </c>
      <c r="P468" t="s">
        <v>307</v>
      </c>
      <c r="Q468" t="s">
        <v>88</v>
      </c>
      <c r="R468" t="s">
        <v>1426</v>
      </c>
    </row>
    <row r="469" spans="1:18" ht="360" x14ac:dyDescent="0.3">
      <c r="A469" s="1">
        <v>583</v>
      </c>
      <c r="B469" s="2" t="s">
        <v>1427</v>
      </c>
      <c r="D469" s="4" t="s">
        <v>1428</v>
      </c>
      <c r="P469" t="s">
        <v>418</v>
      </c>
      <c r="Q469" t="s">
        <v>11</v>
      </c>
      <c r="R469" t="s">
        <v>1429</v>
      </c>
    </row>
    <row r="470" spans="1:18" ht="100.8" x14ac:dyDescent="0.3">
      <c r="A470" s="1">
        <v>584</v>
      </c>
      <c r="B470" s="2" t="s">
        <v>1430</v>
      </c>
      <c r="P470" t="s">
        <v>1431</v>
      </c>
      <c r="Q470" t="s">
        <v>11</v>
      </c>
      <c r="R470" t="s">
        <v>1432</v>
      </c>
    </row>
    <row r="471" spans="1:18" ht="388.8" x14ac:dyDescent="0.3">
      <c r="A471" s="1">
        <v>585</v>
      </c>
      <c r="B471" s="2" t="s">
        <v>1228</v>
      </c>
      <c r="D471" s="4" t="s">
        <v>1433</v>
      </c>
      <c r="P471" t="s">
        <v>710</v>
      </c>
      <c r="Q471" t="s">
        <v>1434</v>
      </c>
      <c r="R471" t="s">
        <v>1435</v>
      </c>
    </row>
    <row r="472" spans="1:18" ht="129.6" x14ac:dyDescent="0.3">
      <c r="A472" s="1">
        <v>586</v>
      </c>
      <c r="B472" s="2" t="s">
        <v>1436</v>
      </c>
      <c r="P472" t="s">
        <v>1437</v>
      </c>
      <c r="Q472" t="s">
        <v>11</v>
      </c>
      <c r="R472" t="s">
        <v>1438</v>
      </c>
    </row>
    <row r="473" spans="1:18" ht="230.4" x14ac:dyDescent="0.3">
      <c r="A473" s="1">
        <v>587</v>
      </c>
      <c r="B473" s="2" t="s">
        <v>1439</v>
      </c>
      <c r="D473" s="4" t="s">
        <v>1440</v>
      </c>
      <c r="P473" t="s">
        <v>75</v>
      </c>
      <c r="Q473" t="s">
        <v>246</v>
      </c>
      <c r="R473" t="s">
        <v>1441</v>
      </c>
    </row>
    <row r="474" spans="1:18" ht="100.8" x14ac:dyDescent="0.3">
      <c r="A474" s="1">
        <v>588</v>
      </c>
      <c r="B474" s="2" t="s">
        <v>1442</v>
      </c>
      <c r="P474" t="s">
        <v>1443</v>
      </c>
      <c r="Q474" t="s">
        <v>11</v>
      </c>
      <c r="R474" t="s">
        <v>1444</v>
      </c>
    </row>
    <row r="475" spans="1:18" ht="409.6" x14ac:dyDescent="0.3">
      <c r="A475" s="1">
        <v>589</v>
      </c>
      <c r="B475" s="2" t="s">
        <v>1283</v>
      </c>
      <c r="D475" s="4" t="s">
        <v>1284</v>
      </c>
      <c r="P475" t="s">
        <v>92</v>
      </c>
      <c r="Q475" t="s">
        <v>1285</v>
      </c>
      <c r="R475" t="s">
        <v>1445</v>
      </c>
    </row>
    <row r="476" spans="1:18" ht="187.2" x14ac:dyDescent="0.3">
      <c r="A476" s="1">
        <v>590</v>
      </c>
      <c r="B476" s="2" t="s">
        <v>74</v>
      </c>
      <c r="D476" s="4" t="s">
        <v>1127</v>
      </c>
      <c r="P476" t="s">
        <v>440</v>
      </c>
      <c r="Q476" t="s">
        <v>1128</v>
      </c>
      <c r="R476" t="s">
        <v>1446</v>
      </c>
    </row>
    <row r="477" spans="1:18" ht="409.6" x14ac:dyDescent="0.3">
      <c r="A477" s="1">
        <v>591</v>
      </c>
      <c r="B477" s="2" t="s">
        <v>1447</v>
      </c>
      <c r="D477" s="4" t="s">
        <v>1448</v>
      </c>
      <c r="P477" t="s">
        <v>1449</v>
      </c>
      <c r="Q477" t="s">
        <v>1450</v>
      </c>
      <c r="R477" t="s">
        <v>1451</v>
      </c>
    </row>
    <row r="478" spans="1:18" ht="409.6" x14ac:dyDescent="0.3">
      <c r="A478" s="1">
        <v>592</v>
      </c>
      <c r="B478" s="2" t="s">
        <v>1452</v>
      </c>
      <c r="D478" s="4" t="s">
        <v>1453</v>
      </c>
      <c r="P478" t="s">
        <v>1454</v>
      </c>
      <c r="Q478" t="s">
        <v>11</v>
      </c>
      <c r="R478" t="s">
        <v>1455</v>
      </c>
    </row>
    <row r="479" spans="1:18" ht="360" x14ac:dyDescent="0.3">
      <c r="A479" s="1">
        <v>593</v>
      </c>
      <c r="B479" s="2" t="s">
        <v>1456</v>
      </c>
      <c r="D479" s="4" t="s">
        <v>1457</v>
      </c>
      <c r="P479" t="s">
        <v>75</v>
      </c>
      <c r="Q479" t="s">
        <v>1458</v>
      </c>
      <c r="R479" t="s">
        <v>1459</v>
      </c>
    </row>
    <row r="480" spans="1:18" ht="360" x14ac:dyDescent="0.3">
      <c r="A480" s="1">
        <v>594</v>
      </c>
      <c r="B480" s="2" t="s">
        <v>1265</v>
      </c>
      <c r="D480" s="4" t="s">
        <v>1266</v>
      </c>
      <c r="P480" t="s">
        <v>27</v>
      </c>
      <c r="Q480" t="s">
        <v>1267</v>
      </c>
      <c r="R480" t="s">
        <v>1460</v>
      </c>
    </row>
    <row r="481" spans="1:18" ht="288" x14ac:dyDescent="0.3">
      <c r="A481" s="1">
        <v>595</v>
      </c>
      <c r="B481" s="2" t="s">
        <v>1461</v>
      </c>
      <c r="D481" s="4" t="s">
        <v>1462</v>
      </c>
      <c r="P481" t="s">
        <v>1463</v>
      </c>
      <c r="Q481" t="s">
        <v>11</v>
      </c>
      <c r="R481" t="s">
        <v>1464</v>
      </c>
    </row>
    <row r="482" spans="1:18" ht="409.6" x14ac:dyDescent="0.3">
      <c r="A482" s="1">
        <v>596</v>
      </c>
      <c r="B482" s="2" t="s">
        <v>1465</v>
      </c>
      <c r="D482" s="4" t="s">
        <v>1466</v>
      </c>
      <c r="P482" t="s">
        <v>92</v>
      </c>
      <c r="Q482" t="s">
        <v>1467</v>
      </c>
      <c r="R482" t="s">
        <v>1468</v>
      </c>
    </row>
    <row r="483" spans="1:18" ht="409.6" x14ac:dyDescent="0.3">
      <c r="A483" s="1">
        <v>597</v>
      </c>
      <c r="B483" s="2" t="s">
        <v>1469</v>
      </c>
      <c r="D483" s="4" t="s">
        <v>1470</v>
      </c>
      <c r="P483" t="s">
        <v>1471</v>
      </c>
      <c r="Q483" t="s">
        <v>333</v>
      </c>
      <c r="R483" t="s">
        <v>1472</v>
      </c>
    </row>
    <row r="484" spans="1:18" ht="201.6" x14ac:dyDescent="0.3">
      <c r="A484" s="1">
        <v>598</v>
      </c>
      <c r="B484" s="2" t="s">
        <v>161</v>
      </c>
      <c r="D484" s="4" t="s">
        <v>1473</v>
      </c>
      <c r="P484" t="s">
        <v>1474</v>
      </c>
      <c r="Q484" t="s">
        <v>1475</v>
      </c>
      <c r="R484" t="s">
        <v>1476</v>
      </c>
    </row>
    <row r="485" spans="1:18" ht="129.6" x14ac:dyDescent="0.3">
      <c r="A485" s="1">
        <v>599</v>
      </c>
      <c r="B485" s="2" t="s">
        <v>1477</v>
      </c>
      <c r="D485" s="4" t="s">
        <v>1478</v>
      </c>
      <c r="P485" t="s">
        <v>421</v>
      </c>
      <c r="Q485" t="s">
        <v>11</v>
      </c>
      <c r="R485" t="s">
        <v>1479</v>
      </c>
    </row>
    <row r="486" spans="1:18" ht="144" x14ac:dyDescent="0.3">
      <c r="A486" s="1">
        <v>600</v>
      </c>
      <c r="B486" s="2" t="s">
        <v>1480</v>
      </c>
      <c r="P486" t="s">
        <v>550</v>
      </c>
      <c r="Q486" t="s">
        <v>11</v>
      </c>
      <c r="R486" t="s">
        <v>1481</v>
      </c>
    </row>
    <row r="487" spans="1:18" ht="230.4" x14ac:dyDescent="0.3">
      <c r="A487" s="1">
        <v>601</v>
      </c>
      <c r="B487" s="2" t="s">
        <v>1482</v>
      </c>
      <c r="D487" s="4" t="s">
        <v>1483</v>
      </c>
      <c r="P487" t="s">
        <v>185</v>
      </c>
      <c r="Q487" t="s">
        <v>83</v>
      </c>
      <c r="R487" t="s">
        <v>1484</v>
      </c>
    </row>
    <row r="488" spans="1:18" ht="201.6" x14ac:dyDescent="0.3">
      <c r="A488" s="1">
        <v>602</v>
      </c>
      <c r="B488" s="2" t="s">
        <v>161</v>
      </c>
      <c r="D488" s="4" t="s">
        <v>1473</v>
      </c>
      <c r="P488" t="s">
        <v>1474</v>
      </c>
      <c r="Q488" t="s">
        <v>1475</v>
      </c>
      <c r="R488" t="s">
        <v>1485</v>
      </c>
    </row>
    <row r="489" spans="1:18" ht="144" x14ac:dyDescent="0.3">
      <c r="A489" s="1">
        <v>603</v>
      </c>
      <c r="B489" s="2" t="s">
        <v>1486</v>
      </c>
      <c r="D489" s="4" t="s">
        <v>1487</v>
      </c>
      <c r="P489" t="s">
        <v>275</v>
      </c>
      <c r="Q489" t="s">
        <v>1488</v>
      </c>
      <c r="R489" t="s">
        <v>1489</v>
      </c>
    </row>
    <row r="490" spans="1:18" ht="409.6" x14ac:dyDescent="0.3">
      <c r="A490" s="1">
        <v>604</v>
      </c>
      <c r="B490" s="2" t="s">
        <v>1469</v>
      </c>
      <c r="D490" s="4" t="s">
        <v>1470</v>
      </c>
      <c r="P490" t="s">
        <v>1471</v>
      </c>
      <c r="Q490" t="s">
        <v>333</v>
      </c>
      <c r="R490" t="s">
        <v>1490</v>
      </c>
    </row>
    <row r="491" spans="1:18" ht="409.6" x14ac:dyDescent="0.3">
      <c r="A491" s="1">
        <v>605</v>
      </c>
      <c r="B491" s="2" t="s">
        <v>1491</v>
      </c>
      <c r="D491" s="4" t="s">
        <v>1492</v>
      </c>
      <c r="P491" t="s">
        <v>1493</v>
      </c>
      <c r="Q491" t="s">
        <v>595</v>
      </c>
      <c r="R491" t="s">
        <v>1494</v>
      </c>
    </row>
    <row r="492" spans="1:18" ht="409.6" x14ac:dyDescent="0.3">
      <c r="A492" s="1">
        <v>606</v>
      </c>
      <c r="B492" s="2" t="s">
        <v>569</v>
      </c>
      <c r="D492" s="4" t="s">
        <v>570</v>
      </c>
      <c r="P492" t="s">
        <v>571</v>
      </c>
      <c r="Q492" t="s">
        <v>572</v>
      </c>
      <c r="R492" t="s">
        <v>1495</v>
      </c>
    </row>
    <row r="493" spans="1:18" ht="144" x14ac:dyDescent="0.3">
      <c r="A493" s="1">
        <v>607</v>
      </c>
      <c r="B493" s="2" t="s">
        <v>1496</v>
      </c>
      <c r="P493" t="s">
        <v>1497</v>
      </c>
      <c r="Q493" t="s">
        <v>11</v>
      </c>
      <c r="R493" t="s">
        <v>1498</v>
      </c>
    </row>
    <row r="494" spans="1:18" ht="259.2" x14ac:dyDescent="0.3">
      <c r="A494" s="1">
        <v>608</v>
      </c>
      <c r="B494" s="2" t="s">
        <v>1499</v>
      </c>
      <c r="D494" s="4" t="s">
        <v>1500</v>
      </c>
      <c r="P494" t="s">
        <v>1501</v>
      </c>
      <c r="Q494" t="s">
        <v>11</v>
      </c>
      <c r="R494" t="s">
        <v>1502</v>
      </c>
    </row>
    <row r="495" spans="1:18" ht="172.8" x14ac:dyDescent="0.3">
      <c r="A495" s="1">
        <v>609</v>
      </c>
      <c r="B495" s="2" t="s">
        <v>903</v>
      </c>
      <c r="D495" s="4" t="s">
        <v>1503</v>
      </c>
      <c r="P495" t="s">
        <v>117</v>
      </c>
      <c r="Q495" t="s">
        <v>1504</v>
      </c>
      <c r="R495" t="s">
        <v>1505</v>
      </c>
    </row>
    <row r="496" spans="1:18" ht="259.2" x14ac:dyDescent="0.3">
      <c r="A496" s="1">
        <v>610</v>
      </c>
      <c r="B496" s="2" t="s">
        <v>1506</v>
      </c>
      <c r="D496" s="4" t="s">
        <v>1507</v>
      </c>
      <c r="P496" t="s">
        <v>99</v>
      </c>
      <c r="Q496" t="s">
        <v>11</v>
      </c>
      <c r="R496" t="s">
        <v>1508</v>
      </c>
    </row>
    <row r="497" spans="1:18" ht="158.4" x14ac:dyDescent="0.3">
      <c r="A497" s="1">
        <v>611</v>
      </c>
      <c r="B497" s="2" t="s">
        <v>1256</v>
      </c>
      <c r="D497" s="4" t="s">
        <v>1509</v>
      </c>
      <c r="P497" t="s">
        <v>168</v>
      </c>
      <c r="Q497" t="s">
        <v>1510</v>
      </c>
      <c r="R497" t="s">
        <v>1511</v>
      </c>
    </row>
    <row r="498" spans="1:18" ht="230.4" x14ac:dyDescent="0.3">
      <c r="A498" s="1">
        <v>612</v>
      </c>
      <c r="B498" s="2" t="s">
        <v>1512</v>
      </c>
      <c r="D498" s="4" t="s">
        <v>1513</v>
      </c>
      <c r="P498" t="s">
        <v>1514</v>
      </c>
      <c r="Q498" t="s">
        <v>595</v>
      </c>
      <c r="R498" t="s">
        <v>1515</v>
      </c>
    </row>
    <row r="499" spans="1:18" ht="288" x14ac:dyDescent="0.3">
      <c r="A499" s="1">
        <v>613</v>
      </c>
      <c r="B499" s="2" t="s">
        <v>1516</v>
      </c>
      <c r="D499" s="4" t="s">
        <v>1517</v>
      </c>
      <c r="P499" t="s">
        <v>1431</v>
      </c>
      <c r="Q499" t="s">
        <v>1518</v>
      </c>
      <c r="R499" t="s">
        <v>1519</v>
      </c>
    </row>
    <row r="500" spans="1:18" ht="129.6" x14ac:dyDescent="0.3">
      <c r="A500" s="1">
        <v>614</v>
      </c>
      <c r="B500" s="2" t="s">
        <v>363</v>
      </c>
      <c r="P500" t="s">
        <v>135</v>
      </c>
      <c r="Q500" t="s">
        <v>1520</v>
      </c>
      <c r="R500" t="s">
        <v>1521</v>
      </c>
    </row>
    <row r="501" spans="1:18" ht="273.60000000000002" x14ac:dyDescent="0.3">
      <c r="A501" s="1">
        <v>615</v>
      </c>
      <c r="B501" s="2" t="s">
        <v>1439</v>
      </c>
      <c r="D501" s="4" t="s">
        <v>1522</v>
      </c>
      <c r="P501" t="s">
        <v>75</v>
      </c>
      <c r="Q501" t="s">
        <v>1523</v>
      </c>
      <c r="R501" t="s">
        <v>1524</v>
      </c>
    </row>
    <row r="502" spans="1:18" ht="288" x14ac:dyDescent="0.3">
      <c r="A502" s="1">
        <v>616</v>
      </c>
      <c r="B502" s="2" t="s">
        <v>1525</v>
      </c>
      <c r="D502" s="4" t="s">
        <v>1526</v>
      </c>
      <c r="P502" t="s">
        <v>1341</v>
      </c>
      <c r="Q502" t="s">
        <v>232</v>
      </c>
      <c r="R502" t="s">
        <v>1527</v>
      </c>
    </row>
    <row r="503" spans="1:18" ht="288" x14ac:dyDescent="0.3">
      <c r="A503" s="1">
        <v>617</v>
      </c>
      <c r="B503" s="2" t="s">
        <v>1528</v>
      </c>
      <c r="D503" s="4" t="s">
        <v>1529</v>
      </c>
      <c r="P503" t="s">
        <v>550</v>
      </c>
      <c r="Q503" t="s">
        <v>88</v>
      </c>
      <c r="R503" t="s">
        <v>1530</v>
      </c>
    </row>
    <row r="504" spans="1:18" ht="302.39999999999998" x14ac:dyDescent="0.3">
      <c r="A504" s="1">
        <v>618</v>
      </c>
      <c r="B504" s="2" t="s">
        <v>339</v>
      </c>
      <c r="D504" s="4" t="s">
        <v>1531</v>
      </c>
      <c r="P504" t="s">
        <v>340</v>
      </c>
      <c r="Q504" t="s">
        <v>730</v>
      </c>
      <c r="R504" t="s">
        <v>1532</v>
      </c>
    </row>
    <row r="505" spans="1:18" ht="302.39999999999998" x14ac:dyDescent="0.3">
      <c r="A505" s="1">
        <v>619</v>
      </c>
      <c r="B505" s="2" t="s">
        <v>1533</v>
      </c>
      <c r="D505" s="4" t="s">
        <v>1534</v>
      </c>
      <c r="P505" t="s">
        <v>1535</v>
      </c>
      <c r="Q505" t="s">
        <v>1536</v>
      </c>
      <c r="R505" t="s">
        <v>1537</v>
      </c>
    </row>
    <row r="506" spans="1:18" ht="345.6" x14ac:dyDescent="0.3">
      <c r="A506" s="1">
        <v>620</v>
      </c>
      <c r="B506" s="2" t="s">
        <v>563</v>
      </c>
      <c r="D506" s="4" t="s">
        <v>564</v>
      </c>
      <c r="P506" t="s">
        <v>565</v>
      </c>
      <c r="Q506" t="s">
        <v>566</v>
      </c>
      <c r="R506" t="s">
        <v>1538</v>
      </c>
    </row>
    <row r="507" spans="1:18" ht="360" x14ac:dyDescent="0.3">
      <c r="A507" s="1">
        <v>621</v>
      </c>
      <c r="B507" s="2" t="s">
        <v>1539</v>
      </c>
      <c r="D507" s="4" t="s">
        <v>1540</v>
      </c>
      <c r="P507" t="s">
        <v>1541</v>
      </c>
      <c r="Q507" t="s">
        <v>1542</v>
      </c>
      <c r="R507" t="s">
        <v>1543</v>
      </c>
    </row>
    <row r="508" spans="1:18" ht="409.6" x14ac:dyDescent="0.3">
      <c r="A508" s="1">
        <v>622</v>
      </c>
      <c r="B508" s="2" t="s">
        <v>1544</v>
      </c>
      <c r="D508" s="4" t="s">
        <v>1545</v>
      </c>
      <c r="P508" t="s">
        <v>1546</v>
      </c>
      <c r="Q508" t="s">
        <v>11</v>
      </c>
      <c r="R508" t="s">
        <v>1547</v>
      </c>
    </row>
    <row r="509" spans="1:18" ht="388.8" x14ac:dyDescent="0.3">
      <c r="A509" s="1">
        <v>623</v>
      </c>
      <c r="B509" s="2" t="s">
        <v>1548</v>
      </c>
      <c r="P509" t="s">
        <v>470</v>
      </c>
      <c r="Q509" t="s">
        <v>88</v>
      </c>
      <c r="R509" t="s">
        <v>1549</v>
      </c>
    </row>
    <row r="510" spans="1:18" ht="172.8" x14ac:dyDescent="0.3">
      <c r="A510" s="1">
        <v>624</v>
      </c>
      <c r="B510" s="2" t="s">
        <v>245</v>
      </c>
      <c r="P510" t="s">
        <v>130</v>
      </c>
      <c r="Q510" t="s">
        <v>1550</v>
      </c>
      <c r="R510" t="s">
        <v>1551</v>
      </c>
    </row>
    <row r="511" spans="1:18" ht="302.39999999999998" x14ac:dyDescent="0.3">
      <c r="A511" s="1">
        <v>625</v>
      </c>
      <c r="B511" s="2" t="s">
        <v>1552</v>
      </c>
      <c r="P511" t="s">
        <v>164</v>
      </c>
      <c r="Q511" t="s">
        <v>11</v>
      </c>
      <c r="R511" t="s">
        <v>1553</v>
      </c>
    </row>
    <row r="512" spans="1:18" ht="230.4" x14ac:dyDescent="0.3">
      <c r="A512" s="1">
        <v>626</v>
      </c>
      <c r="B512" s="2" t="s">
        <v>585</v>
      </c>
      <c r="D512" s="4" t="s">
        <v>1554</v>
      </c>
      <c r="P512" t="s">
        <v>1273</v>
      </c>
      <c r="Q512" t="s">
        <v>1555</v>
      </c>
      <c r="R512" t="s">
        <v>1556</v>
      </c>
    </row>
    <row r="513" spans="1:18" ht="409.6" x14ac:dyDescent="0.3">
      <c r="A513" s="1">
        <v>627</v>
      </c>
      <c r="B513" s="2" t="s">
        <v>500</v>
      </c>
      <c r="D513" s="4" t="s">
        <v>1557</v>
      </c>
      <c r="P513" t="s">
        <v>501</v>
      </c>
      <c r="Q513" t="s">
        <v>1558</v>
      </c>
      <c r="R513" t="s">
        <v>1559</v>
      </c>
    </row>
    <row r="514" spans="1:18" ht="187.2" x14ac:dyDescent="0.3">
      <c r="A514" s="1">
        <v>628</v>
      </c>
      <c r="B514" s="2" t="s">
        <v>1560</v>
      </c>
      <c r="D514" s="4" t="s">
        <v>1561</v>
      </c>
      <c r="P514" t="s">
        <v>315</v>
      </c>
      <c r="Q514" t="s">
        <v>1562</v>
      </c>
      <c r="R514" t="s">
        <v>1563</v>
      </c>
    </row>
    <row r="515" spans="1:18" ht="409.6" x14ac:dyDescent="0.3">
      <c r="A515" s="1">
        <v>629</v>
      </c>
      <c r="B515" s="2" t="s">
        <v>191</v>
      </c>
      <c r="D515" s="4" t="s">
        <v>1564</v>
      </c>
      <c r="P515" t="s">
        <v>52</v>
      </c>
      <c r="Q515" t="s">
        <v>83</v>
      </c>
      <c r="R515" t="s">
        <v>1565</v>
      </c>
    </row>
    <row r="516" spans="1:18" ht="409.6" x14ac:dyDescent="0.3">
      <c r="A516" s="1">
        <v>630</v>
      </c>
      <c r="B516" s="2" t="s">
        <v>1566</v>
      </c>
      <c r="D516" s="4" t="s">
        <v>1567</v>
      </c>
      <c r="P516" t="s">
        <v>135</v>
      </c>
      <c r="Q516" t="s">
        <v>1568</v>
      </c>
      <c r="R516" t="s">
        <v>1569</v>
      </c>
    </row>
    <row r="517" spans="1:18" ht="86.4" x14ac:dyDescent="0.3">
      <c r="A517" s="1">
        <v>631</v>
      </c>
      <c r="B517" s="2" t="s">
        <v>750</v>
      </c>
      <c r="D517" s="4" t="s">
        <v>1570</v>
      </c>
      <c r="P517" t="s">
        <v>75</v>
      </c>
      <c r="Q517" t="s">
        <v>1571</v>
      </c>
      <c r="R517" t="s">
        <v>1572</v>
      </c>
    </row>
    <row r="518" spans="1:18" ht="273.60000000000002" x14ac:dyDescent="0.3">
      <c r="A518" s="1">
        <v>632</v>
      </c>
      <c r="B518" s="2" t="s">
        <v>1573</v>
      </c>
      <c r="D518" s="4" t="s">
        <v>1574</v>
      </c>
      <c r="P518" t="s">
        <v>297</v>
      </c>
      <c r="Q518" t="s">
        <v>11</v>
      </c>
      <c r="R518" t="s">
        <v>1575</v>
      </c>
    </row>
    <row r="519" spans="1:18" ht="316.8" x14ac:dyDescent="0.3">
      <c r="A519" s="1">
        <v>633</v>
      </c>
      <c r="B519" s="2" t="s">
        <v>202</v>
      </c>
      <c r="D519" s="4" t="s">
        <v>1576</v>
      </c>
      <c r="P519" t="s">
        <v>1577</v>
      </c>
      <c r="Q519" t="s">
        <v>1578</v>
      </c>
      <c r="R519" t="s">
        <v>1579</v>
      </c>
    </row>
    <row r="520" spans="1:18" ht="201.6" x14ac:dyDescent="0.3">
      <c r="A520" s="1">
        <v>634</v>
      </c>
      <c r="B520" s="2" t="s">
        <v>1580</v>
      </c>
      <c r="P520" t="s">
        <v>1581</v>
      </c>
      <c r="Q520" t="s">
        <v>1582</v>
      </c>
      <c r="R520" t="s">
        <v>1583</v>
      </c>
    </row>
    <row r="521" spans="1:18" ht="144" x14ac:dyDescent="0.3">
      <c r="A521" s="1">
        <v>635</v>
      </c>
      <c r="B521" s="2" t="s">
        <v>1584</v>
      </c>
      <c r="D521" s="4" t="s">
        <v>1585</v>
      </c>
      <c r="P521" t="s">
        <v>231</v>
      </c>
      <c r="Q521" t="s">
        <v>1586</v>
      </c>
      <c r="R521" t="s">
        <v>1587</v>
      </c>
    </row>
    <row r="522" spans="1:18" ht="409.6" x14ac:dyDescent="0.3">
      <c r="A522" s="1">
        <v>636</v>
      </c>
      <c r="B522" s="2" t="s">
        <v>1588</v>
      </c>
      <c r="D522" s="4" t="s">
        <v>1589</v>
      </c>
      <c r="P522" t="s">
        <v>671</v>
      </c>
      <c r="Q522" t="s">
        <v>1590</v>
      </c>
      <c r="R522" t="s">
        <v>1591</v>
      </c>
    </row>
    <row r="523" spans="1:18" ht="316.8" x14ac:dyDescent="0.3">
      <c r="A523" s="1">
        <v>637</v>
      </c>
      <c r="B523" s="2" t="s">
        <v>202</v>
      </c>
      <c r="D523" s="4" t="s">
        <v>1592</v>
      </c>
      <c r="P523" t="s">
        <v>1418</v>
      </c>
      <c r="Q523" t="s">
        <v>1593</v>
      </c>
      <c r="R523" t="s">
        <v>1594</v>
      </c>
    </row>
    <row r="524" spans="1:18" ht="409.6" x14ac:dyDescent="0.3">
      <c r="A524" s="1">
        <v>638</v>
      </c>
      <c r="B524" s="2" t="s">
        <v>74</v>
      </c>
      <c r="D524" s="4" t="s">
        <v>1595</v>
      </c>
      <c r="P524" t="s">
        <v>1596</v>
      </c>
      <c r="Q524" t="s">
        <v>1597</v>
      </c>
      <c r="R524" t="s">
        <v>1598</v>
      </c>
    </row>
    <row r="525" spans="1:18" ht="187.2" x14ac:dyDescent="0.3">
      <c r="A525" s="1">
        <v>639</v>
      </c>
      <c r="B525" s="2" t="s">
        <v>318</v>
      </c>
      <c r="D525" s="4" t="s">
        <v>1599</v>
      </c>
      <c r="P525" t="s">
        <v>75</v>
      </c>
      <c r="Q525" t="s">
        <v>428</v>
      </c>
      <c r="R525" t="s">
        <v>1600</v>
      </c>
    </row>
    <row r="526" spans="1:18" ht="201.6" x14ac:dyDescent="0.3">
      <c r="A526" s="1">
        <v>640</v>
      </c>
      <c r="B526" s="2" t="s">
        <v>506</v>
      </c>
      <c r="D526" s="4" t="s">
        <v>1601</v>
      </c>
      <c r="P526" t="s">
        <v>1602</v>
      </c>
      <c r="Q526" t="s">
        <v>1603</v>
      </c>
      <c r="R526" t="s">
        <v>1604</v>
      </c>
    </row>
    <row r="527" spans="1:18" ht="331.2" x14ac:dyDescent="0.3">
      <c r="A527" s="1">
        <v>641</v>
      </c>
      <c r="B527" s="2" t="s">
        <v>585</v>
      </c>
      <c r="D527" s="4" t="s">
        <v>1605</v>
      </c>
      <c r="P527" t="s">
        <v>490</v>
      </c>
      <c r="Q527" t="s">
        <v>1606</v>
      </c>
      <c r="R527" t="s">
        <v>1607</v>
      </c>
    </row>
    <row r="528" spans="1:18" ht="409.6" x14ac:dyDescent="0.3">
      <c r="A528" s="1">
        <v>642</v>
      </c>
      <c r="B528" s="2" t="s">
        <v>383</v>
      </c>
      <c r="D528" s="4" t="s">
        <v>1608</v>
      </c>
      <c r="P528" t="s">
        <v>384</v>
      </c>
      <c r="Q528" t="s">
        <v>1609</v>
      </c>
      <c r="R528" t="s">
        <v>1610</v>
      </c>
    </row>
    <row r="529" spans="1:18" ht="244.8" x14ac:dyDescent="0.3">
      <c r="A529" s="1">
        <v>643</v>
      </c>
      <c r="B529" s="2" t="s">
        <v>1611</v>
      </c>
      <c r="D529" s="4" t="s">
        <v>1612</v>
      </c>
      <c r="P529" t="s">
        <v>120</v>
      </c>
      <c r="Q529" t="s">
        <v>967</v>
      </c>
      <c r="R529" t="s">
        <v>1613</v>
      </c>
    </row>
    <row r="530" spans="1:18" ht="216" x14ac:dyDescent="0.3">
      <c r="A530" s="1">
        <v>644</v>
      </c>
      <c r="B530" s="2" t="s">
        <v>1614</v>
      </c>
      <c r="D530" s="4" t="s">
        <v>1615</v>
      </c>
      <c r="P530" t="s">
        <v>939</v>
      </c>
      <c r="Q530" t="s">
        <v>1616</v>
      </c>
      <c r="R530" t="s">
        <v>1617</v>
      </c>
    </row>
    <row r="531" spans="1:18" ht="158.4" x14ac:dyDescent="0.3">
      <c r="A531" s="1">
        <v>645</v>
      </c>
      <c r="B531" s="2" t="s">
        <v>620</v>
      </c>
      <c r="D531" s="4" t="s">
        <v>1618</v>
      </c>
      <c r="P531" t="s">
        <v>75</v>
      </c>
      <c r="Q531" t="s">
        <v>685</v>
      </c>
      <c r="R531" t="s">
        <v>1619</v>
      </c>
    </row>
    <row r="532" spans="1:18" ht="409.6" x14ac:dyDescent="0.3">
      <c r="A532" s="1">
        <v>646</v>
      </c>
      <c r="B532" s="2" t="s">
        <v>585</v>
      </c>
      <c r="D532" s="4" t="s">
        <v>1620</v>
      </c>
      <c r="P532" t="s">
        <v>1596</v>
      </c>
      <c r="Q532" t="s">
        <v>1621</v>
      </c>
      <c r="R532" t="s">
        <v>1622</v>
      </c>
    </row>
    <row r="533" spans="1:18" ht="259.2" x14ac:dyDescent="0.3">
      <c r="A533" s="1">
        <v>647</v>
      </c>
      <c r="B533" s="2" t="s">
        <v>1623</v>
      </c>
      <c r="P533" t="s">
        <v>924</v>
      </c>
      <c r="Q533" t="s">
        <v>11</v>
      </c>
      <c r="R533" t="s">
        <v>1624</v>
      </c>
    </row>
    <row r="534" spans="1:18" ht="129.6" x14ac:dyDescent="0.3">
      <c r="A534" s="1">
        <v>648</v>
      </c>
      <c r="B534" s="2" t="s">
        <v>1625</v>
      </c>
      <c r="P534" t="s">
        <v>628</v>
      </c>
      <c r="Q534" t="s">
        <v>1626</v>
      </c>
      <c r="R534" t="s">
        <v>1627</v>
      </c>
    </row>
    <row r="535" spans="1:18" ht="409.6" x14ac:dyDescent="0.3">
      <c r="A535" s="1">
        <v>649</v>
      </c>
      <c r="B535" s="2" t="s">
        <v>1628</v>
      </c>
      <c r="D535" s="4" t="s">
        <v>1629</v>
      </c>
      <c r="P535" t="s">
        <v>1302</v>
      </c>
      <c r="Q535" t="s">
        <v>1630</v>
      </c>
      <c r="R535" t="s">
        <v>1631</v>
      </c>
    </row>
    <row r="536" spans="1:18" ht="259.2" x14ac:dyDescent="0.3">
      <c r="A536" s="1">
        <v>650</v>
      </c>
      <c r="B536" s="2" t="s">
        <v>1632</v>
      </c>
      <c r="D536" s="4" t="s">
        <v>1633</v>
      </c>
      <c r="P536" t="s">
        <v>1119</v>
      </c>
      <c r="Q536" t="s">
        <v>11</v>
      </c>
      <c r="R536" t="s">
        <v>1634</v>
      </c>
    </row>
    <row r="537" spans="1:18" ht="409.6" x14ac:dyDescent="0.3">
      <c r="A537" s="1">
        <v>651</v>
      </c>
      <c r="B537" s="2" t="s">
        <v>1635</v>
      </c>
      <c r="D537" s="4" t="s">
        <v>1636</v>
      </c>
      <c r="P537" t="s">
        <v>454</v>
      </c>
      <c r="Q537" t="s">
        <v>11</v>
      </c>
      <c r="R537" t="s">
        <v>1637</v>
      </c>
    </row>
    <row r="538" spans="1:18" ht="409.6" x14ac:dyDescent="0.3">
      <c r="A538" s="1">
        <v>652</v>
      </c>
      <c r="B538" s="2" t="s">
        <v>585</v>
      </c>
      <c r="D538" s="4" t="s">
        <v>1638</v>
      </c>
      <c r="P538" t="s">
        <v>1596</v>
      </c>
      <c r="Q538" t="s">
        <v>1639</v>
      </c>
      <c r="R538" t="s">
        <v>1640</v>
      </c>
    </row>
    <row r="539" spans="1:18" ht="316.8" x14ac:dyDescent="0.3">
      <c r="A539" s="1">
        <v>653</v>
      </c>
      <c r="B539" s="2" t="s">
        <v>390</v>
      </c>
      <c r="D539" s="4" t="s">
        <v>1641</v>
      </c>
      <c r="P539" t="s">
        <v>1642</v>
      </c>
      <c r="Q539" t="s">
        <v>1643</v>
      </c>
      <c r="R539" t="s">
        <v>1644</v>
      </c>
    </row>
    <row r="540" spans="1:18" ht="302.39999999999998" x14ac:dyDescent="0.3">
      <c r="A540" s="1">
        <v>654</v>
      </c>
      <c r="B540" s="2" t="s">
        <v>1401</v>
      </c>
      <c r="D540" s="4" t="s">
        <v>1402</v>
      </c>
      <c r="P540" t="s">
        <v>1403</v>
      </c>
      <c r="Q540" t="s">
        <v>11</v>
      </c>
      <c r="R540" t="s">
        <v>1645</v>
      </c>
    </row>
    <row r="541" spans="1:18" ht="216" x14ac:dyDescent="0.3">
      <c r="A541" s="1">
        <v>655</v>
      </c>
      <c r="B541" s="2" t="s">
        <v>1646</v>
      </c>
      <c r="D541" s="4" t="s">
        <v>1647</v>
      </c>
      <c r="P541" t="s">
        <v>1648</v>
      </c>
      <c r="Q541" t="s">
        <v>1649</v>
      </c>
      <c r="R541" t="s">
        <v>1650</v>
      </c>
    </row>
    <row r="542" spans="1:18" ht="409.6" x14ac:dyDescent="0.3">
      <c r="A542" s="1">
        <v>656</v>
      </c>
      <c r="B542" s="2" t="s">
        <v>1651</v>
      </c>
      <c r="D542" s="4" t="s">
        <v>1652</v>
      </c>
      <c r="P542" t="s">
        <v>410</v>
      </c>
      <c r="Q542" t="s">
        <v>1653</v>
      </c>
      <c r="R542" t="s">
        <v>1654</v>
      </c>
    </row>
    <row r="543" spans="1:18" ht="409.6" x14ac:dyDescent="0.3">
      <c r="A543" s="1">
        <v>657</v>
      </c>
      <c r="B543" s="2" t="s">
        <v>1469</v>
      </c>
      <c r="D543" s="4" t="s">
        <v>1470</v>
      </c>
      <c r="P543" t="s">
        <v>1471</v>
      </c>
      <c r="Q543" t="s">
        <v>333</v>
      </c>
      <c r="R543" t="s">
        <v>1655</v>
      </c>
    </row>
    <row r="544" spans="1:18" ht="273.60000000000002" x14ac:dyDescent="0.3">
      <c r="A544" s="1">
        <v>658</v>
      </c>
      <c r="B544" s="2" t="s">
        <v>1656</v>
      </c>
      <c r="P544" t="s">
        <v>1657</v>
      </c>
      <c r="Q544" t="s">
        <v>11</v>
      </c>
      <c r="R544" t="s">
        <v>1658</v>
      </c>
    </row>
    <row r="545" spans="1:18" ht="388.8" x14ac:dyDescent="0.3">
      <c r="A545" s="1">
        <v>659</v>
      </c>
      <c r="B545" s="2" t="s">
        <v>1548</v>
      </c>
      <c r="P545" t="s">
        <v>470</v>
      </c>
      <c r="Q545" t="s">
        <v>88</v>
      </c>
      <c r="R545" t="s">
        <v>1659</v>
      </c>
    </row>
    <row r="546" spans="1:18" ht="129.6" x14ac:dyDescent="0.3">
      <c r="A546" s="1">
        <v>660</v>
      </c>
      <c r="B546" s="2" t="s">
        <v>1660</v>
      </c>
      <c r="D546" s="4" t="s">
        <v>1661</v>
      </c>
      <c r="P546" t="s">
        <v>939</v>
      </c>
      <c r="Q546" t="s">
        <v>11</v>
      </c>
      <c r="R546" t="s">
        <v>1662</v>
      </c>
    </row>
    <row r="547" spans="1:18" ht="129.6" x14ac:dyDescent="0.3">
      <c r="A547" s="1">
        <v>661</v>
      </c>
      <c r="B547" s="2" t="s">
        <v>1663</v>
      </c>
      <c r="P547" t="s">
        <v>1664</v>
      </c>
      <c r="Q547" t="s">
        <v>1665</v>
      </c>
      <c r="R547" t="s">
        <v>1666</v>
      </c>
    </row>
    <row r="548" spans="1:18" ht="187.2" x14ac:dyDescent="0.3">
      <c r="A548" s="1">
        <v>662</v>
      </c>
      <c r="B548" s="2" t="s">
        <v>1667</v>
      </c>
      <c r="D548" s="4" t="s">
        <v>1668</v>
      </c>
      <c r="P548" t="s">
        <v>1056</v>
      </c>
      <c r="Q548" t="s">
        <v>11</v>
      </c>
      <c r="R548" t="s">
        <v>1669</v>
      </c>
    </row>
    <row r="549" spans="1:18" ht="302.39999999999998" x14ac:dyDescent="0.3">
      <c r="A549" s="1">
        <v>663</v>
      </c>
      <c r="B549" s="2" t="s">
        <v>1552</v>
      </c>
      <c r="P549" t="s">
        <v>164</v>
      </c>
      <c r="Q549" t="s">
        <v>11</v>
      </c>
      <c r="R549" t="s">
        <v>1670</v>
      </c>
    </row>
    <row r="550" spans="1:18" ht="288" x14ac:dyDescent="0.3">
      <c r="A550" s="1">
        <v>664</v>
      </c>
      <c r="B550" s="2" t="s">
        <v>1528</v>
      </c>
      <c r="D550" s="4" t="s">
        <v>1529</v>
      </c>
      <c r="P550" t="s">
        <v>550</v>
      </c>
      <c r="Q550" t="s">
        <v>88</v>
      </c>
      <c r="R550" t="s">
        <v>1671</v>
      </c>
    </row>
    <row r="551" spans="1:18" ht="360" x14ac:dyDescent="0.3">
      <c r="A551" s="1">
        <v>665</v>
      </c>
      <c r="B551" s="2" t="s">
        <v>1539</v>
      </c>
      <c r="D551" s="4" t="s">
        <v>1540</v>
      </c>
      <c r="P551" t="s">
        <v>1541</v>
      </c>
      <c r="Q551" t="s">
        <v>1542</v>
      </c>
      <c r="R551" t="s">
        <v>1672</v>
      </c>
    </row>
    <row r="552" spans="1:18" ht="273.60000000000002" x14ac:dyDescent="0.3">
      <c r="A552" s="1">
        <v>666</v>
      </c>
      <c r="B552" s="2" t="s">
        <v>1673</v>
      </c>
      <c r="D552" s="4" t="s">
        <v>1674</v>
      </c>
      <c r="P552" t="s">
        <v>939</v>
      </c>
      <c r="Q552" t="s">
        <v>11</v>
      </c>
      <c r="R552" t="s">
        <v>1675</v>
      </c>
    </row>
    <row r="553" spans="1:18" ht="403.2" x14ac:dyDescent="0.3">
      <c r="A553" s="1">
        <v>667</v>
      </c>
      <c r="B553" s="2" t="s">
        <v>1676</v>
      </c>
      <c r="D553" s="4" t="s">
        <v>1677</v>
      </c>
      <c r="P553" t="s">
        <v>431</v>
      </c>
      <c r="Q553" t="s">
        <v>1520</v>
      </c>
      <c r="R553" t="s">
        <v>1678</v>
      </c>
    </row>
    <row r="554" spans="1:18" ht="259.2" x14ac:dyDescent="0.3">
      <c r="A554" s="1">
        <v>668</v>
      </c>
      <c r="B554" s="2" t="s">
        <v>1679</v>
      </c>
      <c r="D554" s="4" t="s">
        <v>1680</v>
      </c>
      <c r="P554" t="s">
        <v>649</v>
      </c>
      <c r="Q554" t="s">
        <v>1681</v>
      </c>
      <c r="R554" t="s">
        <v>1682</v>
      </c>
    </row>
    <row r="555" spans="1:18" ht="129.6" x14ac:dyDescent="0.3">
      <c r="A555" s="1">
        <v>669</v>
      </c>
      <c r="B555" s="2" t="s">
        <v>363</v>
      </c>
      <c r="P555" t="s">
        <v>135</v>
      </c>
      <c r="Q555" t="s">
        <v>1520</v>
      </c>
      <c r="R555" t="s">
        <v>1683</v>
      </c>
    </row>
    <row r="556" spans="1:18" ht="409.6" x14ac:dyDescent="0.3">
      <c r="A556" s="1">
        <v>670</v>
      </c>
      <c r="B556" s="2" t="s">
        <v>1684</v>
      </c>
      <c r="D556" s="4" t="s">
        <v>1685</v>
      </c>
      <c r="P556" t="s">
        <v>117</v>
      </c>
      <c r="Q556" t="s">
        <v>1686</v>
      </c>
      <c r="R556" t="s">
        <v>1687</v>
      </c>
    </row>
    <row r="557" spans="1:18" ht="288" x14ac:dyDescent="0.3">
      <c r="A557" s="1">
        <v>671</v>
      </c>
      <c r="B557" s="2" t="s">
        <v>1516</v>
      </c>
      <c r="D557" s="4" t="s">
        <v>1517</v>
      </c>
      <c r="P557" t="s">
        <v>1431</v>
      </c>
      <c r="Q557" t="s">
        <v>1518</v>
      </c>
      <c r="R557" t="s">
        <v>1688</v>
      </c>
    </row>
    <row r="558" spans="1:18" ht="273.60000000000002" x14ac:dyDescent="0.3">
      <c r="A558" s="1">
        <v>672</v>
      </c>
      <c r="B558" s="2" t="s">
        <v>1228</v>
      </c>
      <c r="D558" s="4" t="s">
        <v>1689</v>
      </c>
      <c r="P558" t="s">
        <v>710</v>
      </c>
      <c r="Q558" t="s">
        <v>1690</v>
      </c>
      <c r="R558" t="s">
        <v>1691</v>
      </c>
    </row>
    <row r="559" spans="1:18" ht="172.8" x14ac:dyDescent="0.3">
      <c r="A559" s="1">
        <v>673</v>
      </c>
      <c r="B559" s="2" t="s">
        <v>903</v>
      </c>
      <c r="D559" s="4" t="s">
        <v>1503</v>
      </c>
      <c r="P559" t="s">
        <v>117</v>
      </c>
      <c r="Q559" t="s">
        <v>1504</v>
      </c>
      <c r="R559" t="s">
        <v>1692</v>
      </c>
    </row>
    <row r="560" spans="1:18" ht="409.6" x14ac:dyDescent="0.3">
      <c r="A560" s="1">
        <v>674</v>
      </c>
      <c r="B560" s="2" t="s">
        <v>538</v>
      </c>
      <c r="D560" s="4" t="s">
        <v>1693</v>
      </c>
      <c r="P560" t="s">
        <v>231</v>
      </c>
      <c r="Q560" t="s">
        <v>1694</v>
      </c>
      <c r="R560" t="s">
        <v>1695</v>
      </c>
    </row>
    <row r="561" spans="1:18" ht="273.60000000000002" x14ac:dyDescent="0.3">
      <c r="A561" s="1">
        <v>675</v>
      </c>
      <c r="B561" s="2" t="s">
        <v>1439</v>
      </c>
      <c r="D561" s="4" t="s">
        <v>1522</v>
      </c>
      <c r="P561" t="s">
        <v>75</v>
      </c>
      <c r="Q561" t="s">
        <v>1523</v>
      </c>
      <c r="R561" t="s">
        <v>1696</v>
      </c>
    </row>
    <row r="562" spans="1:18" ht="187.2" x14ac:dyDescent="0.3">
      <c r="A562" s="1">
        <v>676</v>
      </c>
      <c r="B562" s="2" t="s">
        <v>506</v>
      </c>
      <c r="D562" s="4" t="s">
        <v>1349</v>
      </c>
      <c r="P562" t="s">
        <v>507</v>
      </c>
      <c r="Q562" t="s">
        <v>1350</v>
      </c>
      <c r="R562" t="s">
        <v>1697</v>
      </c>
    </row>
    <row r="563" spans="1:18" ht="230.4" x14ac:dyDescent="0.3">
      <c r="A563" s="1">
        <v>677</v>
      </c>
      <c r="B563" s="2" t="s">
        <v>1482</v>
      </c>
      <c r="D563" s="4" t="s">
        <v>1483</v>
      </c>
      <c r="P563" t="s">
        <v>185</v>
      </c>
      <c r="Q563" t="s">
        <v>83</v>
      </c>
      <c r="R563" t="s">
        <v>1698</v>
      </c>
    </row>
    <row r="564" spans="1:18" ht="409.6" x14ac:dyDescent="0.3">
      <c r="A564" s="1">
        <v>678</v>
      </c>
      <c r="B564" s="2" t="s">
        <v>883</v>
      </c>
      <c r="D564" s="4" t="s">
        <v>1699</v>
      </c>
      <c r="P564" t="s">
        <v>315</v>
      </c>
      <c r="Q564" t="s">
        <v>1700</v>
      </c>
      <c r="R564" t="s">
        <v>1701</v>
      </c>
    </row>
    <row r="565" spans="1:18" ht="129.6" x14ac:dyDescent="0.3">
      <c r="A565" s="1">
        <v>679</v>
      </c>
      <c r="B565" s="2" t="s">
        <v>942</v>
      </c>
      <c r="P565" t="s">
        <v>958</v>
      </c>
      <c r="Q565" t="s">
        <v>1702</v>
      </c>
      <c r="R565" t="s">
        <v>1703</v>
      </c>
    </row>
    <row r="566" spans="1:18" ht="316.8" x14ac:dyDescent="0.3">
      <c r="A566" s="1">
        <v>680</v>
      </c>
      <c r="B566" s="2" t="s">
        <v>1704</v>
      </c>
      <c r="D566" s="4" t="s">
        <v>1705</v>
      </c>
      <c r="P566" t="s">
        <v>843</v>
      </c>
      <c r="Q566" t="s">
        <v>595</v>
      </c>
      <c r="R566" t="s">
        <v>1706</v>
      </c>
    </row>
    <row r="567" spans="1:18" ht="273.60000000000002" x14ac:dyDescent="0.3">
      <c r="A567" s="1">
        <v>681</v>
      </c>
      <c r="B567" s="2" t="s">
        <v>184</v>
      </c>
      <c r="D567" s="4" t="s">
        <v>1707</v>
      </c>
      <c r="P567" t="s">
        <v>185</v>
      </c>
      <c r="Q567" t="s">
        <v>1708</v>
      </c>
      <c r="R567" t="s">
        <v>1709</v>
      </c>
    </row>
    <row r="568" spans="1:18" ht="374.4" x14ac:dyDescent="0.3">
      <c r="A568" s="1">
        <v>682</v>
      </c>
      <c r="B568" s="2" t="s">
        <v>363</v>
      </c>
      <c r="D568" s="4" t="s">
        <v>1374</v>
      </c>
      <c r="P568" t="s">
        <v>1375</v>
      </c>
      <c r="Q568" t="s">
        <v>1376</v>
      </c>
      <c r="R568" t="s">
        <v>1710</v>
      </c>
    </row>
    <row r="569" spans="1:18" ht="409.6" x14ac:dyDescent="0.3">
      <c r="A569" s="1">
        <v>683</v>
      </c>
      <c r="B569" s="2" t="s">
        <v>1566</v>
      </c>
      <c r="D569" s="4" t="s">
        <v>1567</v>
      </c>
      <c r="P569" t="s">
        <v>135</v>
      </c>
      <c r="Q569" t="s">
        <v>1568</v>
      </c>
      <c r="R569" t="s">
        <v>1711</v>
      </c>
    </row>
    <row r="570" spans="1:18" ht="86.4" x14ac:dyDescent="0.3">
      <c r="A570" s="1">
        <v>684</v>
      </c>
      <c r="B570" s="2" t="s">
        <v>1712</v>
      </c>
      <c r="P570" t="s">
        <v>268</v>
      </c>
      <c r="Q570" t="s">
        <v>595</v>
      </c>
      <c r="R570" t="s">
        <v>1713</v>
      </c>
    </row>
    <row r="571" spans="1:18" ht="172.8" x14ac:dyDescent="0.3">
      <c r="A571" s="1">
        <v>685</v>
      </c>
      <c r="B571" s="2" t="s">
        <v>245</v>
      </c>
      <c r="P571" t="s">
        <v>130</v>
      </c>
      <c r="Q571" t="s">
        <v>1550</v>
      </c>
      <c r="R571" t="s">
        <v>1714</v>
      </c>
    </row>
    <row r="572" spans="1:18" ht="360" x14ac:dyDescent="0.3">
      <c r="A572" s="1">
        <v>686</v>
      </c>
      <c r="B572" s="2" t="s">
        <v>1715</v>
      </c>
      <c r="D572" s="4" t="s">
        <v>1716</v>
      </c>
      <c r="P572" t="s">
        <v>151</v>
      </c>
      <c r="Q572" t="s">
        <v>1717</v>
      </c>
      <c r="R572" t="s">
        <v>1718</v>
      </c>
    </row>
    <row r="573" spans="1:18" ht="187.2" x14ac:dyDescent="0.3">
      <c r="A573" s="1">
        <v>687</v>
      </c>
      <c r="B573" s="2" t="s">
        <v>1719</v>
      </c>
      <c r="D573" s="4" t="s">
        <v>1720</v>
      </c>
      <c r="P573" t="s">
        <v>1721</v>
      </c>
      <c r="Q573" t="s">
        <v>1722</v>
      </c>
      <c r="R573" t="s">
        <v>1723</v>
      </c>
    </row>
    <row r="574" spans="1:18" ht="409.6" x14ac:dyDescent="0.3">
      <c r="A574" s="1">
        <v>688</v>
      </c>
      <c r="B574" s="2" t="s">
        <v>1724</v>
      </c>
      <c r="D574" s="4" t="s">
        <v>1725</v>
      </c>
      <c r="P574" t="s">
        <v>208</v>
      </c>
      <c r="Q574" t="s">
        <v>1726</v>
      </c>
      <c r="R574" t="s">
        <v>1727</v>
      </c>
    </row>
    <row r="575" spans="1:18" ht="273.60000000000002" x14ac:dyDescent="0.3">
      <c r="A575" s="1">
        <v>689</v>
      </c>
      <c r="B575" s="2" t="s">
        <v>1728</v>
      </c>
      <c r="D575" s="4" t="s">
        <v>1729</v>
      </c>
      <c r="P575" t="s">
        <v>52</v>
      </c>
      <c r="Q575" t="s">
        <v>88</v>
      </c>
      <c r="R575" t="s">
        <v>1730</v>
      </c>
    </row>
    <row r="576" spans="1:18" ht="409.6" x14ac:dyDescent="0.3">
      <c r="A576" s="1">
        <v>690</v>
      </c>
      <c r="B576" s="2" t="s">
        <v>363</v>
      </c>
      <c r="D576" s="4" t="s">
        <v>474</v>
      </c>
      <c r="P576" t="s">
        <v>365</v>
      </c>
      <c r="Q576" t="s">
        <v>475</v>
      </c>
      <c r="R576" t="s">
        <v>1731</v>
      </c>
    </row>
    <row r="577" spans="1:18" ht="409.6" x14ac:dyDescent="0.3">
      <c r="A577" s="1">
        <v>691</v>
      </c>
      <c r="B577" s="2" t="s">
        <v>202</v>
      </c>
      <c r="D577" s="4" t="s">
        <v>1732</v>
      </c>
      <c r="P577" t="s">
        <v>1165</v>
      </c>
      <c r="Q577" t="s">
        <v>1733</v>
      </c>
      <c r="R577" t="s">
        <v>1734</v>
      </c>
    </row>
    <row r="578" spans="1:18" ht="259.2" x14ac:dyDescent="0.3">
      <c r="A578" s="1">
        <v>692</v>
      </c>
      <c r="B578" s="2" t="s">
        <v>347</v>
      </c>
      <c r="P578" t="s">
        <v>391</v>
      </c>
      <c r="Q578" t="s">
        <v>17</v>
      </c>
      <c r="R578" t="s">
        <v>1735</v>
      </c>
    </row>
    <row r="579" spans="1:18" ht="409.6" x14ac:dyDescent="0.3">
      <c r="A579" s="1">
        <v>693</v>
      </c>
      <c r="B579" s="2" t="s">
        <v>263</v>
      </c>
      <c r="D579" s="4" t="s">
        <v>1736</v>
      </c>
      <c r="P579" t="s">
        <v>185</v>
      </c>
      <c r="Q579" t="s">
        <v>1737</v>
      </c>
      <c r="R579" t="s">
        <v>1738</v>
      </c>
    </row>
    <row r="580" spans="1:18" ht="187.2" x14ac:dyDescent="0.3">
      <c r="A580" s="1">
        <v>694</v>
      </c>
      <c r="B580" s="2" t="s">
        <v>1739</v>
      </c>
      <c r="P580" t="s">
        <v>1740</v>
      </c>
      <c r="Q580" t="s">
        <v>11</v>
      </c>
      <c r="R580" t="s">
        <v>1741</v>
      </c>
    </row>
    <row r="581" spans="1:18" ht="273.60000000000002" x14ac:dyDescent="0.3">
      <c r="A581" s="1">
        <v>695</v>
      </c>
      <c r="B581" s="2" t="s">
        <v>1656</v>
      </c>
      <c r="P581" t="s">
        <v>1657</v>
      </c>
      <c r="Q581" t="s">
        <v>11</v>
      </c>
      <c r="R581" t="s">
        <v>1742</v>
      </c>
    </row>
    <row r="582" spans="1:18" ht="302.39999999999998" x14ac:dyDescent="0.3">
      <c r="A582" s="1">
        <v>696</v>
      </c>
      <c r="B582" s="2" t="s">
        <v>1743</v>
      </c>
      <c r="P582" t="s">
        <v>1380</v>
      </c>
      <c r="Q582" t="s">
        <v>11</v>
      </c>
      <c r="R582" t="s">
        <v>1744</v>
      </c>
    </row>
    <row r="583" spans="1:18" ht="172.8" x14ac:dyDescent="0.3">
      <c r="A583" s="1">
        <v>697</v>
      </c>
      <c r="B583" s="2" t="s">
        <v>1745</v>
      </c>
      <c r="D583" s="4" t="s">
        <v>1746</v>
      </c>
      <c r="P583" t="s">
        <v>164</v>
      </c>
      <c r="Q583" t="s">
        <v>11</v>
      </c>
      <c r="R583" t="s">
        <v>1747</v>
      </c>
    </row>
    <row r="584" spans="1:18" ht="187.2" x14ac:dyDescent="0.3">
      <c r="A584" s="1">
        <v>698</v>
      </c>
      <c r="B584" s="2" t="s">
        <v>1748</v>
      </c>
      <c r="D584" s="4" t="s">
        <v>1749</v>
      </c>
      <c r="P584" t="s">
        <v>496</v>
      </c>
      <c r="Q584" t="s">
        <v>287</v>
      </c>
      <c r="R584" t="s">
        <v>1750</v>
      </c>
    </row>
    <row r="585" spans="1:18" ht="360" x14ac:dyDescent="0.3">
      <c r="A585" s="1">
        <v>699</v>
      </c>
      <c r="B585" s="2" t="s">
        <v>1751</v>
      </c>
      <c r="D585" s="4" t="s">
        <v>1752</v>
      </c>
      <c r="P585" t="s">
        <v>185</v>
      </c>
      <c r="Q585" t="s">
        <v>1012</v>
      </c>
      <c r="R585" t="s">
        <v>1753</v>
      </c>
    </row>
    <row r="586" spans="1:18" ht="409.6" x14ac:dyDescent="0.3">
      <c r="A586" s="1">
        <v>700</v>
      </c>
      <c r="B586" s="2" t="s">
        <v>1754</v>
      </c>
      <c r="D586" s="4" t="s">
        <v>1755</v>
      </c>
      <c r="P586" t="s">
        <v>1756</v>
      </c>
      <c r="Q586" t="s">
        <v>1757</v>
      </c>
      <c r="R586" t="s">
        <v>1758</v>
      </c>
    </row>
    <row r="587" spans="1:18" ht="345.6" x14ac:dyDescent="0.3">
      <c r="A587" s="1">
        <v>701</v>
      </c>
      <c r="B587" s="2" t="s">
        <v>616</v>
      </c>
      <c r="D587" s="4" t="s">
        <v>1759</v>
      </c>
      <c r="P587" t="s">
        <v>617</v>
      </c>
      <c r="Q587" t="s">
        <v>1760</v>
      </c>
      <c r="R587" t="s">
        <v>1761</v>
      </c>
    </row>
    <row r="588" spans="1:18" ht="86.4" x14ac:dyDescent="0.3">
      <c r="A588" s="1">
        <v>702</v>
      </c>
      <c r="B588" s="2" t="s">
        <v>1762</v>
      </c>
      <c r="D588" s="4" t="s">
        <v>1763</v>
      </c>
      <c r="P588" t="s">
        <v>1764</v>
      </c>
      <c r="Q588" t="s">
        <v>88</v>
      </c>
      <c r="R588" t="s">
        <v>1765</v>
      </c>
    </row>
    <row r="589" spans="1:18" ht="144" x14ac:dyDescent="0.3">
      <c r="A589" s="1">
        <v>703</v>
      </c>
      <c r="B589" s="2" t="s">
        <v>1300</v>
      </c>
      <c r="D589" s="4" t="s">
        <v>1766</v>
      </c>
      <c r="P589" t="s">
        <v>1302</v>
      </c>
      <c r="Q589" t="s">
        <v>1767</v>
      </c>
      <c r="R589" t="s">
        <v>1768</v>
      </c>
    </row>
    <row r="590" spans="1:18" ht="230.4" x14ac:dyDescent="0.3">
      <c r="A590" s="1">
        <v>704</v>
      </c>
      <c r="B590" s="2" t="s">
        <v>245</v>
      </c>
      <c r="D590" s="4" t="s">
        <v>1769</v>
      </c>
      <c r="P590" t="s">
        <v>1770</v>
      </c>
      <c r="Q590" t="s">
        <v>1771</v>
      </c>
      <c r="R590" t="s">
        <v>1772</v>
      </c>
    </row>
    <row r="591" spans="1:18" ht="409.6" x14ac:dyDescent="0.3">
      <c r="A591" s="1">
        <v>705</v>
      </c>
      <c r="B591" s="2" t="s">
        <v>652</v>
      </c>
      <c r="D591" s="4" t="s">
        <v>1773</v>
      </c>
      <c r="P591" t="s">
        <v>654</v>
      </c>
      <c r="Q591" t="s">
        <v>1774</v>
      </c>
      <c r="R591" t="s">
        <v>1775</v>
      </c>
    </row>
    <row r="592" spans="1:18" ht="345.6" x14ac:dyDescent="0.3">
      <c r="A592" s="1">
        <v>706</v>
      </c>
      <c r="B592" s="2" t="s">
        <v>616</v>
      </c>
      <c r="D592" s="4" t="s">
        <v>1776</v>
      </c>
      <c r="P592" t="s">
        <v>617</v>
      </c>
      <c r="Q592" t="s">
        <v>1777</v>
      </c>
      <c r="R592" t="s">
        <v>1778</v>
      </c>
    </row>
    <row r="593" spans="1:18" ht="302.39999999999998" x14ac:dyDescent="0.3">
      <c r="A593" s="1">
        <v>707</v>
      </c>
      <c r="B593" s="2" t="s">
        <v>1516</v>
      </c>
      <c r="D593" s="4" t="s">
        <v>1779</v>
      </c>
      <c r="P593" t="s">
        <v>16</v>
      </c>
      <c r="Q593" t="s">
        <v>1780</v>
      </c>
      <c r="R593" t="s">
        <v>1781</v>
      </c>
    </row>
    <row r="594" spans="1:18" ht="259.2" x14ac:dyDescent="0.3">
      <c r="A594" s="1">
        <v>708</v>
      </c>
      <c r="B594" s="2" t="s">
        <v>327</v>
      </c>
      <c r="D594" s="4" t="s">
        <v>1782</v>
      </c>
      <c r="P594" t="s">
        <v>1783</v>
      </c>
      <c r="Q594" t="s">
        <v>1784</v>
      </c>
      <c r="R594" t="s">
        <v>1785</v>
      </c>
    </row>
    <row r="595" spans="1:18" ht="409.6" x14ac:dyDescent="0.3">
      <c r="A595" s="1">
        <v>709</v>
      </c>
      <c r="B595" s="2" t="s">
        <v>1786</v>
      </c>
      <c r="D595" s="4" t="s">
        <v>1787</v>
      </c>
      <c r="P595" t="s">
        <v>496</v>
      </c>
      <c r="Q595" t="s">
        <v>1788</v>
      </c>
      <c r="R595" t="s">
        <v>1789</v>
      </c>
    </row>
    <row r="596" spans="1:18" ht="302.39999999999998" x14ac:dyDescent="0.3">
      <c r="A596" s="1">
        <v>710</v>
      </c>
      <c r="B596" s="2" t="s">
        <v>1790</v>
      </c>
      <c r="D596" s="4" t="s">
        <v>1791</v>
      </c>
      <c r="P596" t="s">
        <v>410</v>
      </c>
      <c r="Q596" t="s">
        <v>11</v>
      </c>
      <c r="R596" t="s">
        <v>1792</v>
      </c>
    </row>
    <row r="597" spans="1:18" ht="345.6" x14ac:dyDescent="0.3">
      <c r="A597" s="1">
        <v>711</v>
      </c>
      <c r="B597" s="2" t="s">
        <v>616</v>
      </c>
      <c r="D597" s="4" t="s">
        <v>1793</v>
      </c>
      <c r="P597" t="s">
        <v>617</v>
      </c>
      <c r="Q597" t="s">
        <v>1794</v>
      </c>
      <c r="R597" t="s">
        <v>1795</v>
      </c>
    </row>
    <row r="598" spans="1:18" ht="409.6" x14ac:dyDescent="0.3">
      <c r="A598" s="1">
        <v>712</v>
      </c>
      <c r="B598" s="2" t="s">
        <v>74</v>
      </c>
      <c r="D598" s="4" t="s">
        <v>1796</v>
      </c>
      <c r="P598" t="s">
        <v>75</v>
      </c>
      <c r="Q598" t="s">
        <v>1797</v>
      </c>
      <c r="R598" t="s">
        <v>1798</v>
      </c>
    </row>
    <row r="599" spans="1:18" ht="172.8" x14ac:dyDescent="0.3">
      <c r="A599" s="1">
        <v>713</v>
      </c>
      <c r="B599" s="2" t="s">
        <v>1799</v>
      </c>
      <c r="P599" t="s">
        <v>1153</v>
      </c>
      <c r="Q599" t="s">
        <v>595</v>
      </c>
      <c r="R599" t="s">
        <v>1800</v>
      </c>
    </row>
    <row r="600" spans="1:18" ht="409.6" x14ac:dyDescent="0.3">
      <c r="A600" s="1">
        <v>714</v>
      </c>
      <c r="B600" s="2" t="s">
        <v>1801</v>
      </c>
      <c r="D600" s="4" t="s">
        <v>1802</v>
      </c>
      <c r="P600" t="s">
        <v>1803</v>
      </c>
      <c r="Q600" t="s">
        <v>1804</v>
      </c>
      <c r="R600" t="s">
        <v>1805</v>
      </c>
    </row>
    <row r="601" spans="1:18" ht="187.2" x14ac:dyDescent="0.3">
      <c r="A601" s="1">
        <v>715</v>
      </c>
      <c r="B601" s="2" t="s">
        <v>1806</v>
      </c>
      <c r="D601" s="4" t="s">
        <v>1807</v>
      </c>
      <c r="P601" t="s">
        <v>1808</v>
      </c>
      <c r="Q601" t="s">
        <v>1809</v>
      </c>
      <c r="R601" t="s">
        <v>1810</v>
      </c>
    </row>
    <row r="602" spans="1:18" ht="230.4" x14ac:dyDescent="0.3">
      <c r="A602" s="1">
        <v>716</v>
      </c>
      <c r="B602" s="2" t="s">
        <v>1811</v>
      </c>
      <c r="D602" s="4" t="s">
        <v>1812</v>
      </c>
      <c r="P602" t="s">
        <v>1813</v>
      </c>
      <c r="Q602" t="s">
        <v>1814</v>
      </c>
      <c r="R602" t="s">
        <v>1815</v>
      </c>
    </row>
    <row r="603" spans="1:18" ht="259.2" x14ac:dyDescent="0.3">
      <c r="A603" s="1">
        <v>717</v>
      </c>
      <c r="B603" s="2" t="s">
        <v>1816</v>
      </c>
      <c r="D603" s="4" t="s">
        <v>1817</v>
      </c>
      <c r="P603" t="s">
        <v>478</v>
      </c>
      <c r="Q603" t="s">
        <v>1818</v>
      </c>
      <c r="R603" t="s">
        <v>1819</v>
      </c>
    </row>
    <row r="604" spans="1:18" ht="158.4" x14ac:dyDescent="0.3">
      <c r="A604" s="1">
        <v>718</v>
      </c>
      <c r="B604" s="2" t="s">
        <v>1163</v>
      </c>
      <c r="D604" s="4" t="s">
        <v>1164</v>
      </c>
      <c r="P604" t="s">
        <v>1165</v>
      </c>
      <c r="Q604" t="s">
        <v>1166</v>
      </c>
      <c r="R604" t="s">
        <v>1820</v>
      </c>
    </row>
    <row r="605" spans="1:18" ht="316.8" x14ac:dyDescent="0.3">
      <c r="A605" s="1">
        <v>719</v>
      </c>
      <c r="B605" s="2" t="s">
        <v>645</v>
      </c>
      <c r="D605" s="4" t="s">
        <v>646</v>
      </c>
      <c r="P605" t="s">
        <v>268</v>
      </c>
      <c r="Q605" t="s">
        <v>647</v>
      </c>
      <c r="R605" t="s">
        <v>1821</v>
      </c>
    </row>
    <row r="606" spans="1:18" ht="259.2" x14ac:dyDescent="0.3">
      <c r="A606" s="1">
        <v>720</v>
      </c>
      <c r="B606" s="2" t="s">
        <v>327</v>
      </c>
      <c r="D606" s="4" t="s">
        <v>1782</v>
      </c>
      <c r="P606" t="s">
        <v>1783</v>
      </c>
      <c r="Q606" t="s">
        <v>1784</v>
      </c>
      <c r="R606" t="s">
        <v>1822</v>
      </c>
    </row>
    <row r="607" spans="1:18" ht="345.6" x14ac:dyDescent="0.3">
      <c r="A607" s="1">
        <v>721</v>
      </c>
      <c r="B607" s="2" t="s">
        <v>616</v>
      </c>
      <c r="D607" s="4" t="s">
        <v>1793</v>
      </c>
      <c r="P607" t="s">
        <v>617</v>
      </c>
      <c r="Q607" t="s">
        <v>1794</v>
      </c>
      <c r="R607" t="s">
        <v>1823</v>
      </c>
    </row>
    <row r="608" spans="1:18" ht="302.39999999999998" x14ac:dyDescent="0.3">
      <c r="A608" s="1">
        <v>722</v>
      </c>
      <c r="B608" s="2" t="s">
        <v>1790</v>
      </c>
      <c r="D608" s="4" t="s">
        <v>1791</v>
      </c>
      <c r="P608" t="s">
        <v>410</v>
      </c>
      <c r="Q608" t="s">
        <v>11</v>
      </c>
      <c r="R608" t="s">
        <v>1824</v>
      </c>
    </row>
    <row r="609" spans="1:18" ht="409.6" x14ac:dyDescent="0.3">
      <c r="A609" s="1">
        <v>723</v>
      </c>
      <c r="B609" s="2" t="s">
        <v>1786</v>
      </c>
      <c r="D609" s="4" t="s">
        <v>1787</v>
      </c>
      <c r="P609" t="s">
        <v>496</v>
      </c>
      <c r="Q609" t="s">
        <v>1788</v>
      </c>
      <c r="R609" t="s">
        <v>1825</v>
      </c>
    </row>
    <row r="610" spans="1:18" ht="331.2" x14ac:dyDescent="0.3">
      <c r="A610" s="1">
        <v>724</v>
      </c>
      <c r="B610" s="2" t="s">
        <v>616</v>
      </c>
      <c r="D610" s="4" t="s">
        <v>1826</v>
      </c>
      <c r="P610" t="s">
        <v>617</v>
      </c>
      <c r="Q610" t="s">
        <v>1827</v>
      </c>
      <c r="R610" t="s">
        <v>1828</v>
      </c>
    </row>
    <row r="611" spans="1:18" ht="409.6" x14ac:dyDescent="0.3">
      <c r="A611" s="1">
        <v>725</v>
      </c>
      <c r="B611" s="2" t="s">
        <v>74</v>
      </c>
      <c r="D611" s="4" t="s">
        <v>1796</v>
      </c>
      <c r="P611" t="s">
        <v>75</v>
      </c>
      <c r="Q611" t="s">
        <v>1797</v>
      </c>
      <c r="R611" t="s">
        <v>1829</v>
      </c>
    </row>
    <row r="612" spans="1:18" ht="409.6" x14ac:dyDescent="0.3">
      <c r="A612" s="1">
        <v>726</v>
      </c>
      <c r="B612" s="2" t="s">
        <v>1801</v>
      </c>
      <c r="D612" s="4" t="s">
        <v>1802</v>
      </c>
      <c r="P612" t="s">
        <v>1803</v>
      </c>
      <c r="Q612" t="s">
        <v>1804</v>
      </c>
      <c r="R612" t="s">
        <v>1830</v>
      </c>
    </row>
    <row r="613" spans="1:18" ht="172.8" x14ac:dyDescent="0.3">
      <c r="A613" s="1">
        <v>727</v>
      </c>
      <c r="B613" s="2" t="s">
        <v>1799</v>
      </c>
      <c r="P613" t="s">
        <v>1153</v>
      </c>
      <c r="Q613" t="s">
        <v>595</v>
      </c>
      <c r="R613" t="s">
        <v>1831</v>
      </c>
    </row>
    <row r="614" spans="1:18" ht="158.4" x14ac:dyDescent="0.3">
      <c r="A614" s="1">
        <v>728</v>
      </c>
      <c r="B614" s="2" t="s">
        <v>620</v>
      </c>
      <c r="D614" s="4" t="s">
        <v>1832</v>
      </c>
      <c r="P614" t="s">
        <v>92</v>
      </c>
      <c r="Q614" t="s">
        <v>1833</v>
      </c>
      <c r="R614" t="s">
        <v>1834</v>
      </c>
    </row>
    <row r="615" spans="1:18" ht="409.6" x14ac:dyDescent="0.3">
      <c r="A615" s="1">
        <v>729</v>
      </c>
      <c r="B615" s="2" t="s">
        <v>1835</v>
      </c>
      <c r="D615" s="4" t="s">
        <v>1836</v>
      </c>
      <c r="P615" t="s">
        <v>1837</v>
      </c>
      <c r="Q615" t="s">
        <v>1838</v>
      </c>
      <c r="R615" t="s">
        <v>1839</v>
      </c>
    </row>
    <row r="616" spans="1:18" ht="316.8" x14ac:dyDescent="0.3">
      <c r="A616" s="1">
        <v>730</v>
      </c>
      <c r="B616" s="2" t="s">
        <v>616</v>
      </c>
      <c r="D616" s="4" t="s">
        <v>1840</v>
      </c>
      <c r="P616" t="s">
        <v>617</v>
      </c>
      <c r="Q616" t="s">
        <v>1841</v>
      </c>
      <c r="R616" t="s">
        <v>1842</v>
      </c>
    </row>
    <row r="617" spans="1:18" ht="409.6" x14ac:dyDescent="0.3">
      <c r="A617" s="1">
        <v>731</v>
      </c>
      <c r="B617" s="2" t="s">
        <v>1843</v>
      </c>
      <c r="D617" s="4" t="s">
        <v>1844</v>
      </c>
      <c r="P617" t="s">
        <v>85</v>
      </c>
      <c r="Q617" t="s">
        <v>11</v>
      </c>
      <c r="R617" t="s">
        <v>1845</v>
      </c>
    </row>
    <row r="618" spans="1:18" ht="409.6" x14ac:dyDescent="0.3">
      <c r="A618" s="1">
        <v>732</v>
      </c>
      <c r="B618" s="2" t="s">
        <v>1846</v>
      </c>
      <c r="D618" s="4" t="s">
        <v>1847</v>
      </c>
      <c r="P618" t="s">
        <v>1848</v>
      </c>
      <c r="Q618" t="s">
        <v>210</v>
      </c>
      <c r="R618" t="s">
        <v>1849</v>
      </c>
    </row>
    <row r="619" spans="1:18" ht="331.2" x14ac:dyDescent="0.3">
      <c r="A619" s="1">
        <v>733</v>
      </c>
      <c r="B619" s="2" t="s">
        <v>1850</v>
      </c>
      <c r="D619" s="4" t="s">
        <v>1851</v>
      </c>
      <c r="P619" t="s">
        <v>1852</v>
      </c>
      <c r="Q619" t="s">
        <v>848</v>
      </c>
      <c r="R619" t="s">
        <v>1853</v>
      </c>
    </row>
    <row r="620" spans="1:18" ht="187.2" x14ac:dyDescent="0.3">
      <c r="A620" s="1">
        <v>734</v>
      </c>
      <c r="B620" s="2" t="s">
        <v>1667</v>
      </c>
      <c r="D620" s="4" t="s">
        <v>1668</v>
      </c>
      <c r="P620" t="s">
        <v>1056</v>
      </c>
      <c r="Q620" t="s">
        <v>11</v>
      </c>
      <c r="R620" t="s">
        <v>1854</v>
      </c>
    </row>
    <row r="621" spans="1:18" ht="409.6" x14ac:dyDescent="0.3">
      <c r="A621" s="1">
        <v>735</v>
      </c>
      <c r="B621" s="2" t="s">
        <v>1684</v>
      </c>
      <c r="D621" s="4" t="s">
        <v>1685</v>
      </c>
      <c r="P621" t="s">
        <v>117</v>
      </c>
      <c r="Q621" t="s">
        <v>1686</v>
      </c>
      <c r="R621" t="s">
        <v>1855</v>
      </c>
    </row>
    <row r="622" spans="1:18" ht="409.6" x14ac:dyDescent="0.3">
      <c r="A622" s="1">
        <v>736</v>
      </c>
      <c r="B622" s="2" t="s">
        <v>1856</v>
      </c>
      <c r="D622" s="4" t="s">
        <v>1857</v>
      </c>
      <c r="P622" t="s">
        <v>1056</v>
      </c>
      <c r="Q622" t="s">
        <v>1858</v>
      </c>
      <c r="R622" t="s">
        <v>1859</v>
      </c>
    </row>
    <row r="623" spans="1:18" ht="288" x14ac:dyDescent="0.3">
      <c r="A623" s="1">
        <v>737</v>
      </c>
      <c r="B623" s="2" t="s">
        <v>1860</v>
      </c>
      <c r="D623" s="4" t="s">
        <v>1861</v>
      </c>
      <c r="P623" t="s">
        <v>342</v>
      </c>
      <c r="Q623" t="s">
        <v>88</v>
      </c>
      <c r="R623" t="s">
        <v>1862</v>
      </c>
    </row>
    <row r="624" spans="1:18" ht="201.6" x14ac:dyDescent="0.3">
      <c r="A624" s="1">
        <v>738</v>
      </c>
      <c r="B624" s="2" t="s">
        <v>1863</v>
      </c>
      <c r="D624" s="4" t="s">
        <v>1864</v>
      </c>
      <c r="P624" t="s">
        <v>1865</v>
      </c>
      <c r="Q624" t="s">
        <v>88</v>
      </c>
      <c r="R624" t="s">
        <v>1866</v>
      </c>
    </row>
    <row r="625" spans="1:18" ht="316.8" x14ac:dyDescent="0.3">
      <c r="A625" s="1">
        <v>739</v>
      </c>
      <c r="B625" s="2" t="s">
        <v>1867</v>
      </c>
      <c r="D625" s="4" t="s">
        <v>1868</v>
      </c>
      <c r="P625" t="s">
        <v>1869</v>
      </c>
      <c r="Q625" t="s">
        <v>1870</v>
      </c>
      <c r="R625" t="s">
        <v>1871</v>
      </c>
    </row>
    <row r="626" spans="1:18" ht="403.2" x14ac:dyDescent="0.3">
      <c r="A626" s="1">
        <v>740</v>
      </c>
      <c r="B626" s="2" t="s">
        <v>1872</v>
      </c>
      <c r="D626" s="4" t="s">
        <v>1873</v>
      </c>
      <c r="P626" t="s">
        <v>1874</v>
      </c>
      <c r="Q626" t="s">
        <v>1875</v>
      </c>
      <c r="R626" t="s">
        <v>1876</v>
      </c>
    </row>
    <row r="627" spans="1:18" ht="216" x14ac:dyDescent="0.3">
      <c r="A627" s="1">
        <v>741</v>
      </c>
      <c r="B627" s="2" t="s">
        <v>985</v>
      </c>
      <c r="D627" s="4" t="s">
        <v>1877</v>
      </c>
      <c r="P627" t="s">
        <v>315</v>
      </c>
      <c r="Q627" t="s">
        <v>1878</v>
      </c>
      <c r="R627" t="s">
        <v>1879</v>
      </c>
    </row>
    <row r="628" spans="1:18" ht="129.6" x14ac:dyDescent="0.3">
      <c r="A628" s="1">
        <v>742</v>
      </c>
      <c r="B628" s="2" t="s">
        <v>1880</v>
      </c>
      <c r="P628" t="s">
        <v>1881</v>
      </c>
      <c r="Q628" t="s">
        <v>11</v>
      </c>
      <c r="R628" t="s">
        <v>1882</v>
      </c>
    </row>
    <row r="629" spans="1:18" ht="316.8" x14ac:dyDescent="0.3">
      <c r="A629" s="1">
        <v>743</v>
      </c>
      <c r="B629" s="2" t="s">
        <v>1883</v>
      </c>
      <c r="D629" s="4" t="s">
        <v>1884</v>
      </c>
      <c r="P629" t="s">
        <v>478</v>
      </c>
      <c r="Q629" t="s">
        <v>1885</v>
      </c>
      <c r="R629" t="s">
        <v>1886</v>
      </c>
    </row>
    <row r="630" spans="1:18" ht="244.8" x14ac:dyDescent="0.3">
      <c r="A630" s="1">
        <v>744</v>
      </c>
      <c r="B630" s="2" t="s">
        <v>1887</v>
      </c>
      <c r="D630" s="4" t="s">
        <v>1888</v>
      </c>
      <c r="P630" t="s">
        <v>397</v>
      </c>
      <c r="Q630" t="s">
        <v>88</v>
      </c>
      <c r="R630" t="s">
        <v>1889</v>
      </c>
    </row>
    <row r="631" spans="1:18" ht="345.6" x14ac:dyDescent="0.3">
      <c r="A631" s="1">
        <v>745</v>
      </c>
      <c r="B631" s="2" t="s">
        <v>1890</v>
      </c>
      <c r="D631" s="4" t="s">
        <v>1891</v>
      </c>
      <c r="P631" t="s">
        <v>185</v>
      </c>
      <c r="Q631" t="s">
        <v>1892</v>
      </c>
      <c r="R631" t="s">
        <v>1893</v>
      </c>
    </row>
    <row r="632" spans="1:18" ht="273.60000000000002" x14ac:dyDescent="0.3">
      <c r="A632" s="1">
        <v>746</v>
      </c>
      <c r="B632" s="2" t="s">
        <v>1894</v>
      </c>
      <c r="D632" s="4" t="s">
        <v>1895</v>
      </c>
      <c r="P632" t="s">
        <v>75</v>
      </c>
      <c r="Q632" t="s">
        <v>11</v>
      </c>
      <c r="R632" t="s">
        <v>1896</v>
      </c>
    </row>
    <row r="633" spans="1:18" ht="409.6" x14ac:dyDescent="0.3">
      <c r="A633" s="1">
        <v>747</v>
      </c>
      <c r="B633" s="2" t="s">
        <v>1897</v>
      </c>
      <c r="D633" s="4" t="s">
        <v>1898</v>
      </c>
      <c r="P633" t="s">
        <v>135</v>
      </c>
      <c r="Q633" t="s">
        <v>88</v>
      </c>
      <c r="R633" t="s">
        <v>1899</v>
      </c>
    </row>
    <row r="634" spans="1:18" ht="302.39999999999998" x14ac:dyDescent="0.3">
      <c r="A634" s="1">
        <v>748</v>
      </c>
      <c r="B634" s="2" t="s">
        <v>181</v>
      </c>
      <c r="D634" s="4" t="s">
        <v>1900</v>
      </c>
      <c r="P634" t="s">
        <v>1146</v>
      </c>
      <c r="Q634" t="s">
        <v>1001</v>
      </c>
      <c r="R634" t="s">
        <v>1901</v>
      </c>
    </row>
    <row r="635" spans="1:18" ht="302.39999999999998" x14ac:dyDescent="0.3">
      <c r="A635" s="1">
        <v>749</v>
      </c>
      <c r="B635" s="2" t="s">
        <v>1902</v>
      </c>
      <c r="P635" t="s">
        <v>418</v>
      </c>
      <c r="Q635" t="s">
        <v>1903</v>
      </c>
      <c r="R635" t="s">
        <v>1904</v>
      </c>
    </row>
    <row r="636" spans="1:18" ht="345.6" x14ac:dyDescent="0.3">
      <c r="A636" s="1">
        <v>750</v>
      </c>
      <c r="B636" s="2" t="s">
        <v>1905</v>
      </c>
      <c r="D636" s="4" t="s">
        <v>1906</v>
      </c>
      <c r="P636" t="s">
        <v>1907</v>
      </c>
      <c r="Q636" t="s">
        <v>1908</v>
      </c>
      <c r="R636" t="s">
        <v>1909</v>
      </c>
    </row>
    <row r="637" spans="1:18" ht="409.6" x14ac:dyDescent="0.3">
      <c r="A637" s="1">
        <v>751</v>
      </c>
      <c r="B637" s="2" t="s">
        <v>74</v>
      </c>
      <c r="D637" s="4" t="s">
        <v>1910</v>
      </c>
      <c r="P637" t="s">
        <v>1911</v>
      </c>
      <c r="Q637" t="s">
        <v>1912</v>
      </c>
      <c r="R637" t="s">
        <v>1913</v>
      </c>
    </row>
    <row r="638" spans="1:18" ht="259.2" x14ac:dyDescent="0.3">
      <c r="A638" s="1">
        <v>752</v>
      </c>
      <c r="B638" s="2" t="s">
        <v>1679</v>
      </c>
      <c r="D638" s="4" t="s">
        <v>1680</v>
      </c>
      <c r="P638" t="s">
        <v>649</v>
      </c>
      <c r="Q638" t="s">
        <v>1681</v>
      </c>
      <c r="R638" t="s">
        <v>1914</v>
      </c>
    </row>
    <row r="639" spans="1:18" ht="259.2" x14ac:dyDescent="0.3">
      <c r="A639" s="1">
        <v>753</v>
      </c>
      <c r="B639" s="2" t="s">
        <v>1915</v>
      </c>
      <c r="P639" t="s">
        <v>1916</v>
      </c>
      <c r="Q639" t="s">
        <v>11</v>
      </c>
      <c r="R639" t="s">
        <v>1917</v>
      </c>
    </row>
    <row r="640" spans="1:18" ht="316.8" x14ac:dyDescent="0.3">
      <c r="A640" s="1">
        <v>754</v>
      </c>
      <c r="B640" s="2" t="s">
        <v>1918</v>
      </c>
      <c r="D640" s="4" t="s">
        <v>1919</v>
      </c>
      <c r="P640" t="s">
        <v>280</v>
      </c>
      <c r="Q640" t="s">
        <v>1920</v>
      </c>
      <c r="R640" t="s">
        <v>1921</v>
      </c>
    </row>
    <row r="641" spans="1:18" ht="409.6" x14ac:dyDescent="0.3">
      <c r="A641" s="1">
        <v>755</v>
      </c>
      <c r="B641" s="2" t="s">
        <v>74</v>
      </c>
      <c r="D641" s="4" t="s">
        <v>1922</v>
      </c>
      <c r="P641" t="s">
        <v>1911</v>
      </c>
      <c r="Q641" t="s">
        <v>1923</v>
      </c>
      <c r="R641" t="s">
        <v>1924</v>
      </c>
    </row>
    <row r="642" spans="1:18" ht="288" x14ac:dyDescent="0.3">
      <c r="A642" s="1">
        <v>756</v>
      </c>
      <c r="B642" s="2" t="s">
        <v>1525</v>
      </c>
      <c r="D642" s="4" t="s">
        <v>1925</v>
      </c>
      <c r="P642" t="s">
        <v>1341</v>
      </c>
      <c r="Q642" t="s">
        <v>1926</v>
      </c>
      <c r="R642" t="s">
        <v>1927</v>
      </c>
    </row>
    <row r="643" spans="1:18" ht="158.4" x14ac:dyDescent="0.3">
      <c r="A643" s="1">
        <v>757</v>
      </c>
      <c r="B643" s="2" t="s">
        <v>207</v>
      </c>
      <c r="D643" s="4" t="s">
        <v>1928</v>
      </c>
      <c r="P643" t="s">
        <v>358</v>
      </c>
      <c r="Q643" t="s">
        <v>1929</v>
      </c>
      <c r="R643" t="s">
        <v>1930</v>
      </c>
    </row>
    <row r="644" spans="1:18" ht="273.60000000000002" x14ac:dyDescent="0.3">
      <c r="A644" s="1">
        <v>758</v>
      </c>
      <c r="B644" s="2" t="s">
        <v>1931</v>
      </c>
      <c r="D644" s="4" t="s">
        <v>1932</v>
      </c>
      <c r="P644" t="s">
        <v>1933</v>
      </c>
      <c r="Q644" t="s">
        <v>11</v>
      </c>
      <c r="R644" t="s">
        <v>1934</v>
      </c>
    </row>
    <row r="645" spans="1:18" ht="288" x14ac:dyDescent="0.3">
      <c r="A645" s="1">
        <v>759</v>
      </c>
      <c r="B645" s="2" t="s">
        <v>1679</v>
      </c>
      <c r="D645" s="4" t="s">
        <v>1935</v>
      </c>
      <c r="P645" t="s">
        <v>1936</v>
      </c>
      <c r="Q645" t="s">
        <v>88</v>
      </c>
      <c r="R645" t="s">
        <v>1937</v>
      </c>
    </row>
    <row r="646" spans="1:18" ht="316.8" x14ac:dyDescent="0.3">
      <c r="A646" s="1">
        <v>760</v>
      </c>
      <c r="B646" s="2" t="s">
        <v>202</v>
      </c>
      <c r="D646" s="4" t="s">
        <v>522</v>
      </c>
      <c r="P646" t="s">
        <v>1422</v>
      </c>
      <c r="Q646" t="s">
        <v>1938</v>
      </c>
      <c r="R646" t="s">
        <v>1939</v>
      </c>
    </row>
    <row r="647" spans="1:18" ht="374.4" x14ac:dyDescent="0.3">
      <c r="A647" s="1">
        <v>761</v>
      </c>
      <c r="B647" s="2" t="s">
        <v>363</v>
      </c>
      <c r="D647" s="4" t="s">
        <v>1940</v>
      </c>
      <c r="P647" t="s">
        <v>1375</v>
      </c>
      <c r="Q647" t="s">
        <v>1941</v>
      </c>
      <c r="R647" t="s">
        <v>1942</v>
      </c>
    </row>
    <row r="648" spans="1:18" ht="216" x14ac:dyDescent="0.3">
      <c r="A648" s="1">
        <v>762</v>
      </c>
      <c r="B648" s="2" t="s">
        <v>1943</v>
      </c>
      <c r="D648" s="4" t="s">
        <v>1944</v>
      </c>
      <c r="P648" t="s">
        <v>550</v>
      </c>
      <c r="Q648" t="s">
        <v>1945</v>
      </c>
      <c r="R648" t="s">
        <v>1946</v>
      </c>
    </row>
    <row r="649" spans="1:18" ht="187.2" x14ac:dyDescent="0.3">
      <c r="A649" s="1">
        <v>763</v>
      </c>
      <c r="B649" s="2" t="s">
        <v>1947</v>
      </c>
      <c r="D649" s="4" t="s">
        <v>1948</v>
      </c>
      <c r="P649" t="s">
        <v>1153</v>
      </c>
      <c r="Q649" t="s">
        <v>11</v>
      </c>
      <c r="R649" t="s">
        <v>1949</v>
      </c>
    </row>
    <row r="650" spans="1:18" ht="288" x14ac:dyDescent="0.3">
      <c r="A650" s="1">
        <v>764</v>
      </c>
      <c r="B650" s="2" t="s">
        <v>1950</v>
      </c>
      <c r="D650" s="4" t="s">
        <v>1951</v>
      </c>
      <c r="P650" t="s">
        <v>1764</v>
      </c>
      <c r="Q650" t="s">
        <v>349</v>
      </c>
      <c r="R650" t="s">
        <v>1952</v>
      </c>
    </row>
    <row r="651" spans="1:18" ht="230.4" x14ac:dyDescent="0.3">
      <c r="A651" s="1">
        <v>765</v>
      </c>
      <c r="B651" s="2" t="s">
        <v>1953</v>
      </c>
      <c r="D651" s="4" t="s">
        <v>1954</v>
      </c>
      <c r="P651" t="s">
        <v>361</v>
      </c>
      <c r="Q651" t="s">
        <v>11</v>
      </c>
      <c r="R651" t="s">
        <v>1955</v>
      </c>
    </row>
    <row r="652" spans="1:18" ht="273.60000000000002" x14ac:dyDescent="0.3">
      <c r="A652" s="1">
        <v>766</v>
      </c>
      <c r="B652" s="2" t="s">
        <v>184</v>
      </c>
      <c r="D652" s="4" t="s">
        <v>1707</v>
      </c>
      <c r="P652" t="s">
        <v>185</v>
      </c>
      <c r="Q652" t="s">
        <v>1708</v>
      </c>
      <c r="R652" t="s">
        <v>1956</v>
      </c>
    </row>
    <row r="653" spans="1:18" ht="409.6" x14ac:dyDescent="0.3">
      <c r="A653" s="1">
        <v>767</v>
      </c>
      <c r="B653" s="2" t="s">
        <v>538</v>
      </c>
      <c r="D653" s="4" t="s">
        <v>1693</v>
      </c>
      <c r="P653" t="s">
        <v>231</v>
      </c>
      <c r="Q653" t="s">
        <v>1694</v>
      </c>
      <c r="R653" t="s">
        <v>1957</v>
      </c>
    </row>
    <row r="654" spans="1:18" ht="144" x14ac:dyDescent="0.3">
      <c r="A654" s="1">
        <v>768</v>
      </c>
      <c r="B654" s="2" t="s">
        <v>1958</v>
      </c>
      <c r="D654" s="4" t="s">
        <v>1959</v>
      </c>
      <c r="P654" t="s">
        <v>77</v>
      </c>
      <c r="Q654" t="s">
        <v>11</v>
      </c>
      <c r="R654" t="s">
        <v>1960</v>
      </c>
    </row>
    <row r="655" spans="1:18" ht="403.2" x14ac:dyDescent="0.3">
      <c r="A655" s="1">
        <v>769</v>
      </c>
      <c r="B655" s="2" t="s">
        <v>1676</v>
      </c>
      <c r="D655" s="4" t="s">
        <v>1677</v>
      </c>
      <c r="P655" t="s">
        <v>431</v>
      </c>
      <c r="Q655" t="s">
        <v>1520</v>
      </c>
      <c r="R655" t="s">
        <v>1961</v>
      </c>
    </row>
    <row r="656" spans="1:18" ht="409.6" x14ac:dyDescent="0.3">
      <c r="A656" s="1">
        <v>770</v>
      </c>
      <c r="B656" s="2" t="s">
        <v>883</v>
      </c>
      <c r="D656" s="4" t="s">
        <v>1699</v>
      </c>
      <c r="P656" t="s">
        <v>315</v>
      </c>
      <c r="Q656" t="s">
        <v>1700</v>
      </c>
      <c r="R656" t="s">
        <v>1962</v>
      </c>
    </row>
    <row r="657" spans="1:18" ht="201.6" x14ac:dyDescent="0.3">
      <c r="A657" s="1">
        <v>771</v>
      </c>
      <c r="B657" s="2" t="s">
        <v>1963</v>
      </c>
      <c r="P657" t="s">
        <v>185</v>
      </c>
      <c r="Q657" t="s">
        <v>11</v>
      </c>
      <c r="R657" t="s">
        <v>1964</v>
      </c>
    </row>
    <row r="658" spans="1:18" ht="129.6" x14ac:dyDescent="0.3">
      <c r="A658" s="1">
        <v>772</v>
      </c>
      <c r="B658" s="2" t="s">
        <v>1663</v>
      </c>
      <c r="P658" t="s">
        <v>1664</v>
      </c>
      <c r="Q658" t="s">
        <v>1665</v>
      </c>
      <c r="R658" t="s">
        <v>1965</v>
      </c>
    </row>
    <row r="659" spans="1:18" ht="100.8" x14ac:dyDescent="0.3">
      <c r="A659" s="1">
        <v>773</v>
      </c>
      <c r="B659" s="2" t="s">
        <v>1966</v>
      </c>
      <c r="D659" s="4" t="s">
        <v>1967</v>
      </c>
      <c r="P659" t="s">
        <v>1968</v>
      </c>
      <c r="Q659" t="s">
        <v>11</v>
      </c>
      <c r="R659" t="s">
        <v>1969</v>
      </c>
    </row>
    <row r="660" spans="1:18" ht="409.6" x14ac:dyDescent="0.3">
      <c r="A660" s="1">
        <v>774</v>
      </c>
      <c r="B660" s="2" t="s">
        <v>1970</v>
      </c>
      <c r="D660" s="4" t="s">
        <v>1971</v>
      </c>
      <c r="P660" t="s">
        <v>185</v>
      </c>
      <c r="Q660" t="s">
        <v>1972</v>
      </c>
      <c r="R660" t="s">
        <v>1973</v>
      </c>
    </row>
    <row r="661" spans="1:18" ht="331.2" x14ac:dyDescent="0.3">
      <c r="A661" s="1">
        <v>775</v>
      </c>
      <c r="B661" s="2" t="s">
        <v>1974</v>
      </c>
      <c r="D661" s="4" t="s">
        <v>1975</v>
      </c>
      <c r="P661" t="s">
        <v>1976</v>
      </c>
      <c r="Q661" t="s">
        <v>1977</v>
      </c>
      <c r="R661" t="s">
        <v>1978</v>
      </c>
    </row>
    <row r="662" spans="1:18" ht="100.8" x14ac:dyDescent="0.3">
      <c r="A662" s="1">
        <v>776</v>
      </c>
      <c r="B662" s="2" t="s">
        <v>1979</v>
      </c>
      <c r="D662" s="4" t="s">
        <v>1980</v>
      </c>
      <c r="P662" t="s">
        <v>1981</v>
      </c>
      <c r="Q662" t="s">
        <v>11</v>
      </c>
      <c r="R662" t="s">
        <v>1982</v>
      </c>
    </row>
    <row r="663" spans="1:18" ht="409.6" x14ac:dyDescent="0.3">
      <c r="A663" s="1">
        <v>777</v>
      </c>
      <c r="B663" s="2" t="s">
        <v>1983</v>
      </c>
      <c r="D663" s="4" t="s">
        <v>1984</v>
      </c>
      <c r="P663" t="s">
        <v>275</v>
      </c>
      <c r="Q663" t="s">
        <v>11</v>
      </c>
      <c r="R663" t="s">
        <v>1985</v>
      </c>
    </row>
    <row r="664" spans="1:18" ht="345.6" x14ac:dyDescent="0.3">
      <c r="A664" s="1">
        <v>778</v>
      </c>
      <c r="B664" s="2" t="s">
        <v>1986</v>
      </c>
      <c r="D664" s="4" t="s">
        <v>1987</v>
      </c>
      <c r="P664" t="s">
        <v>85</v>
      </c>
      <c r="Q664" t="s">
        <v>773</v>
      </c>
      <c r="R664" t="s">
        <v>1988</v>
      </c>
    </row>
    <row r="665" spans="1:18" ht="316.8" x14ac:dyDescent="0.3">
      <c r="A665" s="1">
        <v>779</v>
      </c>
      <c r="B665" s="2" t="s">
        <v>1287</v>
      </c>
      <c r="D665" s="4" t="s">
        <v>1288</v>
      </c>
      <c r="P665" t="s">
        <v>92</v>
      </c>
      <c r="Q665" t="s">
        <v>1289</v>
      </c>
      <c r="R665" t="s">
        <v>1989</v>
      </c>
    </row>
    <row r="666" spans="1:18" ht="409.6" x14ac:dyDescent="0.3">
      <c r="A666" s="1">
        <v>780</v>
      </c>
      <c r="B666" s="2" t="s">
        <v>263</v>
      </c>
      <c r="D666" s="4" t="s">
        <v>264</v>
      </c>
      <c r="P666" t="s">
        <v>85</v>
      </c>
      <c r="Q666" t="s">
        <v>265</v>
      </c>
      <c r="R666" t="s">
        <v>1990</v>
      </c>
    </row>
    <row r="667" spans="1:18" ht="201.6" x14ac:dyDescent="0.3">
      <c r="A667" s="1">
        <v>781</v>
      </c>
      <c r="B667" s="2" t="s">
        <v>1991</v>
      </c>
      <c r="D667" s="4" t="s">
        <v>1992</v>
      </c>
      <c r="P667" t="s">
        <v>1993</v>
      </c>
      <c r="Q667" t="s">
        <v>88</v>
      </c>
      <c r="R667" t="s">
        <v>1994</v>
      </c>
    </row>
    <row r="668" spans="1:18" ht="316.8" x14ac:dyDescent="0.3">
      <c r="A668" s="1">
        <v>782</v>
      </c>
      <c r="B668" s="2" t="s">
        <v>1995</v>
      </c>
      <c r="D668" s="4" t="s">
        <v>1996</v>
      </c>
      <c r="P668" t="s">
        <v>85</v>
      </c>
      <c r="Q668" t="s">
        <v>1562</v>
      </c>
      <c r="R668" t="s">
        <v>1997</v>
      </c>
    </row>
    <row r="669" spans="1:18" ht="216" x14ac:dyDescent="0.3">
      <c r="A669" s="1">
        <v>783</v>
      </c>
      <c r="B669" s="2" t="s">
        <v>1998</v>
      </c>
      <c r="D669" s="4" t="s">
        <v>1999</v>
      </c>
      <c r="P669" t="s">
        <v>2000</v>
      </c>
      <c r="Q669" t="s">
        <v>11</v>
      </c>
      <c r="R669" t="s">
        <v>2001</v>
      </c>
    </row>
    <row r="670" spans="1:18" ht="409.6" x14ac:dyDescent="0.3">
      <c r="A670" s="1">
        <v>784</v>
      </c>
      <c r="B670" s="2" t="s">
        <v>2002</v>
      </c>
      <c r="D670" s="4" t="s">
        <v>2003</v>
      </c>
      <c r="P670" t="s">
        <v>478</v>
      </c>
      <c r="Q670" t="s">
        <v>88</v>
      </c>
      <c r="R670" t="s">
        <v>2004</v>
      </c>
    </row>
    <row r="671" spans="1:18" ht="409.6" x14ac:dyDescent="0.3">
      <c r="A671" s="1">
        <v>785</v>
      </c>
      <c r="B671" s="2" t="s">
        <v>1843</v>
      </c>
      <c r="D671" s="4" t="s">
        <v>1844</v>
      </c>
      <c r="P671" t="s">
        <v>85</v>
      </c>
      <c r="Q671" t="s">
        <v>11</v>
      </c>
      <c r="R671" t="s">
        <v>2005</v>
      </c>
    </row>
    <row r="672" spans="1:18" ht="331.2" x14ac:dyDescent="0.3">
      <c r="A672" s="1">
        <v>786</v>
      </c>
      <c r="B672" s="2" t="s">
        <v>616</v>
      </c>
      <c r="D672" s="4" t="s">
        <v>1826</v>
      </c>
      <c r="P672" t="s">
        <v>617</v>
      </c>
      <c r="Q672" t="s">
        <v>1827</v>
      </c>
      <c r="R672" t="s">
        <v>2006</v>
      </c>
    </row>
    <row r="673" spans="1:18" ht="409.6" x14ac:dyDescent="0.3">
      <c r="A673" s="1">
        <v>787</v>
      </c>
      <c r="B673" s="2" t="s">
        <v>2007</v>
      </c>
      <c r="D673" s="4" t="s">
        <v>2008</v>
      </c>
      <c r="P673" t="s">
        <v>2009</v>
      </c>
      <c r="Q673" t="s">
        <v>11</v>
      </c>
      <c r="R673" t="s">
        <v>2010</v>
      </c>
    </row>
    <row r="674" spans="1:18" ht="403.2" x14ac:dyDescent="0.3">
      <c r="A674" s="1">
        <v>788</v>
      </c>
      <c r="B674" s="2" t="s">
        <v>1872</v>
      </c>
      <c r="D674" s="4" t="s">
        <v>1873</v>
      </c>
      <c r="P674" t="s">
        <v>1874</v>
      </c>
      <c r="Q674" t="s">
        <v>1875</v>
      </c>
      <c r="R674" t="s">
        <v>2011</v>
      </c>
    </row>
    <row r="675" spans="1:18" ht="409.6" x14ac:dyDescent="0.3">
      <c r="A675" s="1">
        <v>789</v>
      </c>
      <c r="B675" s="2" t="s">
        <v>363</v>
      </c>
      <c r="D675" s="4" t="s">
        <v>474</v>
      </c>
      <c r="P675" t="s">
        <v>365</v>
      </c>
      <c r="Q675" t="s">
        <v>475</v>
      </c>
      <c r="R675" t="s">
        <v>2012</v>
      </c>
    </row>
    <row r="676" spans="1:18" ht="187.2" x14ac:dyDescent="0.3">
      <c r="A676" s="1">
        <v>790</v>
      </c>
      <c r="B676" s="2" t="s">
        <v>1748</v>
      </c>
      <c r="D676" s="4" t="s">
        <v>1749</v>
      </c>
      <c r="P676" t="s">
        <v>496</v>
      </c>
      <c r="Q676" t="s">
        <v>287</v>
      </c>
      <c r="R676" t="s">
        <v>2013</v>
      </c>
    </row>
    <row r="677" spans="1:18" ht="201.6" x14ac:dyDescent="0.3">
      <c r="A677" s="1">
        <v>791</v>
      </c>
      <c r="B677" s="2" t="s">
        <v>2014</v>
      </c>
      <c r="P677" t="s">
        <v>85</v>
      </c>
      <c r="Q677" t="s">
        <v>11</v>
      </c>
      <c r="R677" t="s">
        <v>2015</v>
      </c>
    </row>
    <row r="678" spans="1:18" ht="201.6" x14ac:dyDescent="0.3">
      <c r="A678" s="1">
        <v>792</v>
      </c>
      <c r="B678" s="2" t="s">
        <v>2016</v>
      </c>
      <c r="D678" s="4" t="s">
        <v>2017</v>
      </c>
      <c r="P678" t="s">
        <v>874</v>
      </c>
      <c r="Q678" t="s">
        <v>11</v>
      </c>
      <c r="R678" t="s">
        <v>2018</v>
      </c>
    </row>
    <row r="679" spans="1:18" ht="409.6" x14ac:dyDescent="0.3">
      <c r="A679" s="1">
        <v>793</v>
      </c>
      <c r="B679" s="2" t="s">
        <v>652</v>
      </c>
      <c r="D679" s="4" t="s">
        <v>1773</v>
      </c>
      <c r="P679" t="s">
        <v>654</v>
      </c>
      <c r="Q679" t="s">
        <v>1774</v>
      </c>
      <c r="R679" t="s">
        <v>2019</v>
      </c>
    </row>
    <row r="680" spans="1:18" ht="345.6" x14ac:dyDescent="0.3">
      <c r="A680" s="1">
        <v>794</v>
      </c>
      <c r="B680" s="2" t="s">
        <v>1890</v>
      </c>
      <c r="D680" s="4" t="s">
        <v>1891</v>
      </c>
      <c r="P680" t="s">
        <v>185</v>
      </c>
      <c r="Q680" t="s">
        <v>1892</v>
      </c>
      <c r="R680" t="s">
        <v>2020</v>
      </c>
    </row>
    <row r="681" spans="1:18" ht="316.8" x14ac:dyDescent="0.3">
      <c r="A681" s="1">
        <v>795</v>
      </c>
      <c r="B681" s="2" t="s">
        <v>2021</v>
      </c>
      <c r="D681" s="4" t="s">
        <v>2022</v>
      </c>
      <c r="P681" t="s">
        <v>231</v>
      </c>
      <c r="Q681" t="s">
        <v>2023</v>
      </c>
      <c r="R681" t="s">
        <v>2024</v>
      </c>
    </row>
    <row r="682" spans="1:18" ht="409.6" x14ac:dyDescent="0.3">
      <c r="A682" s="1">
        <v>796</v>
      </c>
      <c r="B682" s="2" t="s">
        <v>263</v>
      </c>
      <c r="D682" s="4" t="s">
        <v>1736</v>
      </c>
      <c r="P682" t="s">
        <v>185</v>
      </c>
      <c r="Q682" t="s">
        <v>1737</v>
      </c>
      <c r="R682" t="s">
        <v>2025</v>
      </c>
    </row>
    <row r="683" spans="1:18" ht="345.6" x14ac:dyDescent="0.3">
      <c r="A683" s="1">
        <v>797</v>
      </c>
      <c r="B683" s="2" t="s">
        <v>616</v>
      </c>
      <c r="D683" s="4" t="s">
        <v>1776</v>
      </c>
      <c r="P683" t="s">
        <v>617</v>
      </c>
      <c r="Q683" t="s">
        <v>1777</v>
      </c>
      <c r="R683" t="s">
        <v>2026</v>
      </c>
    </row>
    <row r="684" spans="1:18" ht="409.6" x14ac:dyDescent="0.3">
      <c r="A684" s="1">
        <v>798</v>
      </c>
      <c r="B684" s="2" t="s">
        <v>74</v>
      </c>
      <c r="D684" s="4" t="s">
        <v>1595</v>
      </c>
      <c r="P684" t="s">
        <v>1596</v>
      </c>
      <c r="Q684" t="s">
        <v>1597</v>
      </c>
      <c r="R684" t="s">
        <v>2027</v>
      </c>
    </row>
    <row r="685" spans="1:18" ht="409.6" x14ac:dyDescent="0.3">
      <c r="A685" s="1">
        <v>799</v>
      </c>
      <c r="B685" s="2" t="s">
        <v>1835</v>
      </c>
      <c r="D685" s="4" t="s">
        <v>1836</v>
      </c>
      <c r="P685" t="s">
        <v>1837</v>
      </c>
      <c r="Q685" t="s">
        <v>1838</v>
      </c>
      <c r="R685" t="s">
        <v>2028</v>
      </c>
    </row>
    <row r="686" spans="1:18" ht="201.6" x14ac:dyDescent="0.3">
      <c r="A686" s="1">
        <v>800</v>
      </c>
      <c r="B686" s="2" t="s">
        <v>506</v>
      </c>
      <c r="D686" s="4" t="s">
        <v>1601</v>
      </c>
      <c r="P686" t="s">
        <v>1602</v>
      </c>
      <c r="Q686" t="s">
        <v>1603</v>
      </c>
      <c r="R686" t="s">
        <v>2029</v>
      </c>
    </row>
    <row r="687" spans="1:18" ht="144" x14ac:dyDescent="0.3">
      <c r="A687" s="1">
        <v>801</v>
      </c>
      <c r="B687" s="2" t="s">
        <v>2030</v>
      </c>
      <c r="D687" s="4" t="s">
        <v>2031</v>
      </c>
      <c r="P687" t="s">
        <v>103</v>
      </c>
      <c r="Q687" t="s">
        <v>2032</v>
      </c>
      <c r="R687" t="s">
        <v>2033</v>
      </c>
    </row>
    <row r="688" spans="1:18" ht="302.39999999999998" x14ac:dyDescent="0.3">
      <c r="A688" s="1">
        <v>802</v>
      </c>
      <c r="B688" s="2" t="s">
        <v>1516</v>
      </c>
      <c r="D688" s="4" t="s">
        <v>1779</v>
      </c>
      <c r="P688" t="s">
        <v>16</v>
      </c>
      <c r="Q688" t="s">
        <v>1780</v>
      </c>
      <c r="R688" t="s">
        <v>2034</v>
      </c>
    </row>
    <row r="689" spans="1:18" ht="409.6" x14ac:dyDescent="0.3">
      <c r="A689" s="1">
        <v>803</v>
      </c>
      <c r="B689" s="2" t="s">
        <v>2035</v>
      </c>
      <c r="D689" s="4" t="s">
        <v>2036</v>
      </c>
      <c r="P689" t="s">
        <v>490</v>
      </c>
      <c r="Q689" t="s">
        <v>2037</v>
      </c>
      <c r="R689" t="s">
        <v>2038</v>
      </c>
    </row>
    <row r="690" spans="1:18" ht="331.2" x14ac:dyDescent="0.3">
      <c r="A690" s="1">
        <v>804</v>
      </c>
      <c r="B690" s="2" t="s">
        <v>2039</v>
      </c>
      <c r="D690" s="4" t="s">
        <v>2040</v>
      </c>
      <c r="P690" t="s">
        <v>2041</v>
      </c>
      <c r="Q690" t="s">
        <v>537</v>
      </c>
      <c r="R690" t="s">
        <v>2042</v>
      </c>
    </row>
    <row r="691" spans="1:18" ht="345.6" x14ac:dyDescent="0.3">
      <c r="A691" s="1">
        <v>805</v>
      </c>
      <c r="B691" s="2" t="s">
        <v>616</v>
      </c>
      <c r="D691" s="4" t="s">
        <v>1793</v>
      </c>
      <c r="P691" t="s">
        <v>617</v>
      </c>
      <c r="Q691" t="s">
        <v>1794</v>
      </c>
      <c r="R691" t="s">
        <v>2043</v>
      </c>
    </row>
    <row r="692" spans="1:18" ht="409.6" x14ac:dyDescent="0.3">
      <c r="A692" s="1">
        <v>806</v>
      </c>
      <c r="B692" s="2" t="s">
        <v>2044</v>
      </c>
      <c r="D692" s="4" t="s">
        <v>2045</v>
      </c>
      <c r="P692" t="s">
        <v>454</v>
      </c>
      <c r="Q692" t="s">
        <v>1026</v>
      </c>
      <c r="R692" t="s">
        <v>2046</v>
      </c>
    </row>
    <row r="693" spans="1:18" ht="345.6" x14ac:dyDescent="0.3">
      <c r="A693" s="1">
        <v>807</v>
      </c>
      <c r="B693" s="2" t="s">
        <v>293</v>
      </c>
      <c r="D693" s="4" t="s">
        <v>2047</v>
      </c>
      <c r="P693" t="s">
        <v>294</v>
      </c>
      <c r="Q693" t="s">
        <v>282</v>
      </c>
      <c r="R693" t="s">
        <v>2048</v>
      </c>
    </row>
    <row r="694" spans="1:18" ht="345.6" x14ac:dyDescent="0.3">
      <c r="A694" s="1">
        <v>808</v>
      </c>
      <c r="B694" s="2" t="s">
        <v>76</v>
      </c>
      <c r="D694" s="4" t="s">
        <v>2049</v>
      </c>
      <c r="P694" t="s">
        <v>77</v>
      </c>
      <c r="Q694" t="s">
        <v>2050</v>
      </c>
      <c r="R694" t="s">
        <v>2051</v>
      </c>
    </row>
    <row r="695" spans="1:18" ht="288" x14ac:dyDescent="0.3">
      <c r="A695" s="1">
        <v>809</v>
      </c>
      <c r="B695" s="2" t="s">
        <v>574</v>
      </c>
      <c r="D695" s="4" t="s">
        <v>2052</v>
      </c>
      <c r="P695" t="s">
        <v>92</v>
      </c>
      <c r="Q695" t="s">
        <v>2053</v>
      </c>
      <c r="R695" t="s">
        <v>2054</v>
      </c>
    </row>
    <row r="696" spans="1:18" ht="409.6" x14ac:dyDescent="0.3">
      <c r="A696" s="1">
        <v>810</v>
      </c>
      <c r="B696" s="2" t="s">
        <v>74</v>
      </c>
      <c r="D696" s="4" t="s">
        <v>1796</v>
      </c>
      <c r="P696" t="s">
        <v>75</v>
      </c>
      <c r="Q696" t="s">
        <v>1797</v>
      </c>
      <c r="R696" t="s">
        <v>2055</v>
      </c>
    </row>
    <row r="697" spans="1:18" ht="409.6" x14ac:dyDescent="0.3">
      <c r="A697" s="1">
        <v>811</v>
      </c>
      <c r="B697" s="2" t="s">
        <v>1786</v>
      </c>
      <c r="D697" s="4" t="s">
        <v>1787</v>
      </c>
      <c r="P697" t="s">
        <v>496</v>
      </c>
      <c r="Q697" t="s">
        <v>1788</v>
      </c>
      <c r="R697" t="s">
        <v>2056</v>
      </c>
    </row>
    <row r="698" spans="1:18" ht="201.6" x14ac:dyDescent="0.3">
      <c r="A698" s="1">
        <v>812</v>
      </c>
      <c r="B698" s="2" t="s">
        <v>2014</v>
      </c>
      <c r="P698" t="s">
        <v>85</v>
      </c>
      <c r="Q698" t="s">
        <v>11</v>
      </c>
      <c r="R698" t="s">
        <v>2057</v>
      </c>
    </row>
    <row r="699" spans="1:18" ht="409.6" x14ac:dyDescent="0.3">
      <c r="A699" s="1">
        <v>813</v>
      </c>
      <c r="B699" s="2" t="s">
        <v>2058</v>
      </c>
      <c r="D699" s="4" t="s">
        <v>2059</v>
      </c>
      <c r="P699" t="s">
        <v>2060</v>
      </c>
      <c r="Q699" t="s">
        <v>319</v>
      </c>
      <c r="R699" t="s">
        <v>2061</v>
      </c>
    </row>
    <row r="700" spans="1:18" ht="331.2" x14ac:dyDescent="0.3">
      <c r="A700" s="1">
        <v>814</v>
      </c>
      <c r="B700" s="2" t="s">
        <v>2062</v>
      </c>
      <c r="P700" t="s">
        <v>80</v>
      </c>
      <c r="Q700" t="s">
        <v>11</v>
      </c>
      <c r="R700" t="s">
        <v>2063</v>
      </c>
    </row>
    <row r="701" spans="1:18" ht="409.6" x14ac:dyDescent="0.3">
      <c r="A701" s="1">
        <v>815</v>
      </c>
      <c r="B701" s="2" t="s">
        <v>2064</v>
      </c>
      <c r="D701" s="4" t="s">
        <v>2065</v>
      </c>
      <c r="P701" t="s">
        <v>208</v>
      </c>
      <c r="Q701" t="s">
        <v>2066</v>
      </c>
      <c r="R701" t="s">
        <v>2067</v>
      </c>
    </row>
    <row r="702" spans="1:18" ht="216" x14ac:dyDescent="0.3">
      <c r="A702" s="1">
        <v>816</v>
      </c>
      <c r="B702" s="2" t="s">
        <v>1998</v>
      </c>
      <c r="D702" s="4" t="s">
        <v>1999</v>
      </c>
      <c r="P702" t="s">
        <v>2000</v>
      </c>
      <c r="Q702" t="s">
        <v>11</v>
      </c>
      <c r="R702" t="s">
        <v>2068</v>
      </c>
    </row>
    <row r="703" spans="1:18" ht="360" x14ac:dyDescent="0.3">
      <c r="A703" s="1">
        <v>817</v>
      </c>
      <c r="B703" s="2" t="s">
        <v>447</v>
      </c>
      <c r="D703" s="4" t="s">
        <v>2069</v>
      </c>
      <c r="P703" t="s">
        <v>924</v>
      </c>
      <c r="Q703" t="s">
        <v>2070</v>
      </c>
      <c r="R703" t="s">
        <v>2071</v>
      </c>
    </row>
    <row r="704" spans="1:18" ht="259.2" x14ac:dyDescent="0.3">
      <c r="A704" s="1">
        <v>818</v>
      </c>
      <c r="B704" s="2" t="s">
        <v>2072</v>
      </c>
      <c r="D704" s="4" t="s">
        <v>2073</v>
      </c>
      <c r="P704" t="s">
        <v>397</v>
      </c>
      <c r="Q704" t="s">
        <v>1049</v>
      </c>
      <c r="R704" t="s">
        <v>2074</v>
      </c>
    </row>
    <row r="705" spans="1:18" ht="288" x14ac:dyDescent="0.3">
      <c r="A705" s="1">
        <v>819</v>
      </c>
      <c r="B705" s="2" t="s">
        <v>574</v>
      </c>
      <c r="D705" s="4" t="s">
        <v>2075</v>
      </c>
      <c r="P705" t="s">
        <v>92</v>
      </c>
      <c r="Q705" t="s">
        <v>2076</v>
      </c>
      <c r="R705" t="s">
        <v>2077</v>
      </c>
    </row>
    <row r="706" spans="1:18" ht="172.8" x14ac:dyDescent="0.3">
      <c r="A706" s="1">
        <v>820</v>
      </c>
      <c r="B706" s="2" t="s">
        <v>2078</v>
      </c>
      <c r="D706" s="4" t="s">
        <v>2079</v>
      </c>
      <c r="P706" t="s">
        <v>649</v>
      </c>
      <c r="Q706" t="s">
        <v>2080</v>
      </c>
      <c r="R706" t="s">
        <v>2081</v>
      </c>
    </row>
    <row r="707" spans="1:18" ht="216" x14ac:dyDescent="0.3">
      <c r="A707" s="1">
        <v>821</v>
      </c>
      <c r="B707" s="2" t="s">
        <v>181</v>
      </c>
      <c r="D707" s="4" t="s">
        <v>2082</v>
      </c>
      <c r="P707" t="s">
        <v>99</v>
      </c>
      <c r="Q707" t="s">
        <v>2083</v>
      </c>
      <c r="R707" t="s">
        <v>2084</v>
      </c>
    </row>
    <row r="708" spans="1:18" ht="129.6" x14ac:dyDescent="0.3">
      <c r="A708" s="1">
        <v>822</v>
      </c>
      <c r="B708" s="2" t="s">
        <v>2085</v>
      </c>
      <c r="D708" s="4" t="s">
        <v>2086</v>
      </c>
      <c r="P708" t="s">
        <v>2087</v>
      </c>
      <c r="Q708" t="s">
        <v>2088</v>
      </c>
      <c r="R708" t="s">
        <v>2089</v>
      </c>
    </row>
    <row r="709" spans="1:18" ht="316.8" x14ac:dyDescent="0.3">
      <c r="A709" s="1">
        <v>823</v>
      </c>
      <c r="B709" s="2" t="s">
        <v>413</v>
      </c>
      <c r="D709" s="4" t="s">
        <v>2090</v>
      </c>
      <c r="P709" t="s">
        <v>2091</v>
      </c>
      <c r="Q709" t="s">
        <v>83</v>
      </c>
      <c r="R709" t="s">
        <v>2092</v>
      </c>
    </row>
    <row r="710" spans="1:18" ht="230.4" x14ac:dyDescent="0.3">
      <c r="A710" s="1">
        <v>824</v>
      </c>
      <c r="B710" s="2" t="s">
        <v>2093</v>
      </c>
      <c r="D710" s="4" t="s">
        <v>2094</v>
      </c>
      <c r="P710" t="s">
        <v>1596</v>
      </c>
      <c r="Q710" t="s">
        <v>11</v>
      </c>
      <c r="R710" t="s">
        <v>2095</v>
      </c>
    </row>
    <row r="711" spans="1:18" ht="302.39999999999998" x14ac:dyDescent="0.3">
      <c r="A711" s="1">
        <v>825</v>
      </c>
      <c r="B711" s="2" t="s">
        <v>524</v>
      </c>
      <c r="D711" s="4" t="s">
        <v>2096</v>
      </c>
      <c r="P711" t="s">
        <v>137</v>
      </c>
      <c r="Q711" t="s">
        <v>2070</v>
      </c>
      <c r="R711" t="s">
        <v>2097</v>
      </c>
    </row>
    <row r="712" spans="1:18" ht="158.4" x14ac:dyDescent="0.3">
      <c r="A712" s="1">
        <v>826</v>
      </c>
      <c r="B712" s="2" t="s">
        <v>2085</v>
      </c>
      <c r="D712" s="4" t="s">
        <v>2098</v>
      </c>
      <c r="P712" t="s">
        <v>2099</v>
      </c>
      <c r="Q712" t="s">
        <v>11</v>
      </c>
      <c r="R712" t="s">
        <v>2100</v>
      </c>
    </row>
    <row r="713" spans="1:18" ht="288" x14ac:dyDescent="0.3">
      <c r="A713" s="1">
        <v>827</v>
      </c>
      <c r="B713" s="2" t="s">
        <v>2101</v>
      </c>
      <c r="D713" s="4" t="s">
        <v>2102</v>
      </c>
      <c r="P713" t="s">
        <v>2103</v>
      </c>
      <c r="Q713" t="s">
        <v>2104</v>
      </c>
      <c r="R713" t="s">
        <v>2105</v>
      </c>
    </row>
    <row r="714" spans="1:18" ht="316.8" x14ac:dyDescent="0.3">
      <c r="A714" s="1">
        <v>828</v>
      </c>
      <c r="B714" s="2" t="s">
        <v>2106</v>
      </c>
      <c r="D714" s="4" t="s">
        <v>2107</v>
      </c>
      <c r="P714" t="s">
        <v>2108</v>
      </c>
      <c r="Q714" t="s">
        <v>11</v>
      </c>
      <c r="R714" t="s">
        <v>2109</v>
      </c>
    </row>
    <row r="715" spans="1:18" ht="187.2" x14ac:dyDescent="0.3">
      <c r="A715" s="1">
        <v>829</v>
      </c>
      <c r="B715" s="2" t="s">
        <v>2110</v>
      </c>
      <c r="D715" s="4" t="s">
        <v>2111</v>
      </c>
      <c r="P715" t="s">
        <v>158</v>
      </c>
      <c r="Q715" t="s">
        <v>2112</v>
      </c>
      <c r="R715" t="s">
        <v>2113</v>
      </c>
    </row>
    <row r="716" spans="1:18" ht="244.8" x14ac:dyDescent="0.3">
      <c r="A716" s="1">
        <v>830</v>
      </c>
      <c r="B716" s="2" t="s">
        <v>2114</v>
      </c>
      <c r="D716" s="4" t="s">
        <v>2115</v>
      </c>
      <c r="P716" t="s">
        <v>478</v>
      </c>
      <c r="Q716" t="s">
        <v>11</v>
      </c>
      <c r="R716" t="s">
        <v>2116</v>
      </c>
    </row>
    <row r="717" spans="1:18" ht="259.2" x14ac:dyDescent="0.3">
      <c r="A717" s="1">
        <v>831</v>
      </c>
      <c r="B717" s="2" t="s">
        <v>2117</v>
      </c>
      <c r="D717" s="4" t="s">
        <v>2118</v>
      </c>
      <c r="P717" t="s">
        <v>284</v>
      </c>
      <c r="Q717" t="s">
        <v>2119</v>
      </c>
      <c r="R717" t="s">
        <v>2120</v>
      </c>
    </row>
    <row r="718" spans="1:18" ht="201.6" x14ac:dyDescent="0.3">
      <c r="A718" s="1">
        <v>832</v>
      </c>
      <c r="B718" s="2" t="s">
        <v>1256</v>
      </c>
      <c r="D718" s="4" t="s">
        <v>2121</v>
      </c>
      <c r="P718" t="s">
        <v>168</v>
      </c>
      <c r="Q718" t="s">
        <v>595</v>
      </c>
      <c r="R718" t="s">
        <v>2122</v>
      </c>
    </row>
    <row r="719" spans="1:18" ht="201.6" x14ac:dyDescent="0.3">
      <c r="A719" s="1">
        <v>833</v>
      </c>
      <c r="B719" s="2" t="s">
        <v>2123</v>
      </c>
      <c r="D719" s="4" t="s">
        <v>2124</v>
      </c>
      <c r="P719" t="s">
        <v>92</v>
      </c>
      <c r="Q719" t="s">
        <v>2125</v>
      </c>
      <c r="R719" t="s">
        <v>2126</v>
      </c>
    </row>
    <row r="720" spans="1:18" ht="316.8" x14ac:dyDescent="0.3">
      <c r="A720" s="1">
        <v>834</v>
      </c>
      <c r="B720" s="2" t="s">
        <v>2127</v>
      </c>
      <c r="D720" s="4" t="s">
        <v>2128</v>
      </c>
      <c r="P720" t="s">
        <v>71</v>
      </c>
      <c r="Q720" t="s">
        <v>2129</v>
      </c>
      <c r="R720" t="s">
        <v>2130</v>
      </c>
    </row>
    <row r="721" spans="1:18" ht="409.6" x14ac:dyDescent="0.3">
      <c r="A721" s="1">
        <v>835</v>
      </c>
      <c r="B721" s="2" t="s">
        <v>2007</v>
      </c>
      <c r="D721" s="4" t="s">
        <v>2008</v>
      </c>
      <c r="P721" t="s">
        <v>2009</v>
      </c>
      <c r="Q721" t="s">
        <v>11</v>
      </c>
      <c r="R721" t="s">
        <v>2131</v>
      </c>
    </row>
    <row r="722" spans="1:18" ht="409.6" x14ac:dyDescent="0.3">
      <c r="A722" s="1">
        <v>836</v>
      </c>
      <c r="B722" s="2" t="s">
        <v>166</v>
      </c>
      <c r="D722" s="4" t="s">
        <v>2132</v>
      </c>
      <c r="P722" t="s">
        <v>168</v>
      </c>
      <c r="Q722" t="s">
        <v>2133</v>
      </c>
      <c r="R722" t="s">
        <v>2134</v>
      </c>
    </row>
    <row r="723" spans="1:18" ht="187.2" x14ac:dyDescent="0.3">
      <c r="A723" s="1">
        <v>837</v>
      </c>
      <c r="B723" s="2" t="s">
        <v>2135</v>
      </c>
      <c r="D723" s="4" t="s">
        <v>2136</v>
      </c>
      <c r="P723" t="s">
        <v>2137</v>
      </c>
      <c r="Q723" t="s">
        <v>2138</v>
      </c>
      <c r="R723" t="s">
        <v>2139</v>
      </c>
    </row>
    <row r="724" spans="1:18" ht="374.4" x14ac:dyDescent="0.3">
      <c r="A724" s="1">
        <v>838</v>
      </c>
      <c r="B724" s="2" t="s">
        <v>423</v>
      </c>
      <c r="D724" s="4" t="s">
        <v>2140</v>
      </c>
      <c r="P724" t="s">
        <v>424</v>
      </c>
      <c r="Q724" t="s">
        <v>2141</v>
      </c>
      <c r="R724" t="s">
        <v>2142</v>
      </c>
    </row>
    <row r="725" spans="1:18" ht="230.4" x14ac:dyDescent="0.3">
      <c r="A725" s="1">
        <v>839</v>
      </c>
      <c r="B725" s="2" t="s">
        <v>585</v>
      </c>
      <c r="D725" s="4" t="s">
        <v>2143</v>
      </c>
      <c r="P725" t="s">
        <v>701</v>
      </c>
      <c r="Q725" t="s">
        <v>2144</v>
      </c>
      <c r="R725" t="s">
        <v>2145</v>
      </c>
    </row>
    <row r="726" spans="1:18" ht="302.39999999999998" x14ac:dyDescent="0.3">
      <c r="A726" s="1">
        <v>840</v>
      </c>
      <c r="B726" s="2" t="s">
        <v>76</v>
      </c>
      <c r="D726" s="4" t="s">
        <v>2146</v>
      </c>
      <c r="P726" t="s">
        <v>103</v>
      </c>
      <c r="Q726" t="s">
        <v>2147</v>
      </c>
      <c r="R726" t="s">
        <v>2148</v>
      </c>
    </row>
    <row r="727" spans="1:18" ht="230.4" x14ac:dyDescent="0.3">
      <c r="A727" s="1">
        <v>841</v>
      </c>
      <c r="B727" s="2" t="s">
        <v>74</v>
      </c>
      <c r="D727" s="4" t="s">
        <v>2149</v>
      </c>
      <c r="P727" t="s">
        <v>75</v>
      </c>
      <c r="Q727" t="s">
        <v>487</v>
      </c>
      <c r="R727" t="s">
        <v>2150</v>
      </c>
    </row>
    <row r="728" spans="1:18" ht="172.8" x14ac:dyDescent="0.3">
      <c r="A728" s="1">
        <v>842</v>
      </c>
      <c r="B728" s="2" t="s">
        <v>2151</v>
      </c>
      <c r="P728" t="s">
        <v>2152</v>
      </c>
      <c r="Q728" t="s">
        <v>11</v>
      </c>
      <c r="R728" t="s">
        <v>2153</v>
      </c>
    </row>
    <row r="729" spans="1:18" ht="302.39999999999998" x14ac:dyDescent="0.3">
      <c r="A729" s="1">
        <v>843</v>
      </c>
      <c r="B729" s="2" t="s">
        <v>2154</v>
      </c>
      <c r="D729" s="4" t="s">
        <v>2155</v>
      </c>
      <c r="P729" t="s">
        <v>2156</v>
      </c>
      <c r="Q729" t="s">
        <v>11</v>
      </c>
      <c r="R729" t="s">
        <v>2157</v>
      </c>
    </row>
    <row r="730" spans="1:18" ht="288" x14ac:dyDescent="0.3">
      <c r="A730" s="1">
        <v>844</v>
      </c>
      <c r="B730" s="2" t="s">
        <v>2158</v>
      </c>
      <c r="D730" s="4" t="s">
        <v>2159</v>
      </c>
      <c r="P730" t="s">
        <v>1874</v>
      </c>
      <c r="Q730" t="s">
        <v>11</v>
      </c>
      <c r="R730" t="s">
        <v>2160</v>
      </c>
    </row>
    <row r="731" spans="1:18" ht="360" x14ac:dyDescent="0.3">
      <c r="A731" s="1">
        <v>845</v>
      </c>
      <c r="B731" s="2" t="s">
        <v>74</v>
      </c>
      <c r="D731" s="4" t="s">
        <v>2161</v>
      </c>
      <c r="P731" t="s">
        <v>440</v>
      </c>
      <c r="Q731" t="s">
        <v>2162</v>
      </c>
      <c r="R731" t="s">
        <v>2163</v>
      </c>
    </row>
    <row r="732" spans="1:18" ht="129.6" x14ac:dyDescent="0.3">
      <c r="A732" s="1">
        <v>846</v>
      </c>
      <c r="B732" s="2" t="s">
        <v>1339</v>
      </c>
      <c r="D732" s="4" t="s">
        <v>2164</v>
      </c>
      <c r="P732" t="s">
        <v>1341</v>
      </c>
      <c r="Q732" t="s">
        <v>2165</v>
      </c>
      <c r="R732" t="s">
        <v>2166</v>
      </c>
    </row>
    <row r="733" spans="1:18" ht="129.6" x14ac:dyDescent="0.3">
      <c r="A733" s="1">
        <v>847</v>
      </c>
      <c r="B733" s="2" t="s">
        <v>2167</v>
      </c>
      <c r="D733" s="4" t="s">
        <v>2168</v>
      </c>
      <c r="P733" t="s">
        <v>636</v>
      </c>
      <c r="Q733" t="s">
        <v>11</v>
      </c>
      <c r="R733" t="s">
        <v>2169</v>
      </c>
    </row>
    <row r="734" spans="1:18" ht="144" x14ac:dyDescent="0.3">
      <c r="A734" s="1">
        <v>848</v>
      </c>
      <c r="B734" s="2" t="s">
        <v>2170</v>
      </c>
      <c r="P734" t="s">
        <v>812</v>
      </c>
      <c r="Q734" t="s">
        <v>88</v>
      </c>
      <c r="R734" t="s">
        <v>2171</v>
      </c>
    </row>
    <row r="735" spans="1:18" ht="409.6" x14ac:dyDescent="0.3">
      <c r="A735" s="1">
        <v>849</v>
      </c>
      <c r="B735" s="2" t="s">
        <v>2172</v>
      </c>
      <c r="D735" s="4" t="s">
        <v>2173</v>
      </c>
      <c r="P735" t="s">
        <v>85</v>
      </c>
      <c r="Q735" t="s">
        <v>11</v>
      </c>
      <c r="R735" t="s">
        <v>2174</v>
      </c>
    </row>
    <row r="736" spans="1:18" ht="331.2" x14ac:dyDescent="0.3">
      <c r="A736" s="1">
        <v>850</v>
      </c>
      <c r="B736" s="2" t="s">
        <v>2062</v>
      </c>
      <c r="P736" t="s">
        <v>80</v>
      </c>
      <c r="Q736" t="s">
        <v>11</v>
      </c>
      <c r="R736" t="s">
        <v>2175</v>
      </c>
    </row>
    <row r="737" spans="1:18" ht="409.6" x14ac:dyDescent="0.3">
      <c r="A737" s="1">
        <v>851</v>
      </c>
      <c r="B737" s="2" t="s">
        <v>2176</v>
      </c>
      <c r="D737" s="4" t="s">
        <v>2177</v>
      </c>
      <c r="P737" t="s">
        <v>2178</v>
      </c>
      <c r="Q737" t="s">
        <v>2179</v>
      </c>
      <c r="R737" t="s">
        <v>2180</v>
      </c>
    </row>
    <row r="738" spans="1:18" ht="331.2" x14ac:dyDescent="0.3">
      <c r="A738" s="1">
        <v>852</v>
      </c>
      <c r="B738" s="2" t="s">
        <v>2181</v>
      </c>
      <c r="D738" s="4" t="s">
        <v>2182</v>
      </c>
      <c r="P738" t="s">
        <v>164</v>
      </c>
      <c r="Q738" t="s">
        <v>2183</v>
      </c>
      <c r="R738" t="s">
        <v>2184</v>
      </c>
    </row>
    <row r="739" spans="1:18" ht="259.2" x14ac:dyDescent="0.3">
      <c r="A739" s="1">
        <v>853</v>
      </c>
      <c r="B739" s="2" t="s">
        <v>161</v>
      </c>
      <c r="D739" s="4" t="s">
        <v>2185</v>
      </c>
      <c r="P739" t="s">
        <v>1474</v>
      </c>
      <c r="Q739" t="s">
        <v>2186</v>
      </c>
      <c r="R739" t="s">
        <v>2187</v>
      </c>
    </row>
    <row r="740" spans="1:18" ht="409.6" x14ac:dyDescent="0.3">
      <c r="A740" s="1">
        <v>854</v>
      </c>
      <c r="B740" s="2" t="s">
        <v>74</v>
      </c>
      <c r="D740" s="4" t="s">
        <v>1910</v>
      </c>
      <c r="P740" t="s">
        <v>1911</v>
      </c>
      <c r="Q740" t="s">
        <v>1912</v>
      </c>
      <c r="R740" t="s">
        <v>2188</v>
      </c>
    </row>
    <row r="741" spans="1:18" ht="288" x14ac:dyDescent="0.3">
      <c r="A741" s="1">
        <v>855</v>
      </c>
      <c r="B741" s="2" t="s">
        <v>2189</v>
      </c>
      <c r="D741" s="4" t="s">
        <v>2190</v>
      </c>
      <c r="P741" t="s">
        <v>315</v>
      </c>
      <c r="Q741" t="s">
        <v>246</v>
      </c>
      <c r="R741" t="s">
        <v>2191</v>
      </c>
    </row>
    <row r="742" spans="1:18" ht="409.6" x14ac:dyDescent="0.3">
      <c r="A742" s="1">
        <v>856</v>
      </c>
      <c r="B742" s="2" t="s">
        <v>74</v>
      </c>
      <c r="D742" s="4" t="s">
        <v>1922</v>
      </c>
      <c r="P742" t="s">
        <v>1911</v>
      </c>
      <c r="Q742" t="s">
        <v>1923</v>
      </c>
      <c r="R742" t="s">
        <v>2192</v>
      </c>
    </row>
    <row r="743" spans="1:18" ht="360" x14ac:dyDescent="0.3">
      <c r="A743" s="1">
        <v>857</v>
      </c>
      <c r="B743" s="2" t="s">
        <v>2193</v>
      </c>
      <c r="P743" t="s">
        <v>874</v>
      </c>
      <c r="Q743" t="s">
        <v>88</v>
      </c>
      <c r="R743" t="s">
        <v>2194</v>
      </c>
    </row>
    <row r="744" spans="1:18" ht="158.4" x14ac:dyDescent="0.3">
      <c r="A744" s="1">
        <v>858</v>
      </c>
      <c r="B744" s="2" t="s">
        <v>620</v>
      </c>
      <c r="D744" s="4" t="s">
        <v>1832</v>
      </c>
      <c r="P744" t="s">
        <v>92</v>
      </c>
      <c r="Q744" t="s">
        <v>1833</v>
      </c>
      <c r="R744" t="s">
        <v>2195</v>
      </c>
    </row>
    <row r="745" spans="1:18" ht="360" x14ac:dyDescent="0.3">
      <c r="A745" s="1">
        <v>859</v>
      </c>
      <c r="B745" s="2" t="s">
        <v>222</v>
      </c>
      <c r="D745" s="4" t="s">
        <v>2196</v>
      </c>
      <c r="P745" t="s">
        <v>223</v>
      </c>
      <c r="Q745" t="s">
        <v>595</v>
      </c>
      <c r="R745" t="s">
        <v>2197</v>
      </c>
    </row>
    <row r="746" spans="1:18" ht="216" x14ac:dyDescent="0.3">
      <c r="A746" s="1">
        <v>860</v>
      </c>
      <c r="B746" s="2" t="s">
        <v>2198</v>
      </c>
      <c r="D746" s="4" t="s">
        <v>2199</v>
      </c>
      <c r="P746" t="s">
        <v>85</v>
      </c>
      <c r="Q746" t="s">
        <v>2200</v>
      </c>
      <c r="R746" t="s">
        <v>2201</v>
      </c>
    </row>
    <row r="747" spans="1:18" ht="360" x14ac:dyDescent="0.3">
      <c r="A747" s="1">
        <v>861</v>
      </c>
      <c r="B747" s="2" t="s">
        <v>2202</v>
      </c>
      <c r="D747" s="4" t="s">
        <v>2203</v>
      </c>
      <c r="P747" t="s">
        <v>486</v>
      </c>
      <c r="Q747" t="s">
        <v>2204</v>
      </c>
      <c r="R747" t="s">
        <v>2205</v>
      </c>
    </row>
    <row r="748" spans="1:18" ht="273.60000000000002" x14ac:dyDescent="0.3">
      <c r="A748" s="1">
        <v>862</v>
      </c>
      <c r="B748" s="2" t="s">
        <v>2206</v>
      </c>
      <c r="D748" s="4" t="s">
        <v>2207</v>
      </c>
      <c r="P748" t="s">
        <v>231</v>
      </c>
      <c r="Q748" t="s">
        <v>2208</v>
      </c>
      <c r="R748" t="s">
        <v>2209</v>
      </c>
    </row>
    <row r="749" spans="1:18" ht="388.8" x14ac:dyDescent="0.3">
      <c r="A749" s="1">
        <v>863</v>
      </c>
      <c r="B749" s="2" t="s">
        <v>1566</v>
      </c>
      <c r="D749" s="4" t="s">
        <v>2210</v>
      </c>
      <c r="P749" t="s">
        <v>135</v>
      </c>
      <c r="Q749" t="s">
        <v>2211</v>
      </c>
      <c r="R749" t="s">
        <v>2212</v>
      </c>
    </row>
    <row r="750" spans="1:18" ht="409.6" x14ac:dyDescent="0.3">
      <c r="A750" s="1">
        <v>864</v>
      </c>
      <c r="B750" s="2" t="s">
        <v>2213</v>
      </c>
      <c r="D750" s="4" t="s">
        <v>2214</v>
      </c>
      <c r="P750" t="s">
        <v>2215</v>
      </c>
      <c r="Q750" t="s">
        <v>2216</v>
      </c>
      <c r="R750" t="s">
        <v>2217</v>
      </c>
    </row>
    <row r="751" spans="1:18" ht="316.8" x14ac:dyDescent="0.3">
      <c r="A751" s="1">
        <v>865</v>
      </c>
      <c r="B751" s="2" t="s">
        <v>2218</v>
      </c>
      <c r="D751" s="4" t="s">
        <v>2219</v>
      </c>
      <c r="P751" t="s">
        <v>16</v>
      </c>
      <c r="Q751" t="s">
        <v>83</v>
      </c>
      <c r="R751" t="s">
        <v>2220</v>
      </c>
    </row>
    <row r="752" spans="1:18" ht="158.4" x14ac:dyDescent="0.3">
      <c r="A752" s="1">
        <v>866</v>
      </c>
      <c r="B752" s="2" t="s">
        <v>620</v>
      </c>
      <c r="D752" s="4" t="s">
        <v>2221</v>
      </c>
      <c r="P752" t="s">
        <v>92</v>
      </c>
      <c r="Q752" t="s">
        <v>2222</v>
      </c>
      <c r="R752" t="s">
        <v>2223</v>
      </c>
    </row>
    <row r="753" spans="1:18" ht="345.6" x14ac:dyDescent="0.3">
      <c r="A753" s="1">
        <v>867</v>
      </c>
      <c r="B753" s="2" t="s">
        <v>1133</v>
      </c>
      <c r="D753" s="4" t="s">
        <v>2224</v>
      </c>
      <c r="P753" t="s">
        <v>478</v>
      </c>
      <c r="Q753" t="s">
        <v>2225</v>
      </c>
      <c r="R753" t="s">
        <v>2226</v>
      </c>
    </row>
    <row r="754" spans="1:18" ht="374.4" x14ac:dyDescent="0.3">
      <c r="A754" s="1">
        <v>868</v>
      </c>
      <c r="B754" s="2" t="s">
        <v>2227</v>
      </c>
      <c r="D754" s="4" t="s">
        <v>2228</v>
      </c>
      <c r="P754" t="s">
        <v>117</v>
      </c>
      <c r="Q754" t="s">
        <v>232</v>
      </c>
      <c r="R754" t="s">
        <v>2229</v>
      </c>
    </row>
    <row r="755" spans="1:18" ht="403.2" x14ac:dyDescent="0.3">
      <c r="A755" s="1">
        <v>869</v>
      </c>
      <c r="B755" s="2" t="s">
        <v>2230</v>
      </c>
      <c r="D755" s="4" t="s">
        <v>2231</v>
      </c>
      <c r="P755" t="s">
        <v>950</v>
      </c>
      <c r="Q755" t="s">
        <v>2232</v>
      </c>
      <c r="R755" t="s">
        <v>2233</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DF2EA6-0385-401C-BBEC-ED6C67C39244}">
  <dimension ref="D7:N28"/>
  <sheetViews>
    <sheetView tabSelected="1" topLeftCell="A7" workbookViewId="0">
      <selection activeCell="F22" sqref="F22"/>
    </sheetView>
  </sheetViews>
  <sheetFormatPr defaultRowHeight="14.4" x14ac:dyDescent="0.3"/>
  <cols>
    <col min="4" max="4" width="19.77734375" bestFit="1" customWidth="1"/>
    <col min="5" max="5" width="18.21875" bestFit="1" customWidth="1"/>
    <col min="6" max="6" width="21.77734375" bestFit="1" customWidth="1"/>
    <col min="8" max="8" width="14" bestFit="1" customWidth="1"/>
  </cols>
  <sheetData>
    <row r="7" spans="4:14" ht="15" thickBot="1" x14ac:dyDescent="0.35"/>
    <row r="8" spans="4:14" ht="15" thickBot="1" x14ac:dyDescent="0.35">
      <c r="D8" s="15"/>
      <c r="E8" s="17" t="s">
        <v>2435</v>
      </c>
      <c r="F8" s="16" t="s">
        <v>2436</v>
      </c>
    </row>
    <row r="9" spans="4:14" ht="15" thickBot="1" x14ac:dyDescent="0.35">
      <c r="D9" s="15" t="s">
        <v>2440</v>
      </c>
      <c r="E9" s="17" t="s">
        <v>1700</v>
      </c>
      <c r="F9" s="16" t="s">
        <v>595</v>
      </c>
      <c r="J9" s="23" t="s">
        <v>2451</v>
      </c>
      <c r="K9" s="24"/>
    </row>
    <row r="10" spans="4:14" x14ac:dyDescent="0.3">
      <c r="D10" s="20" t="s">
        <v>2437</v>
      </c>
      <c r="E10" s="22">
        <v>135000</v>
      </c>
      <c r="F10" s="21">
        <v>96000</v>
      </c>
      <c r="J10" s="9"/>
      <c r="K10" s="11"/>
    </row>
    <row r="11" spans="4:14" x14ac:dyDescent="0.3">
      <c r="D11" s="19" t="s">
        <v>2442</v>
      </c>
      <c r="E11" s="25">
        <f>3891*2*12</f>
        <v>93384</v>
      </c>
      <c r="F11" s="26">
        <f>3049*2*12</f>
        <v>73176</v>
      </c>
      <c r="H11">
        <f>E11-F11</f>
        <v>20208</v>
      </c>
      <c r="J11" s="9" t="s">
        <v>2435</v>
      </c>
      <c r="K11" s="11">
        <f>E11+E12+E13+E15+E16+E18</f>
        <v>122275</v>
      </c>
    </row>
    <row r="12" spans="4:14" x14ac:dyDescent="0.3">
      <c r="D12" s="9" t="s">
        <v>2438</v>
      </c>
      <c r="E12" s="25">
        <v>2500</v>
      </c>
      <c r="F12" s="26">
        <v>1000</v>
      </c>
      <c r="J12" s="9" t="s">
        <v>2436</v>
      </c>
      <c r="K12" s="11">
        <f>F11+F12+F13+F15+F16+F18</f>
        <v>100826</v>
      </c>
    </row>
    <row r="13" spans="4:14" ht="15" thickBot="1" x14ac:dyDescent="0.35">
      <c r="D13" s="9"/>
      <c r="E13" s="25">
        <v>3891</v>
      </c>
      <c r="F13" s="26">
        <v>1300</v>
      </c>
      <c r="J13" s="9"/>
      <c r="K13" s="11"/>
    </row>
    <row r="14" spans="4:14" ht="15" thickBot="1" x14ac:dyDescent="0.35">
      <c r="D14" s="9" t="s">
        <v>2439</v>
      </c>
      <c r="E14" s="29">
        <f>16*E10/100</f>
        <v>21600</v>
      </c>
      <c r="F14" s="30">
        <f>F10*20/100</f>
        <v>19200</v>
      </c>
      <c r="J14" s="12" t="s">
        <v>2449</v>
      </c>
      <c r="K14" s="14">
        <f>K11-K12</f>
        <v>21449</v>
      </c>
      <c r="M14" s="23" t="s">
        <v>2450</v>
      </c>
      <c r="N14" s="24"/>
    </row>
    <row r="15" spans="4:14" x14ac:dyDescent="0.3">
      <c r="D15" s="9"/>
      <c r="E15" s="25">
        <v>15000</v>
      </c>
      <c r="F15" s="26">
        <v>15000</v>
      </c>
      <c r="J15" s="10"/>
      <c r="K15" s="10"/>
      <c r="M15" s="27"/>
      <c r="N15" s="28"/>
    </row>
    <row r="16" spans="4:14" x14ac:dyDescent="0.3">
      <c r="D16" s="9" t="s">
        <v>2448</v>
      </c>
      <c r="E16" s="25">
        <v>5000</v>
      </c>
      <c r="F16" s="26">
        <v>6600</v>
      </c>
      <c r="M16" s="9"/>
      <c r="N16" s="11"/>
    </row>
    <row r="17" spans="4:14" x14ac:dyDescent="0.3">
      <c r="D17" s="9" t="s">
        <v>2441</v>
      </c>
      <c r="E17" s="29">
        <v>10000</v>
      </c>
      <c r="F17" s="30">
        <v>15000</v>
      </c>
      <c r="M17" s="9" t="s">
        <v>2435</v>
      </c>
      <c r="N17" s="11">
        <f>K11-K22</f>
        <v>95395</v>
      </c>
    </row>
    <row r="18" spans="4:14" ht="15" thickBot="1" x14ac:dyDescent="0.35">
      <c r="D18" s="9"/>
      <c r="E18" s="25">
        <v>2500</v>
      </c>
      <c r="F18" s="26">
        <v>3750</v>
      </c>
      <c r="M18" s="9"/>
      <c r="N18" s="11"/>
    </row>
    <row r="19" spans="4:14" ht="15" thickBot="1" x14ac:dyDescent="0.35">
      <c r="D19" s="12"/>
      <c r="E19" s="17">
        <f>E11</f>
        <v>93384</v>
      </c>
      <c r="F19" s="16">
        <f>F11</f>
        <v>73176</v>
      </c>
      <c r="M19" s="9" t="s">
        <v>2436</v>
      </c>
      <c r="N19" s="11">
        <f>K12-K23</f>
        <v>86786</v>
      </c>
    </row>
    <row r="20" spans="4:14" ht="15" thickBot="1" x14ac:dyDescent="0.35">
      <c r="D20" s="9"/>
      <c r="E20" s="18"/>
      <c r="F20" s="11"/>
      <c r="J20" s="23" t="s">
        <v>2452</v>
      </c>
      <c r="K20" s="24"/>
      <c r="M20" s="9"/>
      <c r="N20" s="11"/>
    </row>
    <row r="21" spans="4:14" ht="15" thickBot="1" x14ac:dyDescent="0.35">
      <c r="D21" s="20" t="s">
        <v>2443</v>
      </c>
      <c r="E21" s="22">
        <f>F21*2</f>
        <v>17600</v>
      </c>
      <c r="F21" s="21">
        <f>800*11</f>
        <v>8800</v>
      </c>
      <c r="J21" s="9"/>
      <c r="K21" s="11"/>
      <c r="M21" s="12" t="s">
        <v>2449</v>
      </c>
      <c r="N21" s="14">
        <f>N17-N19</f>
        <v>8609</v>
      </c>
    </row>
    <row r="22" spans="4:14" x14ac:dyDescent="0.3">
      <c r="D22" s="9" t="s">
        <v>2444</v>
      </c>
      <c r="E22" s="18">
        <f>F22*1.5</f>
        <v>3600</v>
      </c>
      <c r="F22" s="11">
        <f>200*12</f>
        <v>2400</v>
      </c>
      <c r="J22" s="9" t="s">
        <v>2435</v>
      </c>
      <c r="K22" s="11">
        <f>E21+E22+E23+E24</f>
        <v>26880</v>
      </c>
    </row>
    <row r="23" spans="4:14" x14ac:dyDescent="0.3">
      <c r="D23" s="9" t="s">
        <v>2446</v>
      </c>
      <c r="E23" s="18">
        <f>F23*2</f>
        <v>1680</v>
      </c>
      <c r="F23" s="11">
        <f>70*12</f>
        <v>840</v>
      </c>
      <c r="J23" s="9" t="s">
        <v>2436</v>
      </c>
      <c r="K23" s="11">
        <f>F21+F22+F23+F24</f>
        <v>14040</v>
      </c>
    </row>
    <row r="24" spans="4:14" ht="15" thickBot="1" x14ac:dyDescent="0.35">
      <c r="D24" s="9" t="s">
        <v>2445</v>
      </c>
      <c r="E24" s="18">
        <f>F24*2</f>
        <v>4000</v>
      </c>
      <c r="F24" s="11">
        <v>2000</v>
      </c>
      <c r="J24" s="9"/>
      <c r="K24" s="11"/>
    </row>
    <row r="25" spans="4:14" ht="15" thickBot="1" x14ac:dyDescent="0.35">
      <c r="D25" s="12"/>
      <c r="E25" s="17">
        <f>E21+E22+E23+E24</f>
        <v>26880</v>
      </c>
      <c r="F25" s="17">
        <f>F21+F22+F23+F24</f>
        <v>14040</v>
      </c>
      <c r="H25">
        <f>E25-F25</f>
        <v>12840</v>
      </c>
      <c r="J25" s="12" t="s">
        <v>2449</v>
      </c>
      <c r="K25" s="14">
        <f>K22-K23</f>
        <v>12840</v>
      </c>
    </row>
    <row r="26" spans="4:14" ht="15" thickBot="1" x14ac:dyDescent="0.35">
      <c r="D26" s="9"/>
      <c r="E26" s="10"/>
      <c r="F26" s="11"/>
    </row>
    <row r="27" spans="4:14" ht="15" thickBot="1" x14ac:dyDescent="0.35">
      <c r="D27" s="17" t="s">
        <v>2447</v>
      </c>
      <c r="E27" s="17">
        <f>E19-E25</f>
        <v>66504</v>
      </c>
      <c r="F27" s="17">
        <f>F19-F25</f>
        <v>59136</v>
      </c>
      <c r="H27">
        <f>H11-H25</f>
        <v>7368</v>
      </c>
    </row>
    <row r="28" spans="4:14" ht="15" thickBot="1" x14ac:dyDescent="0.35">
      <c r="D28" s="12"/>
      <c r="E28" s="13"/>
      <c r="F28" s="14"/>
    </row>
  </sheetData>
  <mergeCells count="3">
    <mergeCell ref="J9:K9"/>
    <mergeCell ref="J20:K20"/>
    <mergeCell ref="M14:N1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Niraj Dedhia</cp:lastModifiedBy>
  <dcterms:created xsi:type="dcterms:W3CDTF">2018-06-06T16:11:00Z</dcterms:created>
  <dcterms:modified xsi:type="dcterms:W3CDTF">2018-07-19T06:30:35Z</dcterms:modified>
</cp:coreProperties>
</file>