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s\Desktop\niraj\3rd\stats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4" i="1" l="1" a="1"/>
  <c r="E105" i="1" s="1"/>
  <c r="E109" i="1" l="1"/>
  <c r="E108" i="1"/>
  <c r="E107" i="1"/>
  <c r="E106" i="1"/>
  <c r="E104" i="1"/>
  <c r="C101" i="1"/>
  <c r="C100" i="1"/>
  <c r="C99" i="1"/>
  <c r="C83" i="1"/>
  <c r="C80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42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3" i="1"/>
  <c r="E17" i="1"/>
  <c r="E16" i="1"/>
  <c r="E5" i="1"/>
  <c r="E6" i="1"/>
</calcChain>
</file>

<file path=xl/sharedStrings.xml><?xml version="1.0" encoding="utf-8"?>
<sst xmlns="http://schemas.openxmlformats.org/spreadsheetml/2006/main" count="41" uniqueCount="36">
  <si>
    <t>R.V. X=No. of days of absent</t>
  </si>
  <si>
    <t>X</t>
  </si>
  <si>
    <r>
      <t>Mean 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)</t>
    </r>
  </si>
  <si>
    <r>
      <t>SD(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</si>
  <si>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No. of possible samples using SRSWOR</t>
  </si>
  <si>
    <t>Population Size</t>
  </si>
  <si>
    <t>Sample Size</t>
  </si>
  <si>
    <t>No. of possible samples using SRSWR</t>
  </si>
  <si>
    <t>Sample no.</t>
  </si>
  <si>
    <t>x1</t>
  </si>
  <si>
    <t>x2</t>
  </si>
  <si>
    <t>SRSWOR</t>
  </si>
  <si>
    <t>Sample</t>
  </si>
  <si>
    <t>SRSWR</t>
  </si>
  <si>
    <t>X1</t>
  </si>
  <si>
    <t>X2</t>
  </si>
  <si>
    <r>
      <rPr>
        <sz val="11"/>
        <color theme="1"/>
        <rFont val="Calibri"/>
        <family val="2"/>
      </rPr>
      <t>÷</t>
    </r>
    <r>
      <rPr>
        <sz val="11"/>
        <color theme="1"/>
        <rFont val="MS Reference Sans Serif"/>
        <family val="2"/>
      </rPr>
      <t></t>
    </r>
  </si>
  <si>
    <t>sample mean</t>
  </si>
  <si>
    <t>sample sd</t>
  </si>
  <si>
    <t>Histogram of population values</t>
  </si>
  <si>
    <r>
      <t>E(</t>
    </r>
    <r>
      <rPr>
        <sz val="11"/>
        <color theme="1"/>
        <rFont val="MS Reference Sans Serif"/>
        <family val="2"/>
      </rPr>
      <t></t>
    </r>
    <r>
      <rPr>
        <sz val="11"/>
        <color theme="1"/>
        <rFont val="Calibri"/>
        <family val="2"/>
        <scheme val="minor"/>
      </rPr>
      <t>)</t>
    </r>
  </si>
  <si>
    <r>
      <t>Sample Mean(</t>
    </r>
    <r>
      <rPr>
        <sz val="11"/>
        <color theme="1"/>
        <rFont val="MS Reference Sans Serif"/>
        <family val="2"/>
      </rPr>
      <t></t>
    </r>
    <r>
      <rPr>
        <sz val="11"/>
        <color theme="1"/>
        <rFont val="Calibri"/>
        <family val="2"/>
        <scheme val="minor"/>
      </rPr>
      <t>)</t>
    </r>
  </si>
  <si>
    <t>f</t>
  </si>
  <si>
    <t>Histogram of sample means</t>
  </si>
  <si>
    <t>Range</t>
  </si>
  <si>
    <t>No. of class</t>
  </si>
  <si>
    <t>Class width</t>
  </si>
  <si>
    <t>Class</t>
  </si>
  <si>
    <t>Frequency</t>
  </si>
  <si>
    <t>2-3.5</t>
  </si>
  <si>
    <t>3.5-5</t>
  </si>
  <si>
    <t>5-6.5</t>
  </si>
  <si>
    <t>6.5-8</t>
  </si>
  <si>
    <t>8-9.5</t>
  </si>
  <si>
    <t>Bin Limit</t>
  </si>
  <si>
    <t>9.5-11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</si>
</sst>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MS Reference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Sheet1!$C$88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Sheet1!$B$89:$B$94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11</c:v>
                </c:pt>
              </c:numCache>
            </c:numRef>
          </c:cat>
          <c:val>
            <c:numRef>
              <c:f>Sheet1!$C$89:$C$94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72-4AB2-824D-EC0F3B0F7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234543"/>
        <c:axId val="680236623"/>
      </c:barChart>
      <c:catAx>
        <c:axId val="680234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236623"/>
        <c:crosses val="autoZero"/>
        <c:auto val="1"/>
        <c:lblAlgn val="ctr"/>
        <c:lblOffset val="100"/>
        <c:noMultiLvlLbl val="0"/>
      </c:catAx>
      <c:valAx>
        <c:axId val="68023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23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82</xdr:row>
      <xdr:rowOff>123825</xdr:rowOff>
    </xdr:from>
    <xdr:to>
      <xdr:col>11</xdr:col>
      <xdr:colOff>504825</xdr:colOff>
      <xdr:row>94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9"/>
  <sheetViews>
    <sheetView tabSelected="1" topLeftCell="A94" workbookViewId="0">
      <selection activeCell="J102" sqref="J102"/>
    </sheetView>
  </sheetViews>
  <sheetFormatPr defaultRowHeight="15" x14ac:dyDescent="0.25"/>
  <cols>
    <col min="2" max="2" width="15.5703125" customWidth="1"/>
    <col min="3" max="3" width="12.7109375" customWidth="1"/>
    <col min="5" max="5" width="14.5703125" bestFit="1" customWidth="1"/>
  </cols>
  <sheetData>
    <row r="2" spans="2:5" x14ac:dyDescent="0.25">
      <c r="B2" s="6" t="s">
        <v>0</v>
      </c>
      <c r="C2" s="6"/>
    </row>
    <row r="5" spans="2:5" x14ac:dyDescent="0.25">
      <c r="B5" s="2" t="s">
        <v>1</v>
      </c>
      <c r="D5" t="s">
        <v>2</v>
      </c>
      <c r="E5">
        <f>AVERAGE(B6:B11)</f>
        <v>5.666666666666667</v>
      </c>
    </row>
    <row r="6" spans="2:5" x14ac:dyDescent="0.25">
      <c r="B6" s="1">
        <v>8</v>
      </c>
      <c r="D6" t="s">
        <v>3</v>
      </c>
      <c r="E6">
        <f>_xlfn.STDEV.P(B6:B11)</f>
        <v>3.3499585403736298</v>
      </c>
    </row>
    <row r="7" spans="2:5" x14ac:dyDescent="0.25">
      <c r="B7" s="1">
        <v>3</v>
      </c>
    </row>
    <row r="8" spans="2:5" x14ac:dyDescent="0.25">
      <c r="B8" s="1">
        <v>1</v>
      </c>
    </row>
    <row r="9" spans="2:5" x14ac:dyDescent="0.25">
      <c r="B9" s="1">
        <v>11</v>
      </c>
    </row>
    <row r="10" spans="2:5" x14ac:dyDescent="0.25">
      <c r="B10" s="1">
        <v>4</v>
      </c>
    </row>
    <row r="11" spans="2:5" x14ac:dyDescent="0.25">
      <c r="B11" s="1">
        <v>7</v>
      </c>
    </row>
    <row r="13" spans="2:5" x14ac:dyDescent="0.25">
      <c r="B13" t="s">
        <v>5</v>
      </c>
      <c r="C13">
        <v>6</v>
      </c>
    </row>
    <row r="14" spans="2:5" x14ac:dyDescent="0.25">
      <c r="B14" t="s">
        <v>6</v>
      </c>
      <c r="C14">
        <v>2</v>
      </c>
    </row>
    <row r="16" spans="2:5" x14ac:dyDescent="0.25">
      <c r="B16" s="7" t="s">
        <v>4</v>
      </c>
      <c r="C16" s="7"/>
      <c r="D16" s="7"/>
      <c r="E16">
        <f>COMBIN(6,2)</f>
        <v>15</v>
      </c>
    </row>
    <row r="17" spans="2:6" x14ac:dyDescent="0.25">
      <c r="B17" s="6" t="s">
        <v>7</v>
      </c>
      <c r="C17" s="6"/>
      <c r="D17" s="6"/>
      <c r="E17">
        <f>6^2</f>
        <v>36</v>
      </c>
    </row>
    <row r="21" spans="2:6" x14ac:dyDescent="0.25">
      <c r="B21" t="s">
        <v>11</v>
      </c>
    </row>
    <row r="22" spans="2:6" x14ac:dyDescent="0.25">
      <c r="B22" t="s">
        <v>8</v>
      </c>
      <c r="C22" t="s">
        <v>9</v>
      </c>
      <c r="D22" t="s">
        <v>10</v>
      </c>
      <c r="E22" t="s">
        <v>21</v>
      </c>
      <c r="F22" t="s">
        <v>12</v>
      </c>
    </row>
    <row r="23" spans="2:6" x14ac:dyDescent="0.25">
      <c r="B23">
        <v>1</v>
      </c>
      <c r="C23">
        <v>8</v>
      </c>
      <c r="D23">
        <v>3</v>
      </c>
      <c r="E23">
        <f>AVERAGE(C23,D23)</f>
        <v>5.5</v>
      </c>
      <c r="F23" s="4">
        <f>_xlfn.STDEV.S(C23,D23)</f>
        <v>3.5355339059327378</v>
      </c>
    </row>
    <row r="24" spans="2:6" x14ac:dyDescent="0.25">
      <c r="B24">
        <v>2</v>
      </c>
      <c r="C24">
        <v>8</v>
      </c>
      <c r="D24">
        <v>1</v>
      </c>
      <c r="E24">
        <f t="shared" ref="E24:E37" si="0">AVERAGE(C24,D24)</f>
        <v>4.5</v>
      </c>
      <c r="F24" s="4">
        <f t="shared" ref="F24:F37" si="1">_xlfn.STDEV.S(C24,D24)</f>
        <v>4.9497474683058327</v>
      </c>
    </row>
    <row r="25" spans="2:6" x14ac:dyDescent="0.25">
      <c r="B25">
        <v>3</v>
      </c>
      <c r="C25">
        <v>8</v>
      </c>
      <c r="D25">
        <v>11</v>
      </c>
      <c r="E25">
        <f t="shared" si="0"/>
        <v>9.5</v>
      </c>
      <c r="F25" s="4">
        <f t="shared" si="1"/>
        <v>2.1213203435596424</v>
      </c>
    </row>
    <row r="26" spans="2:6" x14ac:dyDescent="0.25">
      <c r="B26">
        <v>4</v>
      </c>
      <c r="C26">
        <v>8</v>
      </c>
      <c r="D26">
        <v>4</v>
      </c>
      <c r="E26">
        <f t="shared" si="0"/>
        <v>6</v>
      </c>
      <c r="F26" s="4">
        <f t="shared" si="1"/>
        <v>2.8284271247461903</v>
      </c>
    </row>
    <row r="27" spans="2:6" x14ac:dyDescent="0.25">
      <c r="B27">
        <v>5</v>
      </c>
      <c r="C27">
        <v>8</v>
      </c>
      <c r="D27">
        <v>7</v>
      </c>
      <c r="E27">
        <f t="shared" si="0"/>
        <v>7.5</v>
      </c>
      <c r="F27" s="4">
        <f t="shared" si="1"/>
        <v>0.70710678118654757</v>
      </c>
    </row>
    <row r="28" spans="2:6" x14ac:dyDescent="0.25">
      <c r="B28">
        <v>6</v>
      </c>
      <c r="C28">
        <v>3</v>
      </c>
      <c r="D28">
        <v>1</v>
      </c>
      <c r="E28">
        <f t="shared" si="0"/>
        <v>2</v>
      </c>
      <c r="F28" s="4">
        <f t="shared" si="1"/>
        <v>1.4142135623730951</v>
      </c>
    </row>
    <row r="29" spans="2:6" x14ac:dyDescent="0.25">
      <c r="B29">
        <v>7</v>
      </c>
      <c r="C29">
        <v>3</v>
      </c>
      <c r="D29">
        <v>11</v>
      </c>
      <c r="E29">
        <f t="shared" si="0"/>
        <v>7</v>
      </c>
      <c r="F29" s="4">
        <f t="shared" si="1"/>
        <v>5.6568542494923806</v>
      </c>
    </row>
    <row r="30" spans="2:6" x14ac:dyDescent="0.25">
      <c r="B30">
        <v>8</v>
      </c>
      <c r="C30">
        <v>3</v>
      </c>
      <c r="D30">
        <v>4</v>
      </c>
      <c r="E30">
        <f t="shared" si="0"/>
        <v>3.5</v>
      </c>
      <c r="F30" s="4">
        <f t="shared" si="1"/>
        <v>0.70710678118654757</v>
      </c>
    </row>
    <row r="31" spans="2:6" x14ac:dyDescent="0.25">
      <c r="B31">
        <v>9</v>
      </c>
      <c r="C31">
        <v>3</v>
      </c>
      <c r="D31">
        <v>7</v>
      </c>
      <c r="E31">
        <f t="shared" si="0"/>
        <v>5</v>
      </c>
      <c r="F31" s="4">
        <f t="shared" si="1"/>
        <v>2.8284271247461903</v>
      </c>
    </row>
    <row r="32" spans="2:6" x14ac:dyDescent="0.25">
      <c r="B32">
        <v>10</v>
      </c>
      <c r="C32">
        <v>1</v>
      </c>
      <c r="D32">
        <v>11</v>
      </c>
      <c r="E32">
        <f t="shared" si="0"/>
        <v>6</v>
      </c>
      <c r="F32" s="4">
        <f t="shared" si="1"/>
        <v>7.0710678118654755</v>
      </c>
    </row>
    <row r="33" spans="2:6" x14ac:dyDescent="0.25">
      <c r="B33">
        <v>11</v>
      </c>
      <c r="C33">
        <v>1</v>
      </c>
      <c r="D33">
        <v>4</v>
      </c>
      <c r="E33">
        <f t="shared" si="0"/>
        <v>2.5</v>
      </c>
      <c r="F33" s="4">
        <f t="shared" si="1"/>
        <v>2.1213203435596424</v>
      </c>
    </row>
    <row r="34" spans="2:6" x14ac:dyDescent="0.25">
      <c r="B34">
        <v>12</v>
      </c>
      <c r="C34">
        <v>1</v>
      </c>
      <c r="D34">
        <v>7</v>
      </c>
      <c r="E34">
        <f t="shared" si="0"/>
        <v>4</v>
      </c>
      <c r="F34" s="4">
        <f t="shared" si="1"/>
        <v>4.2426406871192848</v>
      </c>
    </row>
    <row r="35" spans="2:6" x14ac:dyDescent="0.25">
      <c r="B35">
        <v>13</v>
      </c>
      <c r="C35">
        <v>11</v>
      </c>
      <c r="D35">
        <v>4</v>
      </c>
      <c r="E35">
        <f t="shared" si="0"/>
        <v>7.5</v>
      </c>
      <c r="F35" s="4">
        <f t="shared" si="1"/>
        <v>4.9497474683058327</v>
      </c>
    </row>
    <row r="36" spans="2:6" x14ac:dyDescent="0.25">
      <c r="B36">
        <v>14</v>
      </c>
      <c r="C36">
        <v>11</v>
      </c>
      <c r="D36">
        <v>7</v>
      </c>
      <c r="E36">
        <f t="shared" si="0"/>
        <v>9</v>
      </c>
      <c r="F36" s="4">
        <f t="shared" si="1"/>
        <v>2.8284271247461903</v>
      </c>
    </row>
    <row r="37" spans="2:6" x14ac:dyDescent="0.25">
      <c r="B37">
        <v>15</v>
      </c>
      <c r="C37">
        <v>4</v>
      </c>
      <c r="D37">
        <v>7</v>
      </c>
      <c r="E37">
        <f t="shared" si="0"/>
        <v>5.5</v>
      </c>
      <c r="F37" s="4">
        <f t="shared" si="1"/>
        <v>2.1213203435596424</v>
      </c>
    </row>
    <row r="38" spans="2:6" x14ac:dyDescent="0.25">
      <c r="B38" s="5" t="s">
        <v>16</v>
      </c>
    </row>
    <row r="40" spans="2:6" x14ac:dyDescent="0.25">
      <c r="B40" t="s">
        <v>13</v>
      </c>
    </row>
    <row r="41" spans="2:6" x14ac:dyDescent="0.25">
      <c r="B41" t="s">
        <v>8</v>
      </c>
      <c r="C41" t="s">
        <v>14</v>
      </c>
      <c r="D41" t="s">
        <v>15</v>
      </c>
      <c r="E41" t="s">
        <v>17</v>
      </c>
      <c r="F41" t="s">
        <v>18</v>
      </c>
    </row>
    <row r="42" spans="2:6" x14ac:dyDescent="0.25">
      <c r="B42">
        <v>1</v>
      </c>
      <c r="C42">
        <v>8</v>
      </c>
      <c r="D42">
        <v>8</v>
      </c>
      <c r="E42">
        <f>AVERAGE(C42,D42)</f>
        <v>8</v>
      </c>
      <c r="F42" s="3">
        <f>_xlfn.STDEV.S(C42,D42)</f>
        <v>0</v>
      </c>
    </row>
    <row r="43" spans="2:6" x14ac:dyDescent="0.25">
      <c r="B43">
        <v>2</v>
      </c>
      <c r="C43">
        <v>8</v>
      </c>
      <c r="D43">
        <v>3</v>
      </c>
      <c r="E43">
        <f t="shared" ref="E43:E77" si="2">AVERAGE(C43,D43)</f>
        <v>5.5</v>
      </c>
      <c r="F43" s="3">
        <f t="shared" ref="F43:F77" si="3">_xlfn.STDEV.S(C43,D43)</f>
        <v>3.5355339059327378</v>
      </c>
    </row>
    <row r="44" spans="2:6" x14ac:dyDescent="0.25">
      <c r="B44">
        <v>3</v>
      </c>
      <c r="C44">
        <v>8</v>
      </c>
      <c r="D44">
        <v>1</v>
      </c>
      <c r="E44">
        <f t="shared" si="2"/>
        <v>4.5</v>
      </c>
      <c r="F44" s="3">
        <f t="shared" si="3"/>
        <v>4.9497474683058327</v>
      </c>
    </row>
    <row r="45" spans="2:6" x14ac:dyDescent="0.25">
      <c r="B45">
        <v>4</v>
      </c>
      <c r="C45">
        <v>8</v>
      </c>
      <c r="D45">
        <v>11</v>
      </c>
      <c r="E45">
        <f t="shared" si="2"/>
        <v>9.5</v>
      </c>
      <c r="F45" s="3">
        <f t="shared" si="3"/>
        <v>2.1213203435596424</v>
      </c>
    </row>
    <row r="46" spans="2:6" x14ac:dyDescent="0.25">
      <c r="B46">
        <v>5</v>
      </c>
      <c r="C46">
        <v>8</v>
      </c>
      <c r="D46">
        <v>4</v>
      </c>
      <c r="E46">
        <f t="shared" si="2"/>
        <v>6</v>
      </c>
      <c r="F46" s="3">
        <f t="shared" si="3"/>
        <v>2.8284271247461903</v>
      </c>
    </row>
    <row r="47" spans="2:6" x14ac:dyDescent="0.25">
      <c r="B47">
        <v>6</v>
      </c>
      <c r="C47">
        <v>8</v>
      </c>
      <c r="D47">
        <v>7</v>
      </c>
      <c r="E47">
        <f t="shared" si="2"/>
        <v>7.5</v>
      </c>
      <c r="F47" s="3">
        <f t="shared" si="3"/>
        <v>0.70710678118654757</v>
      </c>
    </row>
    <row r="48" spans="2:6" x14ac:dyDescent="0.25">
      <c r="B48">
        <v>7</v>
      </c>
      <c r="C48">
        <v>3</v>
      </c>
      <c r="D48">
        <v>8</v>
      </c>
      <c r="E48">
        <f t="shared" si="2"/>
        <v>5.5</v>
      </c>
      <c r="F48" s="3">
        <f t="shared" si="3"/>
        <v>3.5355339059327378</v>
      </c>
    </row>
    <row r="49" spans="2:6" x14ac:dyDescent="0.25">
      <c r="B49">
        <v>8</v>
      </c>
      <c r="C49">
        <v>3</v>
      </c>
      <c r="D49">
        <v>3</v>
      </c>
      <c r="E49">
        <f t="shared" si="2"/>
        <v>3</v>
      </c>
      <c r="F49" s="3">
        <f t="shared" si="3"/>
        <v>0</v>
      </c>
    </row>
    <row r="50" spans="2:6" x14ac:dyDescent="0.25">
      <c r="B50">
        <v>9</v>
      </c>
      <c r="C50">
        <v>3</v>
      </c>
      <c r="D50">
        <v>1</v>
      </c>
      <c r="E50">
        <f t="shared" si="2"/>
        <v>2</v>
      </c>
      <c r="F50" s="3">
        <f t="shared" si="3"/>
        <v>1.4142135623730951</v>
      </c>
    </row>
    <row r="51" spans="2:6" x14ac:dyDescent="0.25">
      <c r="B51">
        <v>10</v>
      </c>
      <c r="C51">
        <v>3</v>
      </c>
      <c r="D51">
        <v>11</v>
      </c>
      <c r="E51">
        <f t="shared" si="2"/>
        <v>7</v>
      </c>
      <c r="F51" s="3">
        <f t="shared" si="3"/>
        <v>5.6568542494923806</v>
      </c>
    </row>
    <row r="52" spans="2:6" x14ac:dyDescent="0.25">
      <c r="B52">
        <v>11</v>
      </c>
      <c r="C52">
        <v>3</v>
      </c>
      <c r="D52">
        <v>4</v>
      </c>
      <c r="E52">
        <f t="shared" si="2"/>
        <v>3.5</v>
      </c>
      <c r="F52" s="3">
        <f t="shared" si="3"/>
        <v>0.70710678118654757</v>
      </c>
    </row>
    <row r="53" spans="2:6" x14ac:dyDescent="0.25">
      <c r="B53">
        <v>12</v>
      </c>
      <c r="C53">
        <v>3</v>
      </c>
      <c r="D53">
        <v>7</v>
      </c>
      <c r="E53">
        <f t="shared" si="2"/>
        <v>5</v>
      </c>
      <c r="F53" s="3">
        <f t="shared" si="3"/>
        <v>2.8284271247461903</v>
      </c>
    </row>
    <row r="54" spans="2:6" x14ac:dyDescent="0.25">
      <c r="B54">
        <v>13</v>
      </c>
      <c r="C54">
        <v>1</v>
      </c>
      <c r="D54">
        <v>8</v>
      </c>
      <c r="E54">
        <f t="shared" si="2"/>
        <v>4.5</v>
      </c>
      <c r="F54" s="3">
        <f t="shared" si="3"/>
        <v>4.9497474683058327</v>
      </c>
    </row>
    <row r="55" spans="2:6" x14ac:dyDescent="0.25">
      <c r="B55">
        <v>14</v>
      </c>
      <c r="C55">
        <v>1</v>
      </c>
      <c r="D55">
        <v>3</v>
      </c>
      <c r="E55">
        <f t="shared" si="2"/>
        <v>2</v>
      </c>
      <c r="F55" s="3">
        <f t="shared" si="3"/>
        <v>1.4142135623730951</v>
      </c>
    </row>
    <row r="56" spans="2:6" x14ac:dyDescent="0.25">
      <c r="B56">
        <v>15</v>
      </c>
      <c r="C56">
        <v>1</v>
      </c>
      <c r="D56">
        <v>1</v>
      </c>
      <c r="E56">
        <f t="shared" si="2"/>
        <v>1</v>
      </c>
      <c r="F56" s="3">
        <f t="shared" si="3"/>
        <v>0</v>
      </c>
    </row>
    <row r="57" spans="2:6" x14ac:dyDescent="0.25">
      <c r="B57">
        <v>16</v>
      </c>
      <c r="C57">
        <v>1</v>
      </c>
      <c r="D57">
        <v>11</v>
      </c>
      <c r="E57">
        <f t="shared" si="2"/>
        <v>6</v>
      </c>
      <c r="F57" s="3">
        <f t="shared" si="3"/>
        <v>7.0710678118654755</v>
      </c>
    </row>
    <row r="58" spans="2:6" x14ac:dyDescent="0.25">
      <c r="B58">
        <v>17</v>
      </c>
      <c r="C58">
        <v>1</v>
      </c>
      <c r="D58">
        <v>4</v>
      </c>
      <c r="E58">
        <f t="shared" si="2"/>
        <v>2.5</v>
      </c>
      <c r="F58" s="3">
        <f t="shared" si="3"/>
        <v>2.1213203435596424</v>
      </c>
    </row>
    <row r="59" spans="2:6" x14ac:dyDescent="0.25">
      <c r="B59">
        <v>18</v>
      </c>
      <c r="C59">
        <v>1</v>
      </c>
      <c r="D59">
        <v>7</v>
      </c>
      <c r="E59">
        <f t="shared" si="2"/>
        <v>4</v>
      </c>
      <c r="F59" s="3">
        <f t="shared" si="3"/>
        <v>4.2426406871192848</v>
      </c>
    </row>
    <row r="60" spans="2:6" x14ac:dyDescent="0.25">
      <c r="B60">
        <v>19</v>
      </c>
      <c r="C60">
        <v>11</v>
      </c>
      <c r="D60">
        <v>8</v>
      </c>
      <c r="E60">
        <f t="shared" si="2"/>
        <v>9.5</v>
      </c>
      <c r="F60" s="3">
        <f t="shared" si="3"/>
        <v>2.1213203435596424</v>
      </c>
    </row>
    <row r="61" spans="2:6" x14ac:dyDescent="0.25">
      <c r="B61">
        <v>20</v>
      </c>
      <c r="C61">
        <v>11</v>
      </c>
      <c r="D61">
        <v>3</v>
      </c>
      <c r="E61">
        <f t="shared" si="2"/>
        <v>7</v>
      </c>
      <c r="F61" s="3">
        <f t="shared" si="3"/>
        <v>5.6568542494923806</v>
      </c>
    </row>
    <row r="62" spans="2:6" x14ac:dyDescent="0.25">
      <c r="B62">
        <v>21</v>
      </c>
      <c r="C62">
        <v>11</v>
      </c>
      <c r="D62">
        <v>1</v>
      </c>
      <c r="E62">
        <f t="shared" si="2"/>
        <v>6</v>
      </c>
      <c r="F62" s="3">
        <f t="shared" si="3"/>
        <v>7.0710678118654755</v>
      </c>
    </row>
    <row r="63" spans="2:6" x14ac:dyDescent="0.25">
      <c r="B63">
        <v>22</v>
      </c>
      <c r="C63">
        <v>11</v>
      </c>
      <c r="D63">
        <v>11</v>
      </c>
      <c r="E63">
        <f t="shared" si="2"/>
        <v>11</v>
      </c>
      <c r="F63" s="3">
        <f t="shared" si="3"/>
        <v>0</v>
      </c>
    </row>
    <row r="64" spans="2:6" x14ac:dyDescent="0.25">
      <c r="B64">
        <v>23</v>
      </c>
      <c r="C64">
        <v>11</v>
      </c>
      <c r="D64">
        <v>4</v>
      </c>
      <c r="E64">
        <f t="shared" si="2"/>
        <v>7.5</v>
      </c>
      <c r="F64" s="3">
        <f t="shared" si="3"/>
        <v>4.9497474683058327</v>
      </c>
    </row>
    <row r="65" spans="2:6" x14ac:dyDescent="0.25">
      <c r="B65">
        <v>24</v>
      </c>
      <c r="C65">
        <v>11</v>
      </c>
      <c r="D65">
        <v>7</v>
      </c>
      <c r="E65">
        <f t="shared" si="2"/>
        <v>9</v>
      </c>
      <c r="F65" s="3">
        <f t="shared" si="3"/>
        <v>2.8284271247461903</v>
      </c>
    </row>
    <row r="66" spans="2:6" x14ac:dyDescent="0.25">
      <c r="B66">
        <v>25</v>
      </c>
      <c r="C66">
        <v>4</v>
      </c>
      <c r="D66">
        <v>8</v>
      </c>
      <c r="E66">
        <f t="shared" si="2"/>
        <v>6</v>
      </c>
      <c r="F66" s="3">
        <f t="shared" si="3"/>
        <v>2.8284271247461903</v>
      </c>
    </row>
    <row r="67" spans="2:6" x14ac:dyDescent="0.25">
      <c r="B67">
        <v>26</v>
      </c>
      <c r="C67">
        <v>4</v>
      </c>
      <c r="D67">
        <v>3</v>
      </c>
      <c r="E67">
        <f t="shared" si="2"/>
        <v>3.5</v>
      </c>
      <c r="F67" s="3">
        <f t="shared" si="3"/>
        <v>0.70710678118654757</v>
      </c>
    </row>
    <row r="68" spans="2:6" x14ac:dyDescent="0.25">
      <c r="B68">
        <v>27</v>
      </c>
      <c r="C68">
        <v>4</v>
      </c>
      <c r="D68">
        <v>1</v>
      </c>
      <c r="E68">
        <f t="shared" si="2"/>
        <v>2.5</v>
      </c>
      <c r="F68" s="3">
        <f t="shared" si="3"/>
        <v>2.1213203435596424</v>
      </c>
    </row>
    <row r="69" spans="2:6" x14ac:dyDescent="0.25">
      <c r="B69">
        <v>28</v>
      </c>
      <c r="C69">
        <v>4</v>
      </c>
      <c r="D69">
        <v>11</v>
      </c>
      <c r="E69">
        <f t="shared" si="2"/>
        <v>7.5</v>
      </c>
      <c r="F69" s="3">
        <f t="shared" si="3"/>
        <v>4.9497474683058327</v>
      </c>
    </row>
    <row r="70" spans="2:6" x14ac:dyDescent="0.25">
      <c r="B70">
        <v>29</v>
      </c>
      <c r="C70">
        <v>4</v>
      </c>
      <c r="D70">
        <v>4</v>
      </c>
      <c r="E70">
        <f t="shared" si="2"/>
        <v>4</v>
      </c>
      <c r="F70" s="3">
        <f t="shared" si="3"/>
        <v>0</v>
      </c>
    </row>
    <row r="71" spans="2:6" x14ac:dyDescent="0.25">
      <c r="B71">
        <v>30</v>
      </c>
      <c r="C71">
        <v>4</v>
      </c>
      <c r="D71">
        <v>7</v>
      </c>
      <c r="E71">
        <f t="shared" si="2"/>
        <v>5.5</v>
      </c>
      <c r="F71" s="3">
        <f t="shared" si="3"/>
        <v>2.1213203435596424</v>
      </c>
    </row>
    <row r="72" spans="2:6" x14ac:dyDescent="0.25">
      <c r="B72">
        <v>31</v>
      </c>
      <c r="C72">
        <v>7</v>
      </c>
      <c r="D72">
        <v>8</v>
      </c>
      <c r="E72">
        <f t="shared" si="2"/>
        <v>7.5</v>
      </c>
      <c r="F72" s="3">
        <f t="shared" si="3"/>
        <v>0.70710678118654757</v>
      </c>
    </row>
    <row r="73" spans="2:6" x14ac:dyDescent="0.25">
      <c r="B73">
        <v>32</v>
      </c>
      <c r="C73">
        <v>7</v>
      </c>
      <c r="D73">
        <v>3</v>
      </c>
      <c r="E73">
        <f t="shared" si="2"/>
        <v>5</v>
      </c>
      <c r="F73" s="3">
        <f t="shared" si="3"/>
        <v>2.8284271247461903</v>
      </c>
    </row>
    <row r="74" spans="2:6" x14ac:dyDescent="0.25">
      <c r="B74">
        <v>33</v>
      </c>
      <c r="C74">
        <v>7</v>
      </c>
      <c r="D74">
        <v>1</v>
      </c>
      <c r="E74">
        <f t="shared" si="2"/>
        <v>4</v>
      </c>
      <c r="F74" s="3">
        <f t="shared" si="3"/>
        <v>4.2426406871192848</v>
      </c>
    </row>
    <row r="75" spans="2:6" x14ac:dyDescent="0.25">
      <c r="B75">
        <v>34</v>
      </c>
      <c r="C75">
        <v>7</v>
      </c>
      <c r="D75">
        <v>11</v>
      </c>
      <c r="E75">
        <f t="shared" si="2"/>
        <v>9</v>
      </c>
      <c r="F75" s="3">
        <f t="shared" si="3"/>
        <v>2.8284271247461903</v>
      </c>
    </row>
    <row r="76" spans="2:6" x14ac:dyDescent="0.25">
      <c r="B76">
        <v>35</v>
      </c>
      <c r="C76">
        <v>7</v>
      </c>
      <c r="D76">
        <v>4</v>
      </c>
      <c r="E76">
        <f t="shared" si="2"/>
        <v>5.5</v>
      </c>
      <c r="F76" s="3">
        <f t="shared" si="3"/>
        <v>2.1213203435596424</v>
      </c>
    </row>
    <row r="77" spans="2:6" x14ac:dyDescent="0.25">
      <c r="B77">
        <v>36</v>
      </c>
      <c r="C77">
        <v>7</v>
      </c>
      <c r="D77">
        <v>7</v>
      </c>
      <c r="E77">
        <f t="shared" si="2"/>
        <v>7</v>
      </c>
      <c r="F77" s="3">
        <f t="shared" si="3"/>
        <v>0</v>
      </c>
    </row>
    <row r="79" spans="2:6" x14ac:dyDescent="0.25">
      <c r="B79" t="s">
        <v>11</v>
      </c>
    </row>
    <row r="80" spans="2:6" x14ac:dyDescent="0.25">
      <c r="B80" t="s">
        <v>20</v>
      </c>
      <c r="C80" s="3">
        <f>AVERAGE(E23:E37)</f>
        <v>5.666666666666667</v>
      </c>
    </row>
    <row r="82" spans="2:3" x14ac:dyDescent="0.25">
      <c r="B82" t="s">
        <v>13</v>
      </c>
    </row>
    <row r="83" spans="2:3" x14ac:dyDescent="0.25">
      <c r="B83" t="s">
        <v>20</v>
      </c>
      <c r="C83" s="3">
        <f>AVERAGE(E42:E77)</f>
        <v>5.666666666666667</v>
      </c>
    </row>
    <row r="86" spans="2:3" x14ac:dyDescent="0.25">
      <c r="B86" t="s">
        <v>19</v>
      </c>
    </row>
    <row r="88" spans="2:3" x14ac:dyDescent="0.25">
      <c r="B88" s="2" t="s">
        <v>1</v>
      </c>
      <c r="C88" t="s">
        <v>22</v>
      </c>
    </row>
    <row r="89" spans="2:3" x14ac:dyDescent="0.25">
      <c r="B89" s="1">
        <v>1</v>
      </c>
      <c r="C89">
        <v>1</v>
      </c>
    </row>
    <row r="90" spans="2:3" x14ac:dyDescent="0.25">
      <c r="B90" s="1">
        <v>3</v>
      </c>
      <c r="C90">
        <v>1</v>
      </c>
    </row>
    <row r="91" spans="2:3" x14ac:dyDescent="0.25">
      <c r="B91" s="1">
        <v>4</v>
      </c>
      <c r="C91">
        <v>1</v>
      </c>
    </row>
    <row r="92" spans="2:3" x14ac:dyDescent="0.25">
      <c r="B92" s="1">
        <v>7</v>
      </c>
      <c r="C92">
        <v>1</v>
      </c>
    </row>
    <row r="93" spans="2:3" x14ac:dyDescent="0.25">
      <c r="B93" s="1">
        <v>8</v>
      </c>
      <c r="C93">
        <v>1</v>
      </c>
    </row>
    <row r="94" spans="2:3" x14ac:dyDescent="0.25">
      <c r="B94" s="1">
        <v>11</v>
      </c>
      <c r="C94">
        <v>1</v>
      </c>
    </row>
    <row r="98" spans="2:5" x14ac:dyDescent="0.25">
      <c r="B98" t="s">
        <v>23</v>
      </c>
    </row>
    <row r="99" spans="2:5" x14ac:dyDescent="0.25">
      <c r="B99" t="s">
        <v>24</v>
      </c>
      <c r="C99">
        <f>MAX(E23:E37)-MIN(E23:E37)</f>
        <v>7.5</v>
      </c>
    </row>
    <row r="100" spans="2:5" x14ac:dyDescent="0.25">
      <c r="B100" t="s">
        <v>25</v>
      </c>
      <c r="C100">
        <f>1+3.322*LOG10(15)</f>
        <v>4.9069751625829738</v>
      </c>
    </row>
    <row r="101" spans="2:5" x14ac:dyDescent="0.25">
      <c r="B101" t="s">
        <v>26</v>
      </c>
      <c r="C101">
        <f>C99/C100</f>
        <v>1.5284365115987439</v>
      </c>
    </row>
    <row r="103" spans="2:5" x14ac:dyDescent="0.25">
      <c r="B103" t="s">
        <v>27</v>
      </c>
      <c r="C103" t="s">
        <v>34</v>
      </c>
      <c r="E103" t="s">
        <v>28</v>
      </c>
    </row>
    <row r="104" spans="2:5" x14ac:dyDescent="0.25">
      <c r="B104" t="s">
        <v>29</v>
      </c>
      <c r="C104">
        <v>3.4</v>
      </c>
      <c r="E104">
        <f t="array" ref="E104:E109">FREQUENCY(E23:E37,C104:C109)</f>
        <v>2</v>
      </c>
    </row>
    <row r="105" spans="2:5" x14ac:dyDescent="0.25">
      <c r="B105" t="s">
        <v>30</v>
      </c>
      <c r="C105">
        <v>4.9000000000000004</v>
      </c>
      <c r="E105">
        <v>3</v>
      </c>
    </row>
    <row r="106" spans="2:5" x14ac:dyDescent="0.25">
      <c r="B106" t="s">
        <v>31</v>
      </c>
      <c r="C106">
        <v>6.4</v>
      </c>
      <c r="E106">
        <v>5</v>
      </c>
    </row>
    <row r="107" spans="2:5" x14ac:dyDescent="0.25">
      <c r="B107" t="s">
        <v>32</v>
      </c>
      <c r="C107">
        <v>7.9</v>
      </c>
      <c r="E107">
        <v>3</v>
      </c>
    </row>
    <row r="108" spans="2:5" x14ac:dyDescent="0.25">
      <c r="B108" t="s">
        <v>33</v>
      </c>
      <c r="C108">
        <v>9.4</v>
      </c>
      <c r="E108">
        <v>1</v>
      </c>
    </row>
    <row r="109" spans="2:5" x14ac:dyDescent="0.25">
      <c r="B109" t="s">
        <v>35</v>
      </c>
      <c r="C109">
        <v>10.5</v>
      </c>
      <c r="E109">
        <v>1</v>
      </c>
    </row>
  </sheetData>
  <sortState ref="B89:C94">
    <sortCondition ref="B88"/>
  </sortState>
  <mergeCells count="3">
    <mergeCell ref="B2:C2"/>
    <mergeCell ref="B16:D16"/>
    <mergeCell ref="B17:D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Students</dc:creator>
  <cp:lastModifiedBy>Students</cp:lastModifiedBy>
  <dcterms:created xsi:type="dcterms:W3CDTF">2023-06-02T05:28:09Z</dcterms:created>
  <dcterms:modified xsi:type="dcterms:W3CDTF">2023-06-02T07:11:01Z</dcterms:modified>
</cp:coreProperties>
</file>