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niran\Downloads\"/>
    </mc:Choice>
  </mc:AlternateContent>
  <xr:revisionPtr revIDLastSave="0" documentId="13_ncr:1_{532B330A-171D-42BA-8F5C-460D925DC61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dia" sheetId="1" r:id="rId1"/>
    <sheet name="South_Korea" sheetId="2" r:id="rId2"/>
    <sheet name="Japan" sheetId="3" r:id="rId3"/>
    <sheet name="Chin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4" l="1"/>
  <c r="G36" i="4"/>
  <c r="D36" i="4"/>
  <c r="F36" i="4" s="1"/>
  <c r="J36" i="4" s="1"/>
  <c r="L35" i="4"/>
  <c r="G35" i="4"/>
  <c r="D35" i="4"/>
  <c r="F35" i="4" s="1"/>
  <c r="J35" i="4" s="1"/>
  <c r="L34" i="4"/>
  <c r="G34" i="4"/>
  <c r="D34" i="4"/>
  <c r="F34" i="4" s="1"/>
  <c r="J34" i="4" s="1"/>
  <c r="L33" i="4"/>
  <c r="G33" i="4"/>
  <c r="D33" i="4"/>
  <c r="F33" i="4" s="1"/>
  <c r="J33" i="4" s="1"/>
  <c r="L32" i="4"/>
  <c r="G32" i="4"/>
  <c r="D32" i="4"/>
  <c r="F32" i="4" s="1"/>
  <c r="J32" i="4" s="1"/>
  <c r="L31" i="4"/>
  <c r="G31" i="4"/>
  <c r="D31" i="4"/>
  <c r="F31" i="4" s="1"/>
  <c r="J31" i="4" s="1"/>
  <c r="L30" i="4"/>
  <c r="G30" i="4"/>
  <c r="D30" i="4"/>
  <c r="F30" i="4" s="1"/>
  <c r="J30" i="4" s="1"/>
  <c r="L29" i="4"/>
  <c r="G29" i="4"/>
  <c r="D29" i="4"/>
  <c r="F29" i="4" s="1"/>
  <c r="J29" i="4" s="1"/>
  <c r="L28" i="4"/>
  <c r="G28" i="4"/>
  <c r="D28" i="4"/>
  <c r="F28" i="4" s="1"/>
  <c r="J28" i="4" s="1"/>
  <c r="L27" i="4"/>
  <c r="G27" i="4"/>
  <c r="D27" i="4"/>
  <c r="F27" i="4" s="1"/>
  <c r="J27" i="4" s="1"/>
  <c r="L26" i="4"/>
  <c r="G26" i="4"/>
  <c r="D26" i="4"/>
  <c r="F26" i="4" s="1"/>
  <c r="J26" i="4" s="1"/>
  <c r="L25" i="4"/>
  <c r="G25" i="4"/>
  <c r="D25" i="4"/>
  <c r="F25" i="4" s="1"/>
  <c r="J25" i="4" s="1"/>
  <c r="L24" i="4"/>
  <c r="G24" i="4"/>
  <c r="D24" i="4"/>
  <c r="F24" i="4" s="1"/>
  <c r="J24" i="4" s="1"/>
  <c r="L23" i="4"/>
  <c r="G23" i="4"/>
  <c r="D23" i="4"/>
  <c r="F23" i="4" s="1"/>
  <c r="J23" i="4" s="1"/>
  <c r="L22" i="4"/>
  <c r="G22" i="4"/>
  <c r="D22" i="4"/>
  <c r="F22" i="4" s="1"/>
  <c r="J22" i="4" s="1"/>
  <c r="L21" i="4"/>
  <c r="G21" i="4"/>
  <c r="D21" i="4"/>
  <c r="F21" i="4" s="1"/>
  <c r="J21" i="4" s="1"/>
  <c r="L20" i="4"/>
  <c r="G20" i="4"/>
  <c r="D20" i="4"/>
  <c r="F20" i="4" s="1"/>
  <c r="J20" i="4" s="1"/>
  <c r="L19" i="4"/>
  <c r="G19" i="4"/>
  <c r="D19" i="4"/>
  <c r="F19" i="4" s="1"/>
  <c r="J19" i="4" s="1"/>
  <c r="L18" i="4"/>
  <c r="G18" i="4"/>
  <c r="D18" i="4"/>
  <c r="F18" i="4" s="1"/>
  <c r="J18" i="4" s="1"/>
  <c r="L17" i="4"/>
  <c r="G17" i="4"/>
  <c r="D17" i="4"/>
  <c r="F17" i="4" s="1"/>
  <c r="J17" i="4" s="1"/>
  <c r="L16" i="4"/>
  <c r="G16" i="4"/>
  <c r="D16" i="4"/>
  <c r="F16" i="4" s="1"/>
  <c r="J16" i="4" s="1"/>
  <c r="L15" i="4"/>
  <c r="G15" i="4"/>
  <c r="D15" i="4"/>
  <c r="F15" i="4" s="1"/>
  <c r="J15" i="4" s="1"/>
  <c r="L14" i="4"/>
  <c r="G14" i="4"/>
  <c r="D14" i="4"/>
  <c r="F14" i="4" s="1"/>
  <c r="J14" i="4" s="1"/>
  <c r="L13" i="4"/>
  <c r="G13" i="4"/>
  <c r="D13" i="4"/>
  <c r="F13" i="4" s="1"/>
  <c r="J13" i="4" s="1"/>
  <c r="L12" i="4"/>
  <c r="G12" i="4"/>
  <c r="D12" i="4"/>
  <c r="F12" i="4" s="1"/>
  <c r="J12" i="4" s="1"/>
  <c r="L11" i="4"/>
  <c r="G11" i="4"/>
  <c r="D11" i="4"/>
  <c r="F11" i="4" s="1"/>
  <c r="J11" i="4" s="1"/>
  <c r="L10" i="4"/>
  <c r="G10" i="4"/>
  <c r="D10" i="4"/>
  <c r="F10" i="4" s="1"/>
  <c r="J10" i="4" s="1"/>
  <c r="L9" i="4"/>
  <c r="G9" i="4"/>
  <c r="D9" i="4"/>
  <c r="F9" i="4" s="1"/>
  <c r="J9" i="4" s="1"/>
  <c r="L8" i="4"/>
  <c r="G8" i="4"/>
  <c r="D8" i="4"/>
  <c r="F8" i="4" s="1"/>
  <c r="J8" i="4" s="1"/>
  <c r="L7" i="4"/>
  <c r="G7" i="4"/>
  <c r="D7" i="4"/>
  <c r="F7" i="4" s="1"/>
  <c r="J7" i="4" s="1"/>
  <c r="L6" i="4"/>
  <c r="G6" i="4"/>
  <c r="D6" i="4"/>
  <c r="F6" i="4" s="1"/>
  <c r="J6" i="4" s="1"/>
  <c r="L5" i="4"/>
  <c r="G5" i="4"/>
  <c r="D5" i="4"/>
  <c r="F5" i="4" s="1"/>
  <c r="J5" i="4" s="1"/>
  <c r="L4" i="4"/>
  <c r="G4" i="4"/>
  <c r="D4" i="4"/>
  <c r="F4" i="4" s="1"/>
  <c r="J4" i="4" s="1"/>
  <c r="L3" i="4"/>
  <c r="G3" i="4"/>
  <c r="D3" i="4"/>
  <c r="F3" i="4" s="1"/>
  <c r="J3" i="4" s="1"/>
  <c r="L2" i="4"/>
  <c r="D2" i="4"/>
  <c r="F2" i="4" s="1"/>
  <c r="L36" i="3"/>
  <c r="G36" i="3"/>
  <c r="D36" i="3"/>
  <c r="F36" i="3" s="1"/>
  <c r="J36" i="3" s="1"/>
  <c r="L35" i="3"/>
  <c r="G35" i="3"/>
  <c r="D35" i="3"/>
  <c r="F35" i="3" s="1"/>
  <c r="J35" i="3" s="1"/>
  <c r="L34" i="3"/>
  <c r="G34" i="3"/>
  <c r="D34" i="3"/>
  <c r="F34" i="3" s="1"/>
  <c r="J34" i="3" s="1"/>
  <c r="L33" i="3"/>
  <c r="G33" i="3"/>
  <c r="D33" i="3"/>
  <c r="F33" i="3" s="1"/>
  <c r="J33" i="3" s="1"/>
  <c r="L32" i="3"/>
  <c r="G32" i="3"/>
  <c r="D32" i="3"/>
  <c r="F32" i="3" s="1"/>
  <c r="J32" i="3" s="1"/>
  <c r="L31" i="3"/>
  <c r="G31" i="3"/>
  <c r="D31" i="3"/>
  <c r="F31" i="3" s="1"/>
  <c r="J31" i="3" s="1"/>
  <c r="L30" i="3"/>
  <c r="G30" i="3"/>
  <c r="D30" i="3"/>
  <c r="F30" i="3" s="1"/>
  <c r="J30" i="3" s="1"/>
  <c r="L29" i="3"/>
  <c r="G29" i="3"/>
  <c r="D29" i="3"/>
  <c r="F29" i="3" s="1"/>
  <c r="J29" i="3" s="1"/>
  <c r="L28" i="3"/>
  <c r="G28" i="3"/>
  <c r="D28" i="3"/>
  <c r="F28" i="3" s="1"/>
  <c r="J28" i="3" s="1"/>
  <c r="L27" i="3"/>
  <c r="G27" i="3"/>
  <c r="D27" i="3"/>
  <c r="F27" i="3" s="1"/>
  <c r="J27" i="3" s="1"/>
  <c r="L26" i="3"/>
  <c r="G26" i="3"/>
  <c r="D26" i="3"/>
  <c r="F26" i="3" s="1"/>
  <c r="J26" i="3" s="1"/>
  <c r="L25" i="3"/>
  <c r="G25" i="3"/>
  <c r="D25" i="3"/>
  <c r="F25" i="3" s="1"/>
  <c r="J25" i="3" s="1"/>
  <c r="L24" i="3"/>
  <c r="G24" i="3"/>
  <c r="D24" i="3"/>
  <c r="F24" i="3" s="1"/>
  <c r="J24" i="3" s="1"/>
  <c r="L23" i="3"/>
  <c r="G23" i="3"/>
  <c r="D23" i="3"/>
  <c r="F23" i="3" s="1"/>
  <c r="J23" i="3" s="1"/>
  <c r="L22" i="3"/>
  <c r="G22" i="3"/>
  <c r="D22" i="3"/>
  <c r="F22" i="3" s="1"/>
  <c r="J22" i="3" s="1"/>
  <c r="L21" i="3"/>
  <c r="G21" i="3"/>
  <c r="D21" i="3"/>
  <c r="F21" i="3" s="1"/>
  <c r="J21" i="3" s="1"/>
  <c r="L20" i="3"/>
  <c r="G20" i="3"/>
  <c r="D20" i="3"/>
  <c r="F20" i="3" s="1"/>
  <c r="J20" i="3" s="1"/>
  <c r="L19" i="3"/>
  <c r="G19" i="3"/>
  <c r="D19" i="3"/>
  <c r="F19" i="3" s="1"/>
  <c r="J19" i="3" s="1"/>
  <c r="L18" i="3"/>
  <c r="G18" i="3"/>
  <c r="D18" i="3"/>
  <c r="F18" i="3" s="1"/>
  <c r="J18" i="3" s="1"/>
  <c r="L17" i="3"/>
  <c r="G17" i="3"/>
  <c r="D17" i="3"/>
  <c r="F17" i="3" s="1"/>
  <c r="J17" i="3" s="1"/>
  <c r="L16" i="3"/>
  <c r="G16" i="3"/>
  <c r="D16" i="3"/>
  <c r="F16" i="3" s="1"/>
  <c r="J16" i="3" s="1"/>
  <c r="L15" i="3"/>
  <c r="G15" i="3"/>
  <c r="D15" i="3"/>
  <c r="F15" i="3" s="1"/>
  <c r="J15" i="3" s="1"/>
  <c r="L14" i="3"/>
  <c r="G14" i="3"/>
  <c r="D14" i="3"/>
  <c r="F14" i="3" s="1"/>
  <c r="J14" i="3" s="1"/>
  <c r="L13" i="3"/>
  <c r="G13" i="3"/>
  <c r="D13" i="3"/>
  <c r="F13" i="3" s="1"/>
  <c r="J13" i="3" s="1"/>
  <c r="L12" i="3"/>
  <c r="G12" i="3"/>
  <c r="D12" i="3"/>
  <c r="F12" i="3" s="1"/>
  <c r="J12" i="3" s="1"/>
  <c r="L11" i="3"/>
  <c r="G11" i="3"/>
  <c r="D11" i="3"/>
  <c r="F11" i="3" s="1"/>
  <c r="J11" i="3" s="1"/>
  <c r="L10" i="3"/>
  <c r="G10" i="3"/>
  <c r="D10" i="3"/>
  <c r="F10" i="3" s="1"/>
  <c r="J10" i="3" s="1"/>
  <c r="L9" i="3"/>
  <c r="G9" i="3"/>
  <c r="D9" i="3"/>
  <c r="F9" i="3" s="1"/>
  <c r="J9" i="3" s="1"/>
  <c r="L8" i="3"/>
  <c r="G8" i="3"/>
  <c r="D8" i="3"/>
  <c r="F8" i="3" s="1"/>
  <c r="J8" i="3" s="1"/>
  <c r="L7" i="3"/>
  <c r="G7" i="3"/>
  <c r="D7" i="3"/>
  <c r="F7" i="3" s="1"/>
  <c r="J7" i="3" s="1"/>
  <c r="L6" i="3"/>
  <c r="G6" i="3"/>
  <c r="D6" i="3"/>
  <c r="F6" i="3" s="1"/>
  <c r="J6" i="3" s="1"/>
  <c r="L5" i="3"/>
  <c r="G5" i="3"/>
  <c r="D5" i="3"/>
  <c r="F5" i="3" s="1"/>
  <c r="J5" i="3" s="1"/>
  <c r="L4" i="3"/>
  <c r="G4" i="3"/>
  <c r="D4" i="3"/>
  <c r="F4" i="3" s="1"/>
  <c r="J4" i="3" s="1"/>
  <c r="L3" i="3"/>
  <c r="G3" i="3"/>
  <c r="D3" i="3"/>
  <c r="F3" i="3" s="1"/>
  <c r="J3" i="3" s="1"/>
  <c r="L2" i="3"/>
  <c r="D2" i="3"/>
  <c r="F2" i="3" s="1"/>
  <c r="L36" i="2"/>
  <c r="G36" i="2"/>
  <c r="D36" i="2"/>
  <c r="F36" i="2" s="1"/>
  <c r="J36" i="2" s="1"/>
  <c r="L35" i="2"/>
  <c r="G35" i="2"/>
  <c r="D35" i="2"/>
  <c r="F35" i="2" s="1"/>
  <c r="J35" i="2" s="1"/>
  <c r="L34" i="2"/>
  <c r="G34" i="2"/>
  <c r="D34" i="2"/>
  <c r="F34" i="2" s="1"/>
  <c r="J34" i="2" s="1"/>
  <c r="L33" i="2"/>
  <c r="G33" i="2"/>
  <c r="D33" i="2"/>
  <c r="F33" i="2" s="1"/>
  <c r="J33" i="2" s="1"/>
  <c r="L32" i="2"/>
  <c r="G32" i="2"/>
  <c r="D32" i="2"/>
  <c r="F32" i="2" s="1"/>
  <c r="J32" i="2" s="1"/>
  <c r="L31" i="2"/>
  <c r="G31" i="2"/>
  <c r="D31" i="2"/>
  <c r="F31" i="2" s="1"/>
  <c r="J31" i="2" s="1"/>
  <c r="L30" i="2"/>
  <c r="G30" i="2"/>
  <c r="D30" i="2"/>
  <c r="F30" i="2" s="1"/>
  <c r="J30" i="2" s="1"/>
  <c r="L29" i="2"/>
  <c r="G29" i="2"/>
  <c r="D29" i="2"/>
  <c r="F29" i="2" s="1"/>
  <c r="J29" i="2" s="1"/>
  <c r="L28" i="2"/>
  <c r="G28" i="2"/>
  <c r="D28" i="2"/>
  <c r="F28" i="2" s="1"/>
  <c r="J28" i="2" s="1"/>
  <c r="L27" i="2"/>
  <c r="G27" i="2"/>
  <c r="D27" i="2"/>
  <c r="F27" i="2" s="1"/>
  <c r="J27" i="2" s="1"/>
  <c r="L26" i="2"/>
  <c r="G26" i="2"/>
  <c r="D26" i="2"/>
  <c r="F26" i="2" s="1"/>
  <c r="J26" i="2" s="1"/>
  <c r="L25" i="2"/>
  <c r="G25" i="2"/>
  <c r="D25" i="2"/>
  <c r="F25" i="2" s="1"/>
  <c r="J25" i="2" s="1"/>
  <c r="L24" i="2"/>
  <c r="G24" i="2"/>
  <c r="D24" i="2"/>
  <c r="F24" i="2" s="1"/>
  <c r="J24" i="2" s="1"/>
  <c r="L23" i="2"/>
  <c r="G23" i="2"/>
  <c r="D23" i="2"/>
  <c r="F23" i="2" s="1"/>
  <c r="J23" i="2" s="1"/>
  <c r="L22" i="2"/>
  <c r="G22" i="2"/>
  <c r="D22" i="2"/>
  <c r="F22" i="2" s="1"/>
  <c r="J22" i="2" s="1"/>
  <c r="L21" i="2"/>
  <c r="G21" i="2"/>
  <c r="D21" i="2"/>
  <c r="F21" i="2" s="1"/>
  <c r="J21" i="2" s="1"/>
  <c r="L20" i="2"/>
  <c r="G20" i="2"/>
  <c r="D20" i="2"/>
  <c r="F20" i="2" s="1"/>
  <c r="J20" i="2" s="1"/>
  <c r="L19" i="2"/>
  <c r="G19" i="2"/>
  <c r="D19" i="2"/>
  <c r="F19" i="2" s="1"/>
  <c r="J19" i="2" s="1"/>
  <c r="L18" i="2"/>
  <c r="G18" i="2"/>
  <c r="D18" i="2"/>
  <c r="F18" i="2" s="1"/>
  <c r="J18" i="2" s="1"/>
  <c r="L17" i="2"/>
  <c r="G17" i="2"/>
  <c r="D17" i="2"/>
  <c r="F17" i="2" s="1"/>
  <c r="J17" i="2" s="1"/>
  <c r="L16" i="2"/>
  <c r="G16" i="2"/>
  <c r="D16" i="2"/>
  <c r="F16" i="2" s="1"/>
  <c r="J16" i="2" s="1"/>
  <c r="L15" i="2"/>
  <c r="G15" i="2"/>
  <c r="D15" i="2"/>
  <c r="F15" i="2" s="1"/>
  <c r="J15" i="2" s="1"/>
  <c r="L14" i="2"/>
  <c r="G14" i="2"/>
  <c r="D14" i="2"/>
  <c r="F14" i="2" s="1"/>
  <c r="J14" i="2" s="1"/>
  <c r="L13" i="2"/>
  <c r="G13" i="2"/>
  <c r="D13" i="2"/>
  <c r="F13" i="2" s="1"/>
  <c r="J13" i="2" s="1"/>
  <c r="L12" i="2"/>
  <c r="G12" i="2"/>
  <c r="D12" i="2"/>
  <c r="F12" i="2" s="1"/>
  <c r="J12" i="2" s="1"/>
  <c r="L11" i="2"/>
  <c r="G11" i="2"/>
  <c r="D11" i="2"/>
  <c r="F11" i="2" s="1"/>
  <c r="J11" i="2" s="1"/>
  <c r="L10" i="2"/>
  <c r="G10" i="2"/>
  <c r="D10" i="2"/>
  <c r="F10" i="2" s="1"/>
  <c r="J10" i="2" s="1"/>
  <c r="L9" i="2"/>
  <c r="G9" i="2"/>
  <c r="D9" i="2"/>
  <c r="F9" i="2" s="1"/>
  <c r="J9" i="2" s="1"/>
  <c r="L8" i="2"/>
  <c r="G8" i="2"/>
  <c r="D8" i="2"/>
  <c r="F8" i="2" s="1"/>
  <c r="J8" i="2" s="1"/>
  <c r="L7" i="2"/>
  <c r="G7" i="2"/>
  <c r="D7" i="2"/>
  <c r="F7" i="2" s="1"/>
  <c r="J7" i="2" s="1"/>
  <c r="L6" i="2"/>
  <c r="G6" i="2"/>
  <c r="D6" i="2"/>
  <c r="F6" i="2" s="1"/>
  <c r="J6" i="2" s="1"/>
  <c r="L5" i="2"/>
  <c r="G5" i="2"/>
  <c r="D5" i="2"/>
  <c r="F5" i="2" s="1"/>
  <c r="J5" i="2" s="1"/>
  <c r="L4" i="2"/>
  <c r="G4" i="2"/>
  <c r="D4" i="2"/>
  <c r="F4" i="2" s="1"/>
  <c r="J4" i="2" s="1"/>
  <c r="L3" i="2"/>
  <c r="G3" i="2"/>
  <c r="D3" i="2"/>
  <c r="F3" i="2" s="1"/>
  <c r="J3" i="2" s="1"/>
  <c r="L2" i="2"/>
  <c r="D2" i="2"/>
  <c r="F2" i="2" s="1"/>
  <c r="L35" i="1"/>
  <c r="G35" i="1"/>
  <c r="D35" i="1"/>
  <c r="F35" i="1" s="1"/>
  <c r="I35" i="1" s="1"/>
  <c r="L34" i="1"/>
  <c r="G34" i="1"/>
  <c r="D34" i="1"/>
  <c r="F34" i="1" s="1"/>
  <c r="I34" i="1" s="1"/>
  <c r="L33" i="1"/>
  <c r="G33" i="1"/>
  <c r="D33" i="1"/>
  <c r="F33" i="1" s="1"/>
  <c r="I33" i="1" s="1"/>
  <c r="L32" i="1"/>
  <c r="G32" i="1"/>
  <c r="D32" i="1"/>
  <c r="F32" i="1" s="1"/>
  <c r="I32" i="1" s="1"/>
  <c r="L31" i="1"/>
  <c r="G31" i="1"/>
  <c r="D31" i="1"/>
  <c r="F31" i="1" s="1"/>
  <c r="I31" i="1" s="1"/>
  <c r="L30" i="1"/>
  <c r="G30" i="1"/>
  <c r="D30" i="1"/>
  <c r="F30" i="1" s="1"/>
  <c r="I30" i="1" s="1"/>
  <c r="L29" i="1"/>
  <c r="G29" i="1"/>
  <c r="D29" i="1"/>
  <c r="F29" i="1" s="1"/>
  <c r="I29" i="1" s="1"/>
  <c r="L28" i="1"/>
  <c r="G28" i="1"/>
  <c r="D28" i="1"/>
  <c r="F28" i="1" s="1"/>
  <c r="I28" i="1" s="1"/>
  <c r="L27" i="1"/>
  <c r="G27" i="1"/>
  <c r="D27" i="1"/>
  <c r="F27" i="1" s="1"/>
  <c r="I27" i="1" s="1"/>
  <c r="L26" i="1"/>
  <c r="G26" i="1"/>
  <c r="D26" i="1"/>
  <c r="F26" i="1" s="1"/>
  <c r="I26" i="1" s="1"/>
  <c r="L25" i="1"/>
  <c r="G25" i="1"/>
  <c r="F25" i="1"/>
  <c r="I25" i="1" s="1"/>
  <c r="D25" i="1"/>
  <c r="L24" i="1"/>
  <c r="G24" i="1"/>
  <c r="D24" i="1"/>
  <c r="F24" i="1" s="1"/>
  <c r="I24" i="1" s="1"/>
  <c r="L23" i="1"/>
  <c r="G23" i="1"/>
  <c r="D23" i="1"/>
  <c r="F23" i="1" s="1"/>
  <c r="I23" i="1" s="1"/>
  <c r="L22" i="1"/>
  <c r="G22" i="1"/>
  <c r="D22" i="1"/>
  <c r="F22" i="1" s="1"/>
  <c r="I22" i="1" s="1"/>
  <c r="L21" i="1"/>
  <c r="G21" i="1"/>
  <c r="D21" i="1"/>
  <c r="F21" i="1" s="1"/>
  <c r="I21" i="1" s="1"/>
  <c r="L20" i="1"/>
  <c r="G20" i="1"/>
  <c r="D20" i="1"/>
  <c r="F20" i="1" s="1"/>
  <c r="I20" i="1" s="1"/>
  <c r="L19" i="1"/>
  <c r="G19" i="1"/>
  <c r="D19" i="1"/>
  <c r="F19" i="1" s="1"/>
  <c r="I19" i="1" s="1"/>
  <c r="L18" i="1"/>
  <c r="G18" i="1"/>
  <c r="D18" i="1"/>
  <c r="F18" i="1" s="1"/>
  <c r="I18" i="1" s="1"/>
  <c r="L17" i="1"/>
  <c r="G17" i="1"/>
  <c r="D17" i="1"/>
  <c r="F17" i="1" s="1"/>
  <c r="I17" i="1" s="1"/>
  <c r="L16" i="1"/>
  <c r="G16" i="1"/>
  <c r="D16" i="1"/>
  <c r="F16" i="1" s="1"/>
  <c r="I16" i="1" s="1"/>
  <c r="L15" i="1"/>
  <c r="G15" i="1"/>
  <c r="D15" i="1"/>
  <c r="F15" i="1" s="1"/>
  <c r="I15" i="1" s="1"/>
  <c r="L14" i="1"/>
  <c r="G14" i="1"/>
  <c r="D14" i="1"/>
  <c r="F14" i="1" s="1"/>
  <c r="I14" i="1" s="1"/>
  <c r="L13" i="1"/>
  <c r="G13" i="1"/>
  <c r="D13" i="1"/>
  <c r="F13" i="1" s="1"/>
  <c r="I13" i="1" s="1"/>
  <c r="L12" i="1"/>
  <c r="G12" i="1"/>
  <c r="D12" i="1"/>
  <c r="F12" i="1" s="1"/>
  <c r="I12" i="1" s="1"/>
  <c r="L11" i="1"/>
  <c r="G11" i="1"/>
  <c r="D11" i="1"/>
  <c r="F11" i="1" s="1"/>
  <c r="I11" i="1" s="1"/>
  <c r="L10" i="1"/>
  <c r="G10" i="1"/>
  <c r="D10" i="1"/>
  <c r="F10" i="1" s="1"/>
  <c r="I10" i="1" s="1"/>
  <c r="L9" i="1"/>
  <c r="G9" i="1"/>
  <c r="D9" i="1"/>
  <c r="F9" i="1" s="1"/>
  <c r="I9" i="1" s="1"/>
  <c r="L8" i="1"/>
  <c r="G8" i="1"/>
  <c r="D8" i="1"/>
  <c r="F8" i="1" s="1"/>
  <c r="I8" i="1" s="1"/>
  <c r="L7" i="1"/>
  <c r="G7" i="1"/>
  <c r="D7" i="1"/>
  <c r="F7" i="1" s="1"/>
  <c r="I7" i="1" s="1"/>
  <c r="L6" i="1"/>
  <c r="G6" i="1"/>
  <c r="D6" i="1"/>
  <c r="F6" i="1" s="1"/>
  <c r="I6" i="1" s="1"/>
  <c r="L5" i="1"/>
  <c r="G5" i="1"/>
  <c r="D5" i="1"/>
  <c r="F5" i="1" s="1"/>
  <c r="I5" i="1" s="1"/>
  <c r="L4" i="1"/>
  <c r="G4" i="1"/>
  <c r="D4" i="1"/>
  <c r="F4" i="1" s="1"/>
  <c r="I4" i="1" s="1"/>
  <c r="L3" i="1"/>
  <c r="G3" i="1"/>
  <c r="D3" i="1"/>
  <c r="F3" i="1" s="1"/>
  <c r="I3" i="1" s="1"/>
  <c r="L2" i="1"/>
  <c r="D2" i="1"/>
  <c r="F2" i="1" s="1"/>
  <c r="H2" i="4" l="1"/>
  <c r="J2" i="4"/>
  <c r="H2" i="3"/>
  <c r="J2" i="3"/>
  <c r="H2" i="2"/>
  <c r="J2" i="2"/>
  <c r="H2" i="1"/>
  <c r="I2" i="1"/>
  <c r="I2" i="4" l="1"/>
  <c r="H3" i="4"/>
  <c r="I2" i="3"/>
  <c r="H3" i="3"/>
  <c r="I2" i="2"/>
  <c r="H3" i="2"/>
  <c r="J2" i="1"/>
  <c r="H3" i="1"/>
  <c r="I3" i="4" l="1"/>
  <c r="H4" i="4"/>
  <c r="I3" i="3"/>
  <c r="H4" i="3"/>
  <c r="I3" i="2"/>
  <c r="H4" i="2"/>
  <c r="J3" i="1"/>
  <c r="H4" i="1"/>
  <c r="H5" i="4" l="1"/>
  <c r="I4" i="4"/>
  <c r="I4" i="3"/>
  <c r="H5" i="3"/>
  <c r="I4" i="2"/>
  <c r="H5" i="2"/>
  <c r="J4" i="1"/>
  <c r="H5" i="1"/>
  <c r="I5" i="4" l="1"/>
  <c r="H6" i="4"/>
  <c r="I5" i="3"/>
  <c r="H6" i="3"/>
  <c r="I5" i="2"/>
  <c r="H6" i="2"/>
  <c r="J5" i="1"/>
  <c r="H6" i="1"/>
  <c r="I6" i="4" l="1"/>
  <c r="H7" i="4"/>
  <c r="H7" i="3"/>
  <c r="I6" i="3"/>
  <c r="H7" i="2"/>
  <c r="I6" i="2"/>
  <c r="H7" i="1"/>
  <c r="J6" i="1"/>
  <c r="I7" i="4" l="1"/>
  <c r="H8" i="4"/>
  <c r="H8" i="3"/>
  <c r="I7" i="3"/>
  <c r="H8" i="2"/>
  <c r="I7" i="2"/>
  <c r="J7" i="1"/>
  <c r="H8" i="1"/>
  <c r="I8" i="4" l="1"/>
  <c r="H9" i="4"/>
  <c r="I8" i="3"/>
  <c r="H9" i="3"/>
  <c r="H9" i="2"/>
  <c r="I8" i="2"/>
  <c r="J8" i="1"/>
  <c r="H9" i="1"/>
  <c r="I9" i="4" l="1"/>
  <c r="H10" i="4"/>
  <c r="I9" i="3"/>
  <c r="H10" i="3"/>
  <c r="I9" i="2"/>
  <c r="H10" i="2"/>
  <c r="J9" i="1"/>
  <c r="H10" i="1"/>
  <c r="I10" i="4" l="1"/>
  <c r="H11" i="4"/>
  <c r="H11" i="3"/>
  <c r="I10" i="3"/>
  <c r="H11" i="2"/>
  <c r="I10" i="2"/>
  <c r="H11" i="1"/>
  <c r="J10" i="1"/>
  <c r="I11" i="4" l="1"/>
  <c r="H12" i="4"/>
  <c r="I11" i="3"/>
  <c r="H12" i="3"/>
  <c r="H12" i="2"/>
  <c r="I11" i="2"/>
  <c r="H12" i="1"/>
  <c r="J11" i="1"/>
  <c r="I12" i="4" l="1"/>
  <c r="H13" i="4"/>
  <c r="I12" i="3"/>
  <c r="H13" i="3"/>
  <c r="I12" i="2"/>
  <c r="H13" i="2"/>
  <c r="H13" i="1"/>
  <c r="J12" i="1"/>
  <c r="I13" i="4" l="1"/>
  <c r="H14" i="4"/>
  <c r="H14" i="3"/>
  <c r="I13" i="3"/>
  <c r="H14" i="2"/>
  <c r="I13" i="2"/>
  <c r="J13" i="1"/>
  <c r="H14" i="1"/>
  <c r="I14" i="4" l="1"/>
  <c r="H15" i="4"/>
  <c r="I14" i="3"/>
  <c r="H15" i="3"/>
  <c r="H15" i="2"/>
  <c r="I14" i="2"/>
  <c r="H15" i="1"/>
  <c r="J14" i="1"/>
  <c r="H16" i="4" l="1"/>
  <c r="I15" i="4"/>
  <c r="I15" i="3"/>
  <c r="H16" i="3"/>
  <c r="I15" i="2"/>
  <c r="H16" i="2"/>
  <c r="J15" i="1"/>
  <c r="H16" i="1"/>
  <c r="I16" i="4" l="1"/>
  <c r="H17" i="4"/>
  <c r="I16" i="3"/>
  <c r="H17" i="3"/>
  <c r="H17" i="2"/>
  <c r="I16" i="2"/>
  <c r="J16" i="1"/>
  <c r="H17" i="1"/>
  <c r="H18" i="4" l="1"/>
  <c r="I17" i="4"/>
  <c r="H18" i="3"/>
  <c r="I17" i="3"/>
  <c r="I17" i="2"/>
  <c r="H18" i="2"/>
  <c r="J17" i="1"/>
  <c r="H18" i="1"/>
  <c r="H19" i="4" l="1"/>
  <c r="I18" i="4"/>
  <c r="I18" i="3"/>
  <c r="H19" i="3"/>
  <c r="I18" i="2"/>
  <c r="H19" i="2"/>
  <c r="J18" i="1"/>
  <c r="H19" i="1"/>
  <c r="I19" i="4" l="1"/>
  <c r="H20" i="4"/>
  <c r="I19" i="3"/>
  <c r="H20" i="3"/>
  <c r="H20" i="2"/>
  <c r="I19" i="2"/>
  <c r="J19" i="1"/>
  <c r="H20" i="1"/>
  <c r="I20" i="4" l="1"/>
  <c r="H21" i="4"/>
  <c r="H21" i="3"/>
  <c r="I20" i="3"/>
  <c r="H21" i="2"/>
  <c r="I20" i="2"/>
  <c r="J20" i="1"/>
  <c r="H21" i="1"/>
  <c r="H22" i="4" l="1"/>
  <c r="I21" i="4"/>
  <c r="H22" i="3"/>
  <c r="I21" i="3"/>
  <c r="H22" i="2"/>
  <c r="I21" i="2"/>
  <c r="J21" i="1"/>
  <c r="H22" i="1"/>
  <c r="I22" i="4" l="1"/>
  <c r="H23" i="4"/>
  <c r="I22" i="3"/>
  <c r="H23" i="3"/>
  <c r="H23" i="2"/>
  <c r="I22" i="2"/>
  <c r="J22" i="1"/>
  <c r="H23" i="1"/>
  <c r="I23" i="4" l="1"/>
  <c r="H24" i="4"/>
  <c r="I23" i="3"/>
  <c r="H24" i="3"/>
  <c r="H24" i="2"/>
  <c r="I23" i="2"/>
  <c r="J23" i="1"/>
  <c r="H24" i="1"/>
  <c r="I24" i="4" l="1"/>
  <c r="H25" i="4"/>
  <c r="I24" i="3"/>
  <c r="H25" i="3"/>
  <c r="I24" i="2"/>
  <c r="H25" i="2"/>
  <c r="J24" i="1"/>
  <c r="H25" i="1"/>
  <c r="I25" i="4" l="1"/>
  <c r="H26" i="4"/>
  <c r="I25" i="3"/>
  <c r="H26" i="3"/>
  <c r="H26" i="2"/>
  <c r="I25" i="2"/>
  <c r="J25" i="1"/>
  <c r="H26" i="1"/>
  <c r="H27" i="4" l="1"/>
  <c r="I26" i="4"/>
  <c r="I26" i="3"/>
  <c r="H27" i="3"/>
  <c r="H27" i="2"/>
  <c r="I26" i="2"/>
  <c r="J26" i="1"/>
  <c r="H27" i="1"/>
  <c r="H28" i="4" l="1"/>
  <c r="I27" i="4"/>
  <c r="I27" i="3"/>
  <c r="H28" i="3"/>
  <c r="I27" i="2"/>
  <c r="H28" i="2"/>
  <c r="H28" i="1"/>
  <c r="J27" i="1"/>
  <c r="H29" i="4" l="1"/>
  <c r="I28" i="4"/>
  <c r="I28" i="3"/>
  <c r="H29" i="3"/>
  <c r="H29" i="2"/>
  <c r="I28" i="2"/>
  <c r="J28" i="1"/>
  <c r="H29" i="1"/>
  <c r="H30" i="4" l="1"/>
  <c r="I29" i="4"/>
  <c r="H30" i="3"/>
  <c r="I29" i="3"/>
  <c r="I29" i="2"/>
  <c r="H30" i="2"/>
  <c r="J29" i="1"/>
  <c r="H30" i="1"/>
  <c r="I30" i="4" l="1"/>
  <c r="H31" i="4"/>
  <c r="I30" i="3"/>
  <c r="H31" i="3"/>
  <c r="I30" i="2"/>
  <c r="H31" i="2"/>
  <c r="H31" i="1"/>
  <c r="J30" i="1"/>
  <c r="I31" i="4" l="1"/>
  <c r="H32" i="4"/>
  <c r="I31" i="3"/>
  <c r="H32" i="3"/>
  <c r="I31" i="2"/>
  <c r="H32" i="2"/>
  <c r="H32" i="1"/>
  <c r="J31" i="1"/>
  <c r="H33" i="4" l="1"/>
  <c r="I32" i="4"/>
  <c r="I32" i="3"/>
  <c r="H33" i="3"/>
  <c r="I32" i="2"/>
  <c r="H33" i="2"/>
  <c r="J32" i="1"/>
  <c r="H33" i="1"/>
  <c r="I33" i="4" l="1"/>
  <c r="H34" i="4"/>
  <c r="I33" i="3"/>
  <c r="H34" i="3"/>
  <c r="H34" i="2"/>
  <c r="I33" i="2"/>
  <c r="J33" i="1"/>
  <c r="H34" i="1"/>
  <c r="I34" i="4" l="1"/>
  <c r="H35" i="4"/>
  <c r="H35" i="3"/>
  <c r="I34" i="3"/>
  <c r="I34" i="2"/>
  <c r="H35" i="2"/>
  <c r="J34" i="1"/>
  <c r="H35" i="1"/>
  <c r="J35" i="1" s="1"/>
  <c r="I35" i="4" l="1"/>
  <c r="H36" i="4"/>
  <c r="I36" i="4" s="1"/>
  <c r="I35" i="3"/>
  <c r="H36" i="3"/>
  <c r="I36" i="3" s="1"/>
  <c r="I35" i="2"/>
  <c r="H36" i="2"/>
  <c r="I36" i="2" s="1"/>
</calcChain>
</file>

<file path=xl/sharedStrings.xml><?xml version="1.0" encoding="utf-8"?>
<sst xmlns="http://schemas.openxmlformats.org/spreadsheetml/2006/main" count="187" uniqueCount="50">
  <si>
    <t>Year</t>
  </si>
  <si>
    <t>GDP (Constant 2015 US$)</t>
  </si>
  <si>
    <t>Labour Force</t>
  </si>
  <si>
    <t>Output Per Worker</t>
  </si>
  <si>
    <t>Gross domestic savings (% of GDP)</t>
  </si>
  <si>
    <t>Investment Per worker(Constant 2015 US$)</t>
  </si>
  <si>
    <t>Labour Growth</t>
  </si>
  <si>
    <t>Capital Per worker</t>
  </si>
  <si>
    <t>Depreciation</t>
  </si>
  <si>
    <t>Steady State K</t>
  </si>
  <si>
    <t>GCF(Constant 2015 US$)</t>
  </si>
  <si>
    <t>Investment Per Worker</t>
  </si>
  <si>
    <t>GCF(constant 2015 US$)</t>
  </si>
  <si>
    <t>Steady State k</t>
  </si>
  <si>
    <t>Investment per worker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</si>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</sst>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0" fontId="2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IN" sz="1400" b="1" i="0">
                <a:solidFill>
                  <a:srgbClr val="757575"/>
                </a:solidFill>
                <a:latin typeface="+mn-lt"/>
              </a:rPr>
              <a:t>INDIA</a:t>
            </a:r>
          </a:p>
        </c:rich>
      </c:tx>
      <c:layout>
        <c:manualLayout>
          <c:xMode val="edge"/>
          <c:yMode val="edge"/>
          <c:x val="0.46478727373071232"/>
          <c:y val="6.1850697953398943E-3"/>
        </c:manualLayout>
      </c:layout>
      <c:overlay val="0"/>
    </c:title>
    <c:autoTitleDeleted val="0"/>
    <c:plotArea>
      <c:layout>
        <c:manualLayout>
          <c:xMode val="edge"/>
          <c:yMode val="edge"/>
          <c:x val="2.8695485523075218E-2"/>
          <c:y val="6.3782818886985934E-2"/>
          <c:w val="0.96827852182278173"/>
          <c:h val="0.81727594508202817"/>
        </c:manualLayout>
      </c:layout>
      <c:lineChart>
        <c:grouping val="standard"/>
        <c:varyColors val="1"/>
        <c:ser>
          <c:idx val="0"/>
          <c:order val="0"/>
          <c:tx>
            <c:v>Investment Per Worker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India!$H$1:$H$35</c:f>
              <c:strCache>
                <c:ptCount val="35"/>
                <c:pt idx="0">
                  <c:v>Capital Per worker</c:v>
                </c:pt>
                <c:pt idx="1">
                  <c:v>6520.288782</c:v>
                </c:pt>
                <c:pt idx="2">
                  <c:v>6383.367075</c:v>
                </c:pt>
                <c:pt idx="3">
                  <c:v>6268.405537</c:v>
                </c:pt>
                <c:pt idx="4">
                  <c:v>6197.316488</c:v>
                </c:pt>
                <c:pt idx="5">
                  <c:v>6133.020457</c:v>
                </c:pt>
                <c:pt idx="6">
                  <c:v>6078.675102</c:v>
                </c:pt>
                <c:pt idx="7">
                  <c:v>6031.761403</c:v>
                </c:pt>
                <c:pt idx="8">
                  <c:v>5988.029582</c:v>
                </c:pt>
                <c:pt idx="9">
                  <c:v>5964.103074</c:v>
                </c:pt>
                <c:pt idx="10">
                  <c:v>5956.989109</c:v>
                </c:pt>
                <c:pt idx="11">
                  <c:v>6008.881552</c:v>
                </c:pt>
                <c:pt idx="12">
                  <c:v>6100.744737</c:v>
                </c:pt>
                <c:pt idx="13">
                  <c:v>6262.606149</c:v>
                </c:pt>
                <c:pt idx="14">
                  <c:v>6529.994569</c:v>
                </c:pt>
                <c:pt idx="15">
                  <c:v>6847.63186</c:v>
                </c:pt>
                <c:pt idx="16">
                  <c:v>7344.284807</c:v>
                </c:pt>
                <c:pt idx="17">
                  <c:v>7886.100985</c:v>
                </c:pt>
                <c:pt idx="18">
                  <c:v>8382.45358</c:v>
                </c:pt>
                <c:pt idx="19">
                  <c:v>8911.475346</c:v>
                </c:pt>
                <c:pt idx="20">
                  <c:v>9541.55993</c:v>
                </c:pt>
                <c:pt idx="21">
                  <c:v>10096.49797</c:v>
                </c:pt>
                <c:pt idx="22">
                  <c:v>10677.92913</c:v>
                </c:pt>
                <c:pt idx="23">
                  <c:v>11156.44805</c:v>
                </c:pt>
                <c:pt idx="24">
                  <c:v>11652.13068</c:v>
                </c:pt>
                <c:pt idx="25">
                  <c:v>12165.52106</c:v>
                </c:pt>
                <c:pt idx="26">
                  <c:v>12722.63484</c:v>
                </c:pt>
                <c:pt idx="27">
                  <c:v>13321.50047</c:v>
                </c:pt>
                <c:pt idx="28">
                  <c:v>13935.93378</c:v>
                </c:pt>
                <c:pt idx="29">
                  <c:v>14472.32855</c:v>
                </c:pt>
                <c:pt idx="30">
                  <c:v>15015.7171</c:v>
                </c:pt>
                <c:pt idx="31">
                  <c:v>15205.31577</c:v>
                </c:pt>
                <c:pt idx="32">
                  <c:v>15411.70176</c:v>
                </c:pt>
                <c:pt idx="33">
                  <c:v>15725.23139</c:v>
                </c:pt>
                <c:pt idx="34">
                  <c:v>16067.93008</c:v>
                </c:pt>
              </c:strCache>
            </c:strRef>
          </c:cat>
          <c:val>
            <c:numRef>
              <c:f>India!$L$2:$L$35</c:f>
              <c:numCache>
                <c:formatCode>General</c:formatCode>
                <c:ptCount val="34"/>
                <c:pt idx="0">
                  <c:v>273.9669510284902</c:v>
                </c:pt>
                <c:pt idx="1">
                  <c:v>301.59787706410413</c:v>
                </c:pt>
                <c:pt idx="2">
                  <c:v>300.82280977850007</c:v>
                </c:pt>
                <c:pt idx="3">
                  <c:v>350.48826546679692</c:v>
                </c:pt>
                <c:pt idx="4">
                  <c:v>366.43742036445764</c:v>
                </c:pt>
                <c:pt idx="5">
                  <c:v>358.54264737667978</c:v>
                </c:pt>
                <c:pt idx="6">
                  <c:v>399.39116081346322</c:v>
                </c:pt>
                <c:pt idx="7">
                  <c:v>401.9283345461522</c:v>
                </c:pt>
                <c:pt idx="8">
                  <c:v>458.52166940875134</c:v>
                </c:pt>
                <c:pt idx="9">
                  <c:v>420.21578676902436</c:v>
                </c:pt>
                <c:pt idx="10">
                  <c:v>429.80645389297547</c:v>
                </c:pt>
                <c:pt idx="11">
                  <c:v>452.50704366349396</c:v>
                </c:pt>
                <c:pt idx="12">
                  <c:v>512.87231660316456</c:v>
                </c:pt>
                <c:pt idx="13">
                  <c:v>628.64915147365298</c:v>
                </c:pt>
                <c:pt idx="14">
                  <c:v>717.70975577948013</c:v>
                </c:pt>
                <c:pt idx="15">
                  <c:v>824.28030650582116</c:v>
                </c:pt>
                <c:pt idx="16">
                  <c:v>962.3864178605445</c:v>
                </c:pt>
                <c:pt idx="17">
                  <c:v>932.75349030592031</c:v>
                </c:pt>
                <c:pt idx="18">
                  <c:v>1053.9201932754981</c:v>
                </c:pt>
                <c:pt idx="19">
                  <c:v>1209.4581675342538</c:v>
                </c:pt>
                <c:pt idx="20">
                  <c:v>1263.9635060800808</c:v>
                </c:pt>
                <c:pt idx="21">
                  <c:v>1306.5836438098836</c:v>
                </c:pt>
                <c:pt idx="22">
                  <c:v>1236.4282569834304</c:v>
                </c:pt>
                <c:pt idx="23">
                  <c:v>1309.3551251588401</c:v>
                </c:pt>
                <c:pt idx="24">
                  <c:v>1349.4785902785784</c:v>
                </c:pt>
                <c:pt idx="25">
                  <c:v>1376.9512162817607</c:v>
                </c:pt>
                <c:pt idx="26">
                  <c:v>1502.4364047484603</c:v>
                </c:pt>
                <c:pt idx="27">
                  <c:v>1642.9266720468722</c:v>
                </c:pt>
                <c:pt idx="28">
                  <c:v>1579.0592728827146</c:v>
                </c:pt>
                <c:pt idx="29">
                  <c:v>1459.1577931406982</c:v>
                </c:pt>
                <c:pt idx="30">
                  <c:v>1710.0770354128167</c:v>
                </c:pt>
                <c:pt idx="31">
                  <c:v>1779.1655365523873</c:v>
                </c:pt>
                <c:pt idx="32">
                  <c:v>1898.5798006373464</c:v>
                </c:pt>
                <c:pt idx="33">
                  <c:v>1961.9842742982298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7B-48CB-B60F-461B1BB30CA5}"/>
            </c:ext>
          </c:extLst>
        </c:ser>
        <c:ser>
          <c:idx val="1"/>
          <c:order val="1"/>
          <c:tx>
            <c:v>Output Per Worker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India!$H$1:$H$35</c:f>
              <c:strCache>
                <c:ptCount val="35"/>
                <c:pt idx="0">
                  <c:v>Capital Per worker</c:v>
                </c:pt>
                <c:pt idx="1">
                  <c:v>6520.288782</c:v>
                </c:pt>
                <c:pt idx="2">
                  <c:v>6383.367075</c:v>
                </c:pt>
                <c:pt idx="3">
                  <c:v>6268.405537</c:v>
                </c:pt>
                <c:pt idx="4">
                  <c:v>6197.316488</c:v>
                </c:pt>
                <c:pt idx="5">
                  <c:v>6133.020457</c:v>
                </c:pt>
                <c:pt idx="6">
                  <c:v>6078.675102</c:v>
                </c:pt>
                <c:pt idx="7">
                  <c:v>6031.761403</c:v>
                </c:pt>
                <c:pt idx="8">
                  <c:v>5988.029582</c:v>
                </c:pt>
                <c:pt idx="9">
                  <c:v>5964.103074</c:v>
                </c:pt>
                <c:pt idx="10">
                  <c:v>5956.989109</c:v>
                </c:pt>
                <c:pt idx="11">
                  <c:v>6008.881552</c:v>
                </c:pt>
                <c:pt idx="12">
                  <c:v>6100.744737</c:v>
                </c:pt>
                <c:pt idx="13">
                  <c:v>6262.606149</c:v>
                </c:pt>
                <c:pt idx="14">
                  <c:v>6529.994569</c:v>
                </c:pt>
                <c:pt idx="15">
                  <c:v>6847.63186</c:v>
                </c:pt>
                <c:pt idx="16">
                  <c:v>7344.284807</c:v>
                </c:pt>
                <c:pt idx="17">
                  <c:v>7886.100985</c:v>
                </c:pt>
                <c:pt idx="18">
                  <c:v>8382.45358</c:v>
                </c:pt>
                <c:pt idx="19">
                  <c:v>8911.475346</c:v>
                </c:pt>
                <c:pt idx="20">
                  <c:v>9541.55993</c:v>
                </c:pt>
                <c:pt idx="21">
                  <c:v>10096.49797</c:v>
                </c:pt>
                <c:pt idx="22">
                  <c:v>10677.92913</c:v>
                </c:pt>
                <c:pt idx="23">
                  <c:v>11156.44805</c:v>
                </c:pt>
                <c:pt idx="24">
                  <c:v>11652.13068</c:v>
                </c:pt>
                <c:pt idx="25">
                  <c:v>12165.52106</c:v>
                </c:pt>
                <c:pt idx="26">
                  <c:v>12722.63484</c:v>
                </c:pt>
                <c:pt idx="27">
                  <c:v>13321.50047</c:v>
                </c:pt>
                <c:pt idx="28">
                  <c:v>13935.93378</c:v>
                </c:pt>
                <c:pt idx="29">
                  <c:v>14472.32855</c:v>
                </c:pt>
                <c:pt idx="30">
                  <c:v>15015.7171</c:v>
                </c:pt>
                <c:pt idx="31">
                  <c:v>15205.31577</c:v>
                </c:pt>
                <c:pt idx="32">
                  <c:v>15411.70176</c:v>
                </c:pt>
                <c:pt idx="33">
                  <c:v>15725.23139</c:v>
                </c:pt>
                <c:pt idx="34">
                  <c:v>16067.93008</c:v>
                </c:pt>
              </c:strCache>
            </c:strRef>
          </c:cat>
          <c:val>
            <c:numRef>
              <c:f>India!$D$2:$D$35</c:f>
              <c:numCache>
                <c:formatCode>General</c:formatCode>
                <c:ptCount val="34"/>
                <c:pt idx="0">
                  <c:v>1488.4329289102966</c:v>
                </c:pt>
                <c:pt idx="1">
                  <c:v>1530.5633826698647</c:v>
                </c:pt>
                <c:pt idx="2">
                  <c:v>1563.1536062966284</c:v>
                </c:pt>
                <c:pt idx="3">
                  <c:v>1625.8393358663081</c:v>
                </c:pt>
                <c:pt idx="4">
                  <c:v>1696.5755447226047</c:v>
                </c:pt>
                <c:pt idx="5">
                  <c:v>1769.2631744558016</c:v>
                </c:pt>
                <c:pt idx="6">
                  <c:v>1785.0328636906754</c:v>
                </c:pt>
                <c:pt idx="7">
                  <c:v>1838.00598726573</c:v>
                </c:pt>
                <c:pt idx="8">
                  <c:v>1940.1420794380324</c:v>
                </c:pt>
                <c:pt idx="9">
                  <c:v>1954.3450902270802</c:v>
                </c:pt>
                <c:pt idx="10">
                  <c:v>2003.8736502977954</c:v>
                </c:pt>
                <c:pt idx="11">
                  <c:v>2036.0306966423941</c:v>
                </c:pt>
                <c:pt idx="12">
                  <c:v>2151.1962041750762</c:v>
                </c:pt>
                <c:pt idx="13">
                  <c:v>2274.3907056974845</c:v>
                </c:pt>
                <c:pt idx="14">
                  <c:v>2405.9943449827338</c:v>
                </c:pt>
                <c:pt idx="15">
                  <c:v>2584.1461940524837</c:v>
                </c:pt>
                <c:pt idx="16">
                  <c:v>2766.3102500977725</c:v>
                </c:pt>
                <c:pt idx="17">
                  <c:v>2837.4522899608892</c:v>
                </c:pt>
                <c:pt idx="18">
                  <c:v>3044.6187598596516</c:v>
                </c:pt>
                <c:pt idx="19">
                  <c:v>3284.9076012724022</c:v>
                </c:pt>
                <c:pt idx="20">
                  <c:v>3425.3588576080856</c:v>
                </c:pt>
                <c:pt idx="21">
                  <c:v>3580.3215969061239</c:v>
                </c:pt>
                <c:pt idx="22">
                  <c:v>3743.1944118168553</c:v>
                </c:pt>
                <c:pt idx="23">
                  <c:v>3953.543912627109</c:v>
                </c:pt>
                <c:pt idx="24">
                  <c:v>4201.7932229444996</c:v>
                </c:pt>
                <c:pt idx="25">
                  <c:v>4476.8052123638599</c:v>
                </c:pt>
                <c:pt idx="26">
                  <c:v>4706.697017393647</c:v>
                </c:pt>
                <c:pt idx="27">
                  <c:v>4938.0316295024177</c:v>
                </c:pt>
                <c:pt idx="28">
                  <c:v>5060.8581596748918</c:v>
                </c:pt>
                <c:pt idx="29">
                  <c:v>4758.1136254137218</c:v>
                </c:pt>
                <c:pt idx="30">
                  <c:v>5050.1203411329971</c:v>
                </c:pt>
                <c:pt idx="31">
                  <c:v>5254.8681044562809</c:v>
                </c:pt>
                <c:pt idx="32">
                  <c:v>5539.9364273376004</c:v>
                </c:pt>
                <c:pt idx="33">
                  <c:v>5715.3918355563701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7B-48CB-B60F-461B1BB30CA5}"/>
            </c:ext>
          </c:extLst>
        </c:ser>
        <c:ser>
          <c:idx val="2"/>
          <c:order val="2"/>
          <c:tx>
            <c:v>Depreciation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India!$H$1:$H$35</c:f>
              <c:strCache>
                <c:ptCount val="35"/>
                <c:pt idx="0">
                  <c:v>Capital Per worker</c:v>
                </c:pt>
                <c:pt idx="1">
                  <c:v>6520.288782</c:v>
                </c:pt>
                <c:pt idx="2">
                  <c:v>6383.367075</c:v>
                </c:pt>
                <c:pt idx="3">
                  <c:v>6268.405537</c:v>
                </c:pt>
                <c:pt idx="4">
                  <c:v>6197.316488</c:v>
                </c:pt>
                <c:pt idx="5">
                  <c:v>6133.020457</c:v>
                </c:pt>
                <c:pt idx="6">
                  <c:v>6078.675102</c:v>
                </c:pt>
                <c:pt idx="7">
                  <c:v>6031.761403</c:v>
                </c:pt>
                <c:pt idx="8">
                  <c:v>5988.029582</c:v>
                </c:pt>
                <c:pt idx="9">
                  <c:v>5964.103074</c:v>
                </c:pt>
                <c:pt idx="10">
                  <c:v>5956.989109</c:v>
                </c:pt>
                <c:pt idx="11">
                  <c:v>6008.881552</c:v>
                </c:pt>
                <c:pt idx="12">
                  <c:v>6100.744737</c:v>
                </c:pt>
                <c:pt idx="13">
                  <c:v>6262.606149</c:v>
                </c:pt>
                <c:pt idx="14">
                  <c:v>6529.994569</c:v>
                </c:pt>
                <c:pt idx="15">
                  <c:v>6847.63186</c:v>
                </c:pt>
                <c:pt idx="16">
                  <c:v>7344.284807</c:v>
                </c:pt>
                <c:pt idx="17">
                  <c:v>7886.100985</c:v>
                </c:pt>
                <c:pt idx="18">
                  <c:v>8382.45358</c:v>
                </c:pt>
                <c:pt idx="19">
                  <c:v>8911.475346</c:v>
                </c:pt>
                <c:pt idx="20">
                  <c:v>9541.55993</c:v>
                </c:pt>
                <c:pt idx="21">
                  <c:v>10096.49797</c:v>
                </c:pt>
                <c:pt idx="22">
                  <c:v>10677.92913</c:v>
                </c:pt>
                <c:pt idx="23">
                  <c:v>11156.44805</c:v>
                </c:pt>
                <c:pt idx="24">
                  <c:v>11652.13068</c:v>
                </c:pt>
                <c:pt idx="25">
                  <c:v>12165.52106</c:v>
                </c:pt>
                <c:pt idx="26">
                  <c:v>12722.63484</c:v>
                </c:pt>
                <c:pt idx="27">
                  <c:v>13321.50047</c:v>
                </c:pt>
                <c:pt idx="28">
                  <c:v>13935.93378</c:v>
                </c:pt>
                <c:pt idx="29">
                  <c:v>14472.32855</c:v>
                </c:pt>
                <c:pt idx="30">
                  <c:v>15015.7171</c:v>
                </c:pt>
                <c:pt idx="31">
                  <c:v>15205.31577</c:v>
                </c:pt>
                <c:pt idx="32">
                  <c:v>15411.70176</c:v>
                </c:pt>
                <c:pt idx="33">
                  <c:v>15725.23139</c:v>
                </c:pt>
                <c:pt idx="34">
                  <c:v>16067.93008</c:v>
                </c:pt>
              </c:strCache>
            </c:strRef>
          </c:cat>
          <c:val>
            <c:numRef>
              <c:f>India!$J$2:$J$35</c:f>
              <c:numCache>
                <c:formatCode>General</c:formatCode>
                <c:ptCount val="34"/>
                <c:pt idx="0">
                  <c:v>326.01443908087828</c:v>
                </c:pt>
                <c:pt idx="1">
                  <c:v>483.78748426459026</c:v>
                </c:pt>
                <c:pt idx="2">
                  <c:v>474.31927728406214</c:v>
                </c:pt>
                <c:pt idx="3">
                  <c:v>467.68614348358221</c:v>
                </c:pt>
                <c:pt idx="4">
                  <c:v>496.12041430139726</c:v>
                </c:pt>
                <c:pt idx="5">
                  <c:v>494.25737659810443</c:v>
                </c:pt>
                <c:pt idx="6">
                  <c:v>490.41859827117491</c:v>
                </c:pt>
                <c:pt idx="7">
                  <c:v>486.47216318673378</c:v>
                </c:pt>
                <c:pt idx="8">
                  <c:v>484.02999770324243</c:v>
                </c:pt>
                <c:pt idx="9">
                  <c:v>481.70221217429412</c:v>
                </c:pt>
                <c:pt idx="10">
                  <c:v>434.62806761284367</c:v>
                </c:pt>
                <c:pt idx="11">
                  <c:v>437.08764196161377</c:v>
                </c:pt>
                <c:pt idx="12">
                  <c:v>443.7692014815658</c:v>
                </c:pt>
                <c:pt idx="13">
                  <c:v>462.1401049703274</c:v>
                </c:pt>
                <c:pt idx="14">
                  <c:v>480.7181137919203</c:v>
                </c:pt>
                <c:pt idx="15">
                  <c:v>412.0872166646738</c:v>
                </c:pt>
                <c:pt idx="16">
                  <c:v>439.35456546059692</c:v>
                </c:pt>
                <c:pt idx="17">
                  <c:v>461.20730629548382</c:v>
                </c:pt>
                <c:pt idx="18">
                  <c:v>492.14425111408246</c:v>
                </c:pt>
                <c:pt idx="19">
                  <c:v>530.61162275252912</c:v>
                </c:pt>
                <c:pt idx="20">
                  <c:v>598.32529300992871</c:v>
                </c:pt>
                <c:pt idx="21">
                  <c:v>629.14849442726927</c:v>
                </c:pt>
                <c:pt idx="22">
                  <c:v>753.84836576890825</c:v>
                </c:pt>
                <c:pt idx="23">
                  <c:v>780.16071059604576</c:v>
                </c:pt>
                <c:pt idx="24">
                  <c:v>804.82777944118675</c:v>
                </c:pt>
                <c:pt idx="25">
                  <c:v>840.46693133037229</c:v>
                </c:pt>
                <c:pt idx="26">
                  <c:v>876.43716251646856</c:v>
                </c:pt>
                <c:pt idx="27">
                  <c:v>901.20210417606665</c:v>
                </c:pt>
                <c:pt idx="28">
                  <c:v>919.0633974699324</c:v>
                </c:pt>
                <c:pt idx="29">
                  <c:v>783.423532211831</c:v>
                </c:pt>
                <c:pt idx="30">
                  <c:v>1269.2105213531588</c:v>
                </c:pt>
                <c:pt idx="31">
                  <c:v>1297.1310301397311</c:v>
                </c:pt>
                <c:pt idx="32">
                  <c:v>1347.9872648423075</c:v>
                </c:pt>
                <c:pt idx="33">
                  <c:v>1321.6690204088759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7B-48CB-B60F-461B1BB30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19507"/>
        <c:axId val="1597582898"/>
      </c:lineChart>
      <c:catAx>
        <c:axId val="465819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7582898"/>
        <c:crosses val="autoZero"/>
        <c:auto val="1"/>
        <c:lblAlgn val="ctr"/>
        <c:lblOffset val="100"/>
        <c:noMultiLvlLbl val="1"/>
      </c:catAx>
      <c:valAx>
        <c:axId val="15975828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5819507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"/>
          <c:y val="0.95674580008510612"/>
        </c:manualLayout>
      </c:layout>
      <c:overlay val="0"/>
      <c:txPr>
        <a:bodyPr/>
        <a:lstStyle/>
        <a:p>
          <a:pPr lvl="0">
            <a:defRPr sz="1200" b="1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IN" sz="1400" b="1" i="0">
                <a:solidFill>
                  <a:srgbClr val="757575"/>
                </a:solidFill>
                <a:latin typeface="+mn-lt"/>
              </a:rPr>
              <a:t>INDIA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3.968554072085146E-2"/>
          <c:y val="2.3639573831110219E-2"/>
          <c:w val="0.95541255103540634"/>
          <c:h val="0.86435555002028908"/>
        </c:manualLayout>
      </c:layout>
      <c:lineChart>
        <c:grouping val="standard"/>
        <c:varyColors val="1"/>
        <c:ser>
          <c:idx val="0"/>
          <c:order val="0"/>
          <c:tx>
            <c:v>Capital Per worker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India!$A$1:$A$35</c:f>
              <c:strCache>
                <c:ptCount val="35"/>
                <c:pt idx="0">
                  <c:v>Year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India!$H$2:$H$35</c:f>
              <c:numCache>
                <c:formatCode>General</c:formatCode>
                <c:ptCount val="34"/>
                <c:pt idx="0">
                  <c:v>6520.2887816175653</c:v>
                </c:pt>
                <c:pt idx="1">
                  <c:v>6383.3670751736454</c:v>
                </c:pt>
                <c:pt idx="2">
                  <c:v>6268.4055371090399</c:v>
                </c:pt>
                <c:pt idx="3">
                  <c:v>6197.316488147274</c:v>
                </c:pt>
                <c:pt idx="4">
                  <c:v>6133.0204566023449</c:v>
                </c:pt>
                <c:pt idx="5">
                  <c:v>6078.6751020159954</c:v>
                </c:pt>
                <c:pt idx="6">
                  <c:v>6031.7614026654765</c:v>
                </c:pt>
                <c:pt idx="7">
                  <c:v>5988.0295815228747</c:v>
                </c:pt>
                <c:pt idx="8">
                  <c:v>5964.1030740550905</c:v>
                </c:pt>
                <c:pt idx="9">
                  <c:v>5956.9891085242562</c:v>
                </c:pt>
                <c:pt idx="10">
                  <c:v>6008.8815518544934</c:v>
                </c:pt>
                <c:pt idx="11">
                  <c:v>6100.7447365755443</c:v>
                </c:pt>
                <c:pt idx="12">
                  <c:v>6262.6061490619741</c:v>
                </c:pt>
                <c:pt idx="13">
                  <c:v>6529.9945694864819</c:v>
                </c:pt>
                <c:pt idx="14">
                  <c:v>6847.631860045658</c:v>
                </c:pt>
                <c:pt idx="15">
                  <c:v>7344.2848072667421</c:v>
                </c:pt>
                <c:pt idx="16">
                  <c:v>7886.1009853538635</c:v>
                </c:pt>
                <c:pt idx="17">
                  <c:v>8382.4535798364632</c:v>
                </c:pt>
                <c:pt idx="18">
                  <c:v>8911.4753457255956</c:v>
                </c:pt>
                <c:pt idx="19">
                  <c:v>9541.5599295370248</c:v>
                </c:pt>
                <c:pt idx="20">
                  <c:v>10096.497970329332</c:v>
                </c:pt>
                <c:pt idx="21">
                  <c:v>10677.92912969246</c:v>
                </c:pt>
                <c:pt idx="22">
                  <c:v>11156.448052865751</c:v>
                </c:pt>
                <c:pt idx="23">
                  <c:v>11652.130677761897</c:v>
                </c:pt>
                <c:pt idx="24">
                  <c:v>12165.521060762563</c:v>
                </c:pt>
                <c:pt idx="25">
                  <c:v>12722.634843432794</c:v>
                </c:pt>
                <c:pt idx="26">
                  <c:v>13321.500471000249</c:v>
                </c:pt>
                <c:pt idx="27">
                  <c:v>13935.93377980371</c:v>
                </c:pt>
                <c:pt idx="28">
                  <c:v>14472.328552212355</c:v>
                </c:pt>
                <c:pt idx="29">
                  <c:v>15015.717097000201</c:v>
                </c:pt>
                <c:pt idx="30">
                  <c:v>15205.315774468629</c:v>
                </c:pt>
                <c:pt idx="31">
                  <c:v>15411.701761144504</c:v>
                </c:pt>
                <c:pt idx="32">
                  <c:v>15725.23139382561</c:v>
                </c:pt>
                <c:pt idx="33">
                  <c:v>16067.930079999698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9A-4D7B-BF0C-259A0B0DE376}"/>
            </c:ext>
          </c:extLst>
        </c:ser>
        <c:ser>
          <c:idx val="1"/>
          <c:order val="1"/>
          <c:tx>
            <c:v>Steady State K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India!$A$1:$A$35</c:f>
              <c:strCache>
                <c:ptCount val="35"/>
                <c:pt idx="0">
                  <c:v>Year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India!$I$2:$I$35</c:f>
              <c:numCache>
                <c:formatCode>General</c:formatCode>
                <c:ptCount val="34"/>
                <c:pt idx="0">
                  <c:v>6520.2887816175653</c:v>
                </c:pt>
                <c:pt idx="1">
                  <c:v>4713.6659539945767</c:v>
                </c:pt>
                <c:pt idx="2">
                  <c:v>4864.083385324423</c:v>
                </c:pt>
                <c:pt idx="3">
                  <c:v>5326.4034243760889</c:v>
                </c:pt>
                <c:pt idx="4">
                  <c:v>5402.4915517481832</c:v>
                </c:pt>
                <c:pt idx="5">
                  <c:v>5464.6485324279347</c:v>
                </c:pt>
                <c:pt idx="6">
                  <c:v>5501.6736546886614</c:v>
                </c:pt>
                <c:pt idx="7">
                  <c:v>5493.4624855386583</c:v>
                </c:pt>
                <c:pt idx="8">
                  <c:v>5693.2128193033132</c:v>
                </c:pt>
                <c:pt idx="9">
                  <c:v>5876.1279431244848</c:v>
                </c:pt>
                <c:pt idx="10">
                  <c:v>6674.4198697733773</c:v>
                </c:pt>
                <c:pt idx="11">
                  <c:v>7291.0817031944816</c:v>
                </c:pt>
                <c:pt idx="12">
                  <c:v>8384.9822946330278</c:v>
                </c:pt>
                <c:pt idx="13">
                  <c:v>10040.778427418369</c:v>
                </c:pt>
                <c:pt idx="14">
                  <c:v>11054.607161291337</c:v>
                </c:pt>
                <c:pt idx="15">
                  <c:v>15699.06074998421</c:v>
                </c:pt>
                <c:pt idx="16">
                  <c:v>17069.498636361946</c:v>
                </c:pt>
                <c:pt idx="17">
                  <c:v>16907.321000060558</c:v>
                </c:pt>
                <c:pt idx="18">
                  <c:v>17961.686525057667</c:v>
                </c:pt>
                <c:pt idx="19">
                  <c:v>20241.777132043724</c:v>
                </c:pt>
                <c:pt idx="20">
                  <c:v>18905.915520008602</c:v>
                </c:pt>
                <c:pt idx="21">
                  <c:v>19964.566905511576</c:v>
                </c:pt>
                <c:pt idx="22">
                  <c:v>17759.686882461316</c:v>
                </c:pt>
                <c:pt idx="23">
                  <c:v>18559.741555781617</c:v>
                </c:pt>
                <c:pt idx="24">
                  <c:v>19412.376628919403</c:v>
                </c:pt>
                <c:pt idx="25">
                  <c:v>20598.875139235839</c:v>
                </c:pt>
                <c:pt idx="26">
                  <c:v>21825.157055977405</c:v>
                </c:pt>
                <c:pt idx="27">
                  <c:v>22822.922919873996</c:v>
                </c:pt>
                <c:pt idx="28">
                  <c:v>22382.447264463564</c:v>
                </c:pt>
                <c:pt idx="29">
                  <c:v>24887.344602660392</c:v>
                </c:pt>
                <c:pt idx="30">
                  <c:v>17287.135205207749</c:v>
                </c:pt>
                <c:pt idx="31">
                  <c:v>17657.465326380527</c:v>
                </c:pt>
                <c:pt idx="32">
                  <c:v>19069.248201917686</c:v>
                </c:pt>
                <c:pt idx="33">
                  <c:v>19891.522986443484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9A-4D7B-BF0C-259A0B0DE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469273"/>
        <c:axId val="1948876149"/>
      </c:lineChart>
      <c:catAx>
        <c:axId val="12524692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3420000"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8876149"/>
        <c:crosses val="autoZero"/>
        <c:auto val="1"/>
        <c:lblAlgn val="ctr"/>
        <c:lblOffset val="100"/>
        <c:noMultiLvlLbl val="1"/>
      </c:catAx>
      <c:valAx>
        <c:axId val="19488761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2469273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2.145317064485037E-3"/>
          <c:y val="0.94727122832037847"/>
        </c:manualLayout>
      </c:layout>
      <c:overlay val="0"/>
      <c:txPr>
        <a:bodyPr/>
        <a:lstStyle/>
        <a:p>
          <a:pPr lvl="0">
            <a:defRPr sz="1200" b="1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209550</xdr:colOff>
      <xdr:row>0</xdr:row>
      <xdr:rowOff>95250</xdr:rowOff>
    </xdr:from>
    <xdr:ext cx="12392025" cy="6905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139065</xdr:colOff>
      <xdr:row>40</xdr:row>
      <xdr:rowOff>45720</xdr:rowOff>
    </xdr:from>
    <xdr:ext cx="12382500" cy="71247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333375</xdr:colOff>
      <xdr:row>1</xdr:row>
      <xdr:rowOff>19050</xdr:rowOff>
    </xdr:from>
    <xdr:ext cx="5010150" cy="2924175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324971</xdr:colOff>
      <xdr:row>18</xdr:row>
      <xdr:rowOff>19050</xdr:rowOff>
    </xdr:from>
    <xdr:ext cx="4876800" cy="2905125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497736" y="3145491"/>
          <a:ext cx="4876800" cy="290512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447675</xdr:colOff>
      <xdr:row>1</xdr:row>
      <xdr:rowOff>47625</xdr:rowOff>
    </xdr:from>
    <xdr:ext cx="4876800" cy="56197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476250</xdr:colOff>
      <xdr:row>1</xdr:row>
      <xdr:rowOff>38100</xdr:rowOff>
    </xdr:from>
    <xdr:ext cx="4876800" cy="58388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00"/>
  <sheetViews>
    <sheetView tabSelected="1" topLeftCell="E1" workbookViewId="0">
      <pane ySplit="1" topLeftCell="A2" activePane="bottomLeft" state="frozen"/>
      <selection pane="bottomLeft" activeCell="I14" sqref="I14"/>
    </sheetView>
  </sheetViews>
  <sheetFormatPr defaultColWidth="12.6640625" defaultRowHeight="15" customHeight="1" x14ac:dyDescent="0.3"/>
  <cols>
    <col min="1" max="1" width="5" bestFit="1" customWidth="1"/>
    <col min="2" max="2" width="21.5546875" bestFit="1" customWidth="1"/>
    <col min="3" max="3" width="11.5546875" bestFit="1" customWidth="1"/>
    <col min="4" max="4" width="15.88671875" bestFit="1" customWidth="1"/>
    <col min="5" max="5" width="29.109375" bestFit="1" customWidth="1"/>
    <col min="6" max="6" width="35.6640625" bestFit="1" customWidth="1"/>
    <col min="7" max="7" width="12.77734375" bestFit="1" customWidth="1"/>
    <col min="8" max="8" width="15.77734375" bestFit="1" customWidth="1"/>
    <col min="9" max="9" width="12.109375" bestFit="1" customWidth="1"/>
    <col min="10" max="10" width="12" bestFit="1" customWidth="1"/>
    <col min="11" max="11" width="21" bestFit="1" customWidth="1"/>
    <col min="12" max="12" width="19.33203125" bestFit="1" customWidth="1"/>
    <col min="13" max="32" width="8.6640625" customWidth="1"/>
  </cols>
  <sheetData>
    <row r="1" spans="1:32" ht="14.25" customHeigh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8</v>
      </c>
      <c r="K1" s="2" t="s">
        <v>10</v>
      </c>
      <c r="L1" s="1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14.25" customHeight="1" x14ac:dyDescent="0.3">
      <c r="A2" s="3" t="s">
        <v>16</v>
      </c>
      <c r="B2" s="4">
        <v>470159674247.95587</v>
      </c>
      <c r="C2" s="3">
        <v>315875620</v>
      </c>
      <c r="D2" s="3">
        <f t="shared" ref="D2:D35" si="0">B2/C2</f>
        <v>1488.4329289102966</v>
      </c>
      <c r="E2" s="3">
        <v>21.903199851911246</v>
      </c>
      <c r="F2" s="3">
        <f t="shared" ref="F2:F35" si="1">(E2*D2)/100</f>
        <v>326.01443908087828</v>
      </c>
      <c r="G2" s="3">
        <v>0</v>
      </c>
      <c r="H2" s="3">
        <f>F2/(0.05+G2)</f>
        <v>6520.2887816175653</v>
      </c>
      <c r="I2" s="3">
        <f t="shared" ref="I2:I35" si="2">F2/(0.05+G2)</f>
        <v>6520.2887816175653</v>
      </c>
      <c r="J2" s="3">
        <f t="shared" ref="J2:J35" si="3">(0.05+G2)*H2</f>
        <v>326.01443908087828</v>
      </c>
      <c r="K2" s="4">
        <v>86539480515.633987</v>
      </c>
      <c r="L2" s="3">
        <f t="shared" ref="L2:L35" si="4">K2/C2</f>
        <v>273.9669510284902</v>
      </c>
    </row>
    <row r="3" spans="1:32" ht="14.25" customHeight="1" x14ac:dyDescent="0.3">
      <c r="A3" s="3" t="s">
        <v>17</v>
      </c>
      <c r="B3" s="4">
        <v>495935689518.4682</v>
      </c>
      <c r="C3" s="3">
        <v>324021661</v>
      </c>
      <c r="D3" s="3">
        <f t="shared" si="0"/>
        <v>1530.5633826698647</v>
      </c>
      <c r="E3" s="3">
        <v>23.340614861652416</v>
      </c>
      <c r="F3" s="3">
        <f t="shared" si="1"/>
        <v>357.24290436245241</v>
      </c>
      <c r="G3" s="3">
        <f t="shared" ref="G3:G35" si="5">(C3-C2)/C2</f>
        <v>2.5788761411849385E-2</v>
      </c>
      <c r="H3" s="3">
        <f t="shared" ref="H3:H35" si="6">(1-0.05-G3)*H2+F3</f>
        <v>6383.3670751736454</v>
      </c>
      <c r="I3" s="3">
        <f t="shared" si="2"/>
        <v>4713.6659539945767</v>
      </c>
      <c r="J3" s="3">
        <f t="shared" si="3"/>
        <v>483.78748426459026</v>
      </c>
      <c r="K3" s="4">
        <v>97724245080.384827</v>
      </c>
      <c r="L3" s="3">
        <f t="shared" si="4"/>
        <v>301.59787706410413</v>
      </c>
    </row>
    <row r="4" spans="1:32" ht="14.25" customHeight="1" x14ac:dyDescent="0.3">
      <c r="A4" s="3" t="s">
        <v>18</v>
      </c>
      <c r="B4" s="4">
        <v>519496484311.5415</v>
      </c>
      <c r="C4" s="3">
        <v>332338730</v>
      </c>
      <c r="D4" s="3">
        <f t="shared" si="0"/>
        <v>1563.1536062966284</v>
      </c>
      <c r="E4" s="3">
        <v>23.545777979818258</v>
      </c>
      <c r="F4" s="3">
        <f t="shared" si="1"/>
        <v>368.05667762212653</v>
      </c>
      <c r="G4" s="3">
        <f t="shared" si="5"/>
        <v>2.566825000011342E-2</v>
      </c>
      <c r="H4" s="3">
        <f t="shared" si="6"/>
        <v>6268.4055371090399</v>
      </c>
      <c r="I4" s="3">
        <f t="shared" si="2"/>
        <v>4864.083385324423</v>
      </c>
      <c r="J4" s="3">
        <f t="shared" si="3"/>
        <v>474.31927728406214</v>
      </c>
      <c r="K4" s="4">
        <v>99975070556.818298</v>
      </c>
      <c r="L4" s="3">
        <f t="shared" si="4"/>
        <v>300.82280977850007</v>
      </c>
    </row>
    <row r="5" spans="1:32" ht="14.25" customHeight="1" x14ac:dyDescent="0.3">
      <c r="A5" s="3" t="s">
        <v>19</v>
      </c>
      <c r="B5" s="4">
        <v>554089360749.64368</v>
      </c>
      <c r="C5" s="3">
        <v>340802039</v>
      </c>
      <c r="D5" s="3">
        <f t="shared" si="0"/>
        <v>1625.8393358663081</v>
      </c>
      <c r="E5" s="3">
        <v>24.723346618522228</v>
      </c>
      <c r="F5" s="3">
        <f t="shared" si="1"/>
        <v>401.96189446650715</v>
      </c>
      <c r="G5" s="3">
        <f t="shared" si="5"/>
        <v>2.5465912444210159E-2</v>
      </c>
      <c r="H5" s="3">
        <f t="shared" si="6"/>
        <v>6197.316488147274</v>
      </c>
      <c r="I5" s="3">
        <f t="shared" si="2"/>
        <v>5326.4034243760889</v>
      </c>
      <c r="J5" s="3">
        <f t="shared" si="3"/>
        <v>467.68614348358221</v>
      </c>
      <c r="K5" s="4">
        <v>119447115516.65767</v>
      </c>
      <c r="L5" s="3">
        <f t="shared" si="4"/>
        <v>350.48826546679692</v>
      </c>
    </row>
    <row r="6" spans="1:32" ht="14.25" customHeight="1" x14ac:dyDescent="0.3">
      <c r="A6" s="3" t="s">
        <v>20</v>
      </c>
      <c r="B6" s="4">
        <v>596058814154.2157</v>
      </c>
      <c r="C6" s="3">
        <v>351330547</v>
      </c>
      <c r="D6" s="3">
        <f t="shared" si="0"/>
        <v>1696.5755447226047</v>
      </c>
      <c r="E6" s="3">
        <v>25.759271602333357</v>
      </c>
      <c r="F6" s="3">
        <f t="shared" si="1"/>
        <v>437.02550250386236</v>
      </c>
      <c r="G6" s="3">
        <f t="shared" si="5"/>
        <v>3.0893324555490702E-2</v>
      </c>
      <c r="H6" s="3">
        <f t="shared" si="6"/>
        <v>6133.0204566023449</v>
      </c>
      <c r="I6" s="3">
        <f t="shared" si="2"/>
        <v>5402.4915517481832</v>
      </c>
      <c r="J6" s="3">
        <f t="shared" si="3"/>
        <v>496.12041430139726</v>
      </c>
      <c r="K6" s="4">
        <v>128740659337.91385</v>
      </c>
      <c r="L6" s="3">
        <f t="shared" si="4"/>
        <v>366.43742036445764</v>
      </c>
    </row>
    <row r="7" spans="1:32" ht="14.25" customHeight="1" x14ac:dyDescent="0.3">
      <c r="A7" s="3" t="s">
        <v>21</v>
      </c>
      <c r="B7" s="4">
        <v>641058406947.10889</v>
      </c>
      <c r="C7" s="3">
        <v>362330724</v>
      </c>
      <c r="D7" s="3">
        <f t="shared" si="0"/>
        <v>1769.2631744558016</v>
      </c>
      <c r="E7" s="3">
        <v>25.113892151639693</v>
      </c>
      <c r="F7" s="3">
        <f t="shared" si="1"/>
        <v>444.33084551150682</v>
      </c>
      <c r="G7" s="3">
        <f t="shared" si="5"/>
        <v>3.1310050019647165E-2</v>
      </c>
      <c r="H7" s="3">
        <f t="shared" si="6"/>
        <v>6078.6751020159954</v>
      </c>
      <c r="I7" s="3">
        <f t="shared" si="2"/>
        <v>5464.6485324279347</v>
      </c>
      <c r="J7" s="3">
        <f t="shared" si="3"/>
        <v>494.25737659810443</v>
      </c>
      <c r="K7" s="4">
        <v>129911017008.86908</v>
      </c>
      <c r="L7" s="3">
        <f t="shared" si="4"/>
        <v>358.54264737667978</v>
      </c>
    </row>
    <row r="8" spans="1:32" ht="14.25" customHeight="1" x14ac:dyDescent="0.3">
      <c r="A8" s="3" t="s">
        <v>22</v>
      </c>
      <c r="B8" s="4">
        <v>667020123972.21423</v>
      </c>
      <c r="C8" s="3">
        <v>373673862</v>
      </c>
      <c r="D8" s="3">
        <f t="shared" si="0"/>
        <v>1785.0328636906754</v>
      </c>
      <c r="E8" s="3">
        <v>25.059441473520653</v>
      </c>
      <c r="F8" s="3">
        <f t="shared" si="1"/>
        <v>447.31926575967452</v>
      </c>
      <c r="G8" s="3">
        <f t="shared" si="5"/>
        <v>3.1306034097180233E-2</v>
      </c>
      <c r="H8" s="3">
        <f t="shared" si="6"/>
        <v>6031.7614026654765</v>
      </c>
      <c r="I8" s="3">
        <f t="shared" si="2"/>
        <v>5501.6736546886614</v>
      </c>
      <c r="J8" s="3">
        <f t="shared" si="3"/>
        <v>490.41859827117491</v>
      </c>
      <c r="K8" s="4">
        <v>149242037509.82986</v>
      </c>
      <c r="L8" s="3">
        <f t="shared" si="4"/>
        <v>399.39116081346322</v>
      </c>
    </row>
    <row r="9" spans="1:32" ht="14.25" customHeight="1" x14ac:dyDescent="0.3">
      <c r="A9" s="3" t="s">
        <v>23</v>
      </c>
      <c r="B9" s="4">
        <v>708271422053.21606</v>
      </c>
      <c r="C9" s="3">
        <v>385347723</v>
      </c>
      <c r="D9" s="3">
        <f t="shared" si="0"/>
        <v>1838.00598726573</v>
      </c>
      <c r="E9" s="3">
        <v>24.281376239934897</v>
      </c>
      <c r="F9" s="3">
        <f t="shared" si="1"/>
        <v>446.29314908052174</v>
      </c>
      <c r="G9" s="3">
        <f t="shared" si="5"/>
        <v>3.1240774876568702E-2</v>
      </c>
      <c r="H9" s="3">
        <f t="shared" si="6"/>
        <v>5988.0295815228747</v>
      </c>
      <c r="I9" s="3">
        <f t="shared" si="2"/>
        <v>5493.4624855386583</v>
      </c>
      <c r="J9" s="3">
        <f t="shared" si="3"/>
        <v>486.47216318673378</v>
      </c>
      <c r="K9" s="4">
        <v>154882168526.54199</v>
      </c>
      <c r="L9" s="3">
        <f t="shared" si="4"/>
        <v>401.9283345461522</v>
      </c>
    </row>
    <row r="10" spans="1:32" ht="14.25" customHeight="1" x14ac:dyDescent="0.3">
      <c r="A10" s="3" t="s">
        <v>24</v>
      </c>
      <c r="B10" s="4">
        <v>770923380745.09668</v>
      </c>
      <c r="C10" s="3">
        <v>397354085</v>
      </c>
      <c r="D10" s="3">
        <f t="shared" si="0"/>
        <v>1940.1420794380324</v>
      </c>
      <c r="E10" s="3">
        <v>23.815023850677971</v>
      </c>
      <c r="F10" s="3">
        <f t="shared" si="1"/>
        <v>462.04529895520699</v>
      </c>
      <c r="G10" s="3">
        <f t="shared" si="5"/>
        <v>3.1157215375579111E-2</v>
      </c>
      <c r="H10" s="3">
        <f t="shared" si="6"/>
        <v>5964.1030740550905</v>
      </c>
      <c r="I10" s="3">
        <f t="shared" si="2"/>
        <v>5693.2128193033132</v>
      </c>
      <c r="J10" s="3">
        <f t="shared" si="3"/>
        <v>484.02999770324243</v>
      </c>
      <c r="K10" s="4">
        <v>182195458400.58688</v>
      </c>
      <c r="L10" s="3">
        <f t="shared" si="4"/>
        <v>458.52166940875134</v>
      </c>
    </row>
    <row r="11" spans="1:32" ht="14.25" customHeight="1" x14ac:dyDescent="0.3">
      <c r="A11" s="3" t="s">
        <v>25</v>
      </c>
      <c r="B11" s="4">
        <v>800534479623.61047</v>
      </c>
      <c r="C11" s="3">
        <v>409617771</v>
      </c>
      <c r="D11" s="3">
        <f t="shared" si="0"/>
        <v>1954.3450902270802</v>
      </c>
      <c r="E11" s="3">
        <v>24.313183390376373</v>
      </c>
      <c r="F11" s="3">
        <f t="shared" si="1"/>
        <v>475.16350586772666</v>
      </c>
      <c r="G11" s="3">
        <f t="shared" si="5"/>
        <v>3.0863369631647299E-2</v>
      </c>
      <c r="H11" s="3">
        <f t="shared" si="6"/>
        <v>5956.9891085242562</v>
      </c>
      <c r="I11" s="3">
        <f t="shared" si="2"/>
        <v>5876.1279431244848</v>
      </c>
      <c r="J11" s="3">
        <f t="shared" si="3"/>
        <v>481.70221217429412</v>
      </c>
      <c r="K11" s="4">
        <v>172127853915.33905</v>
      </c>
      <c r="L11" s="3">
        <f t="shared" si="4"/>
        <v>420.21578676902436</v>
      </c>
    </row>
    <row r="12" spans="1:32" ht="14.25" customHeight="1" x14ac:dyDescent="0.3">
      <c r="A12" s="3" t="s">
        <v>26</v>
      </c>
      <c r="B12" s="4">
        <v>839151992864.81152</v>
      </c>
      <c r="C12" s="3">
        <v>418764922</v>
      </c>
      <c r="D12" s="3">
        <f t="shared" si="0"/>
        <v>2003.8736502977954</v>
      </c>
      <c r="E12" s="3">
        <v>24.091692683460707</v>
      </c>
      <c r="F12" s="3">
        <f t="shared" si="1"/>
        <v>482.76708159459093</v>
      </c>
      <c r="G12" s="3">
        <f t="shared" si="5"/>
        <v>2.2330942765664333E-2</v>
      </c>
      <c r="H12" s="3">
        <f t="shared" si="6"/>
        <v>6008.8815518544934</v>
      </c>
      <c r="I12" s="3">
        <f t="shared" si="2"/>
        <v>6674.4198697733773</v>
      </c>
      <c r="J12" s="3">
        <f t="shared" si="3"/>
        <v>434.62806761284367</v>
      </c>
      <c r="K12" s="4">
        <v>179987866139.58847</v>
      </c>
      <c r="L12" s="3">
        <f t="shared" si="4"/>
        <v>429.80645389297547</v>
      </c>
    </row>
    <row r="13" spans="1:32" ht="14.25" customHeight="1" x14ac:dyDescent="0.3">
      <c r="A13" s="3" t="s">
        <v>27</v>
      </c>
      <c r="B13" s="4">
        <v>871073127580.09033</v>
      </c>
      <c r="C13" s="3">
        <v>427829074</v>
      </c>
      <c r="D13" s="3">
        <f t="shared" si="0"/>
        <v>2036.0306966423941</v>
      </c>
      <c r="E13" s="3">
        <v>25.656258174668196</v>
      </c>
      <c r="F13" s="3">
        <f t="shared" si="1"/>
        <v>522.36929204606804</v>
      </c>
      <c r="G13" s="3">
        <f t="shared" si="5"/>
        <v>2.1644964809158489E-2</v>
      </c>
      <c r="H13" s="3">
        <f t="shared" si="6"/>
        <v>6100.7447365755443</v>
      </c>
      <c r="I13" s="3">
        <f t="shared" si="2"/>
        <v>7291.0817031944816</v>
      </c>
      <c r="J13" s="3">
        <f t="shared" si="3"/>
        <v>437.08764196161377</v>
      </c>
      <c r="K13" s="4">
        <v>193595669469.03018</v>
      </c>
      <c r="L13" s="3">
        <f t="shared" si="4"/>
        <v>452.50704366349396</v>
      </c>
    </row>
    <row r="14" spans="1:32" ht="14.25" customHeight="1" x14ac:dyDescent="0.3">
      <c r="A14" s="3" t="s">
        <v>28</v>
      </c>
      <c r="B14" s="4">
        <v>939542798342.0022</v>
      </c>
      <c r="C14" s="3">
        <v>436753652</v>
      </c>
      <c r="D14" s="3">
        <f t="shared" si="0"/>
        <v>2151.1962041750762</v>
      </c>
      <c r="E14" s="3">
        <v>27.620032477548108</v>
      </c>
      <c r="F14" s="3">
        <f t="shared" si="1"/>
        <v>594.16109024893808</v>
      </c>
      <c r="G14" s="3">
        <f t="shared" si="5"/>
        <v>2.0860148462000037E-2</v>
      </c>
      <c r="H14" s="3">
        <f t="shared" si="6"/>
        <v>6262.6061490619741</v>
      </c>
      <c r="I14" s="3">
        <f t="shared" si="2"/>
        <v>8384.9822946330278</v>
      </c>
      <c r="J14" s="3">
        <f t="shared" si="3"/>
        <v>443.7692014815658</v>
      </c>
      <c r="K14" s="4">
        <v>223998857286.13235</v>
      </c>
      <c r="L14" s="3">
        <f t="shared" si="4"/>
        <v>512.87231660316456</v>
      </c>
    </row>
    <row r="15" spans="1:32" ht="14.25" customHeight="1" x14ac:dyDescent="0.3">
      <c r="A15" s="3" t="s">
        <v>29</v>
      </c>
      <c r="B15" s="4">
        <v>1013982178697.2437</v>
      </c>
      <c r="C15" s="3">
        <v>445825854</v>
      </c>
      <c r="D15" s="3">
        <f t="shared" si="0"/>
        <v>2274.3907056974845</v>
      </c>
      <c r="E15" s="3">
        <v>31.243749712313694</v>
      </c>
      <c r="F15" s="3">
        <f t="shared" si="1"/>
        <v>710.60493956824723</v>
      </c>
      <c r="G15" s="3">
        <f t="shared" si="5"/>
        <v>2.077189728913818E-2</v>
      </c>
      <c r="H15" s="3">
        <f t="shared" si="6"/>
        <v>6529.9945694864819</v>
      </c>
      <c r="I15" s="3">
        <f t="shared" si="2"/>
        <v>10040.778427418369</v>
      </c>
      <c r="J15" s="3">
        <f t="shared" si="3"/>
        <v>462.1401049703274</v>
      </c>
      <c r="K15" s="4">
        <v>280268044822.1167</v>
      </c>
      <c r="L15" s="3">
        <f t="shared" si="4"/>
        <v>628.64915147365298</v>
      </c>
    </row>
    <row r="16" spans="1:32" ht="14.25" customHeight="1" x14ac:dyDescent="0.3">
      <c r="A16" s="3" t="s">
        <v>30</v>
      </c>
      <c r="B16" s="4">
        <v>1094324353140.5233</v>
      </c>
      <c r="C16" s="3">
        <v>454832471</v>
      </c>
      <c r="D16" s="3">
        <f t="shared" si="0"/>
        <v>2405.9943449827338</v>
      </c>
      <c r="E16" s="3">
        <v>32.255129867280971</v>
      </c>
      <c r="F16" s="3">
        <f t="shared" si="1"/>
        <v>776.05660057361683</v>
      </c>
      <c r="G16" s="3">
        <f t="shared" si="5"/>
        <v>2.0202096668893499E-2</v>
      </c>
      <c r="H16" s="3">
        <f t="shared" si="6"/>
        <v>6847.631860045658</v>
      </c>
      <c r="I16" s="3">
        <f t="shared" si="2"/>
        <v>11054.607161291337</v>
      </c>
      <c r="J16" s="3">
        <f t="shared" si="3"/>
        <v>480.7181137919203</v>
      </c>
      <c r="K16" s="4">
        <v>326437701681.98749</v>
      </c>
      <c r="L16" s="3">
        <f t="shared" si="4"/>
        <v>717.70975577948013</v>
      </c>
    </row>
    <row r="17" spans="1:12" ht="14.25" customHeight="1" x14ac:dyDescent="0.3">
      <c r="A17" s="3" t="s">
        <v>31</v>
      </c>
      <c r="B17" s="4">
        <v>1182534912713.8003</v>
      </c>
      <c r="C17" s="3">
        <v>457611460</v>
      </c>
      <c r="D17" s="3">
        <f t="shared" si="0"/>
        <v>2584.1461940524837</v>
      </c>
      <c r="E17" s="3">
        <v>34.087584126663337</v>
      </c>
      <c r="F17" s="3">
        <f t="shared" si="1"/>
        <v>880.87300785360912</v>
      </c>
      <c r="G17" s="3">
        <f t="shared" si="5"/>
        <v>6.1099177767367447E-3</v>
      </c>
      <c r="H17" s="3">
        <f t="shared" si="6"/>
        <v>7344.2848072667421</v>
      </c>
      <c r="I17" s="3">
        <f t="shared" si="2"/>
        <v>15699.06074998421</v>
      </c>
      <c r="J17" s="3">
        <f t="shared" si="3"/>
        <v>412.0872166646738</v>
      </c>
      <c r="K17" s="4">
        <v>377200114509.37634</v>
      </c>
      <c r="L17" s="3">
        <f t="shared" si="4"/>
        <v>824.28030650582116</v>
      </c>
    </row>
    <row r="18" spans="1:12" ht="14.25" customHeight="1" x14ac:dyDescent="0.3">
      <c r="A18" s="3" t="s">
        <v>32</v>
      </c>
      <c r="B18" s="4">
        <v>1273126725479.6411</v>
      </c>
      <c r="C18" s="3">
        <v>460225575</v>
      </c>
      <c r="D18" s="3">
        <f t="shared" si="0"/>
        <v>2766.3102500977725</v>
      </c>
      <c r="E18" s="3">
        <v>34.377373196054059</v>
      </c>
      <c r="F18" s="3">
        <f t="shared" si="1"/>
        <v>950.98479843680764</v>
      </c>
      <c r="G18" s="3">
        <f t="shared" si="5"/>
        <v>5.7125208359073872E-3</v>
      </c>
      <c r="H18" s="3">
        <f t="shared" si="6"/>
        <v>7886.1009853538635</v>
      </c>
      <c r="I18" s="3">
        <f t="shared" si="2"/>
        <v>17069.498636361946</v>
      </c>
      <c r="J18" s="3">
        <f t="shared" si="3"/>
        <v>439.35456546059692</v>
      </c>
      <c r="K18" s="4">
        <v>442914842532.05939</v>
      </c>
      <c r="L18" s="3">
        <f t="shared" si="4"/>
        <v>962.3864178605445</v>
      </c>
    </row>
    <row r="19" spans="1:12" ht="14.25" customHeight="1" x14ac:dyDescent="0.3">
      <c r="A19" s="3" t="s">
        <v>33</v>
      </c>
      <c r="B19" s="4">
        <v>1312424303406.4299</v>
      </c>
      <c r="C19" s="3">
        <v>462536166</v>
      </c>
      <c r="D19" s="3">
        <f t="shared" si="0"/>
        <v>2837.4522899608892</v>
      </c>
      <c r="E19" s="3">
        <v>32.784702862024147</v>
      </c>
      <c r="F19" s="3">
        <f t="shared" si="1"/>
        <v>930.25030211537728</v>
      </c>
      <c r="G19" s="3">
        <f t="shared" si="5"/>
        <v>5.0205619277025187E-3</v>
      </c>
      <c r="H19" s="3">
        <f t="shared" si="6"/>
        <v>8382.4535798364632</v>
      </c>
      <c r="I19" s="3">
        <f t="shared" si="2"/>
        <v>16907.321000060558</v>
      </c>
      <c r="J19" s="3">
        <f t="shared" si="3"/>
        <v>461.20730629548382</v>
      </c>
      <c r="K19" s="4">
        <v>431432223229.21857</v>
      </c>
      <c r="L19" s="3">
        <f t="shared" si="4"/>
        <v>932.75349030592031</v>
      </c>
    </row>
    <row r="20" spans="1:12" ht="14.25" customHeight="1" x14ac:dyDescent="0.3">
      <c r="A20" s="3" t="s">
        <v>34</v>
      </c>
      <c r="B20" s="4">
        <v>1415605643155.6904</v>
      </c>
      <c r="C20" s="3">
        <v>464953334</v>
      </c>
      <c r="D20" s="3">
        <f t="shared" si="0"/>
        <v>3044.6187598596516</v>
      </c>
      <c r="E20" s="3">
        <v>32.580444115179645</v>
      </c>
      <c r="F20" s="3">
        <f t="shared" si="1"/>
        <v>991.95031357634946</v>
      </c>
      <c r="G20" s="3">
        <f t="shared" si="5"/>
        <v>5.225900540715772E-3</v>
      </c>
      <c r="H20" s="3">
        <f t="shared" si="6"/>
        <v>8911.4753457255956</v>
      </c>
      <c r="I20" s="3">
        <f t="shared" si="2"/>
        <v>17961.686525057667</v>
      </c>
      <c r="J20" s="3">
        <f t="shared" si="3"/>
        <v>492.14425111408246</v>
      </c>
      <c r="K20" s="4">
        <v>490023707633.36725</v>
      </c>
      <c r="L20" s="3">
        <f t="shared" si="4"/>
        <v>1053.9201932754981</v>
      </c>
    </row>
    <row r="21" spans="1:12" ht="14.25" customHeight="1" x14ac:dyDescent="0.3">
      <c r="A21" s="3" t="s">
        <v>35</v>
      </c>
      <c r="B21" s="4">
        <v>1535897931732.1433</v>
      </c>
      <c r="C21" s="3">
        <v>467561989</v>
      </c>
      <c r="D21" s="3">
        <f t="shared" si="0"/>
        <v>3284.9076012724022</v>
      </c>
      <c r="E21" s="3">
        <v>34.267534370570061</v>
      </c>
      <c r="F21" s="3">
        <f t="shared" si="1"/>
        <v>1125.656841307489</v>
      </c>
      <c r="G21" s="3">
        <f t="shared" si="5"/>
        <v>5.6105738129839933E-3</v>
      </c>
      <c r="H21" s="3">
        <f t="shared" si="6"/>
        <v>9541.5599295370248</v>
      </c>
      <c r="I21" s="3">
        <f t="shared" si="2"/>
        <v>20241.777132043724</v>
      </c>
      <c r="J21" s="3">
        <f t="shared" si="3"/>
        <v>530.61162275252912</v>
      </c>
      <c r="K21" s="4">
        <v>565496666424.61096</v>
      </c>
      <c r="L21" s="3">
        <f t="shared" si="4"/>
        <v>1209.4581675342538</v>
      </c>
    </row>
    <row r="22" spans="1:12" ht="14.25" customHeight="1" x14ac:dyDescent="0.3">
      <c r="A22" s="3" t="s">
        <v>36</v>
      </c>
      <c r="B22" s="4">
        <v>1616399198833.9158</v>
      </c>
      <c r="C22" s="3">
        <v>471891929</v>
      </c>
      <c r="D22" s="3">
        <f t="shared" si="0"/>
        <v>3425.3588576080856</v>
      </c>
      <c r="E22" s="3">
        <v>32.708319830057036</v>
      </c>
      <c r="F22" s="3">
        <f t="shared" si="1"/>
        <v>1120.3773304736405</v>
      </c>
      <c r="G22" s="3">
        <f t="shared" si="5"/>
        <v>9.2606758074168429E-3</v>
      </c>
      <c r="H22" s="3">
        <f t="shared" si="6"/>
        <v>10096.497970329332</v>
      </c>
      <c r="I22" s="3">
        <f t="shared" si="2"/>
        <v>18905.915520008602</v>
      </c>
      <c r="J22" s="3">
        <f t="shared" si="3"/>
        <v>598.32529300992871</v>
      </c>
      <c r="K22" s="4">
        <v>596454177069.73254</v>
      </c>
      <c r="L22" s="3">
        <f t="shared" si="4"/>
        <v>1263.9635060800808</v>
      </c>
    </row>
    <row r="23" spans="1:12" ht="14.25" customHeight="1" x14ac:dyDescent="0.3">
      <c r="A23" s="3" t="s">
        <v>37</v>
      </c>
      <c r="B23" s="4">
        <v>1704596203504.3164</v>
      </c>
      <c r="C23" s="3">
        <v>476101422</v>
      </c>
      <c r="D23" s="3">
        <f t="shared" si="0"/>
        <v>3580.3215969061239</v>
      </c>
      <c r="E23" s="3">
        <v>32.855189978847768</v>
      </c>
      <c r="F23" s="3">
        <f t="shared" si="1"/>
        <v>1176.3214625172232</v>
      </c>
      <c r="G23" s="3">
        <f t="shared" si="5"/>
        <v>8.9204598368962575E-3</v>
      </c>
      <c r="H23" s="3">
        <f t="shared" si="6"/>
        <v>10677.92912969246</v>
      </c>
      <c r="I23" s="3">
        <f t="shared" si="2"/>
        <v>19964.566905511576</v>
      </c>
      <c r="J23" s="3">
        <f t="shared" si="3"/>
        <v>629.14849442726927</v>
      </c>
      <c r="K23" s="4">
        <v>622066330779.82703</v>
      </c>
      <c r="L23" s="3">
        <f t="shared" si="4"/>
        <v>1306.5836438098836</v>
      </c>
    </row>
    <row r="24" spans="1:12" ht="14.25" customHeight="1" x14ac:dyDescent="0.3">
      <c r="A24" s="3" t="s">
        <v>38</v>
      </c>
      <c r="B24" s="4">
        <v>1813453530766.6265</v>
      </c>
      <c r="C24" s="3">
        <v>484466830</v>
      </c>
      <c r="D24" s="3">
        <f t="shared" si="0"/>
        <v>3743.1944118168553</v>
      </c>
      <c r="E24" s="3">
        <v>32.059073767199806</v>
      </c>
      <c r="F24" s="3">
        <f t="shared" si="1"/>
        <v>1200.0334577340664</v>
      </c>
      <c r="G24" s="3">
        <f t="shared" si="5"/>
        <v>1.7570642752669619E-2</v>
      </c>
      <c r="H24" s="3">
        <f t="shared" si="6"/>
        <v>11156.448052865751</v>
      </c>
      <c r="I24" s="3">
        <f t="shared" si="2"/>
        <v>17759.686882461316</v>
      </c>
      <c r="J24" s="3">
        <f t="shared" si="3"/>
        <v>753.84836576890825</v>
      </c>
      <c r="K24" s="4">
        <v>599008478183.18787</v>
      </c>
      <c r="L24" s="3">
        <f t="shared" si="4"/>
        <v>1236.4282569834304</v>
      </c>
    </row>
    <row r="25" spans="1:12" ht="14.25" customHeight="1" x14ac:dyDescent="0.3">
      <c r="A25" s="3" t="s">
        <v>39</v>
      </c>
      <c r="B25" s="4">
        <v>1947834564908.9478</v>
      </c>
      <c r="C25" s="3">
        <v>492680645</v>
      </c>
      <c r="D25" s="3">
        <f t="shared" si="0"/>
        <v>3953.543912627109</v>
      </c>
      <c r="E25" s="3">
        <v>31.431426090568337</v>
      </c>
      <c r="F25" s="3">
        <f t="shared" si="1"/>
        <v>1242.6552328555533</v>
      </c>
      <c r="G25" s="3">
        <f t="shared" si="5"/>
        <v>1.695433926818065E-2</v>
      </c>
      <c r="H25" s="3">
        <f t="shared" si="6"/>
        <v>11652.130677761897</v>
      </c>
      <c r="I25" s="3">
        <f t="shared" si="2"/>
        <v>18559.741555781617</v>
      </c>
      <c r="J25" s="3">
        <f t="shared" si="3"/>
        <v>780.16071059604576</v>
      </c>
      <c r="K25" s="4">
        <v>645093927597.31311</v>
      </c>
      <c r="L25" s="3">
        <f t="shared" si="4"/>
        <v>1309.3551251588401</v>
      </c>
    </row>
    <row r="26" spans="1:12" ht="14.25" customHeight="1" x14ac:dyDescent="0.3">
      <c r="A26" s="3" t="s">
        <v>40</v>
      </c>
      <c r="B26" s="4">
        <v>2103588360044.9392</v>
      </c>
      <c r="C26" s="3">
        <v>500640619</v>
      </c>
      <c r="D26" s="3">
        <f t="shared" si="0"/>
        <v>4201.7932229444996</v>
      </c>
      <c r="E26" s="3">
        <v>30.564428213006799</v>
      </c>
      <c r="F26" s="3">
        <f t="shared" si="1"/>
        <v>1284.2540732858563</v>
      </c>
      <c r="G26" s="3">
        <f t="shared" si="5"/>
        <v>1.6156457698881188E-2</v>
      </c>
      <c r="H26" s="3">
        <f t="shared" si="6"/>
        <v>12165.521060762563</v>
      </c>
      <c r="I26" s="3">
        <f t="shared" si="2"/>
        <v>19412.376628919403</v>
      </c>
      <c r="J26" s="3">
        <f t="shared" si="3"/>
        <v>804.82777944118675</v>
      </c>
      <c r="K26" s="4">
        <v>675603796764.31482</v>
      </c>
      <c r="L26" s="3">
        <f t="shared" si="4"/>
        <v>1349.4785902785784</v>
      </c>
    </row>
    <row r="27" spans="1:12" ht="14.25" customHeight="1" x14ac:dyDescent="0.3">
      <c r="A27" s="3" t="s">
        <v>41</v>
      </c>
      <c r="B27" s="4">
        <v>2277267041550.3618</v>
      </c>
      <c r="C27" s="3">
        <v>508681288</v>
      </c>
      <c r="D27" s="3">
        <f t="shared" si="0"/>
        <v>4476.8052123638599</v>
      </c>
      <c r="E27" s="3">
        <v>30.396170692470641</v>
      </c>
      <c r="F27" s="3">
        <f t="shared" si="1"/>
        <v>1360.7773539195416</v>
      </c>
      <c r="G27" s="3">
        <f t="shared" si="5"/>
        <v>1.6060760343538965E-2</v>
      </c>
      <c r="H27" s="3">
        <f t="shared" si="6"/>
        <v>12722.634843432794</v>
      </c>
      <c r="I27" s="3">
        <f t="shared" si="2"/>
        <v>20598.875139235839</v>
      </c>
      <c r="J27" s="3">
        <f t="shared" si="3"/>
        <v>840.46693133037229</v>
      </c>
      <c r="K27" s="4">
        <v>700429318211.37256</v>
      </c>
      <c r="L27" s="3">
        <f t="shared" si="4"/>
        <v>1376.9512162817607</v>
      </c>
    </row>
    <row r="28" spans="1:12" ht="14.25" customHeight="1" x14ac:dyDescent="0.3">
      <c r="A28" s="3" t="s">
        <v>42</v>
      </c>
      <c r="B28" s="4">
        <v>2432016068497.7515</v>
      </c>
      <c r="C28" s="3">
        <v>516713963</v>
      </c>
      <c r="D28" s="3">
        <f t="shared" si="0"/>
        <v>4706.697017393647</v>
      </c>
      <c r="E28" s="3">
        <v>30.507651368953443</v>
      </c>
      <c r="F28" s="3">
        <f t="shared" si="1"/>
        <v>1435.9027170593838</v>
      </c>
      <c r="G28" s="3">
        <f t="shared" si="5"/>
        <v>1.5791174532057882E-2</v>
      </c>
      <c r="H28" s="3">
        <f t="shared" si="6"/>
        <v>13321.500471000249</v>
      </c>
      <c r="I28" s="3">
        <f t="shared" si="2"/>
        <v>21825.157055977405</v>
      </c>
      <c r="J28" s="3">
        <f t="shared" si="3"/>
        <v>876.43716251646856</v>
      </c>
      <c r="K28" s="4">
        <v>776329868853.04895</v>
      </c>
      <c r="L28" s="3">
        <f t="shared" si="4"/>
        <v>1502.4364047484603</v>
      </c>
    </row>
    <row r="29" spans="1:12" ht="14.25" customHeight="1" x14ac:dyDescent="0.3">
      <c r="A29" s="3" t="s">
        <v>43</v>
      </c>
      <c r="B29" s="4">
        <v>2588974770244.5674</v>
      </c>
      <c r="C29" s="3">
        <v>524292869</v>
      </c>
      <c r="D29" s="3">
        <f t="shared" si="0"/>
        <v>4938.0316295024177</v>
      </c>
      <c r="E29" s="3">
        <v>29.888458661754807</v>
      </c>
      <c r="F29" s="3">
        <f t="shared" si="1"/>
        <v>1475.9015422882073</v>
      </c>
      <c r="G29" s="3">
        <f t="shared" si="5"/>
        <v>1.4667507640005463E-2</v>
      </c>
      <c r="H29" s="3">
        <f t="shared" si="6"/>
        <v>13935.93377980371</v>
      </c>
      <c r="I29" s="3">
        <f t="shared" si="2"/>
        <v>22822.922919873996</v>
      </c>
      <c r="J29" s="3">
        <f t="shared" si="3"/>
        <v>901.20210417606665</v>
      </c>
      <c r="K29" s="4">
        <v>861374738444.07678</v>
      </c>
      <c r="L29" s="3">
        <f t="shared" si="4"/>
        <v>1642.9266720468722</v>
      </c>
    </row>
    <row r="30" spans="1:12" ht="14.25" customHeight="1" x14ac:dyDescent="0.3">
      <c r="A30" s="3" t="s">
        <v>44</v>
      </c>
      <c r="B30" s="4">
        <v>2689205295885.3105</v>
      </c>
      <c r="C30" s="3">
        <v>531373378</v>
      </c>
      <c r="D30" s="3">
        <f t="shared" si="0"/>
        <v>5060.8581596748918</v>
      </c>
      <c r="E30" s="3">
        <v>28.086036848578189</v>
      </c>
      <c r="F30" s="3">
        <f t="shared" si="1"/>
        <v>1421.3944875805662</v>
      </c>
      <c r="G30" s="3">
        <f t="shared" si="5"/>
        <v>1.3504873742618079E-2</v>
      </c>
      <c r="H30" s="3">
        <f t="shared" si="6"/>
        <v>14472.328552212355</v>
      </c>
      <c r="I30" s="3">
        <f t="shared" si="2"/>
        <v>22382.447264463564</v>
      </c>
      <c r="J30" s="3">
        <f t="shared" si="3"/>
        <v>919.0633974699324</v>
      </c>
      <c r="K30" s="4">
        <v>839070059893.91187</v>
      </c>
      <c r="L30" s="3">
        <f t="shared" si="4"/>
        <v>1579.0592728827146</v>
      </c>
    </row>
    <row r="31" spans="1:12" ht="14.25" customHeight="1" x14ac:dyDescent="0.3">
      <c r="A31" s="3" t="s">
        <v>45</v>
      </c>
      <c r="B31" s="4">
        <v>2533830417086.542</v>
      </c>
      <c r="C31" s="3">
        <v>532528354</v>
      </c>
      <c r="D31" s="3">
        <f t="shared" si="0"/>
        <v>4758.1136254137218</v>
      </c>
      <c r="E31" s="3">
        <v>27.289418879087656</v>
      </c>
      <c r="F31" s="3">
        <f t="shared" si="1"/>
        <v>1298.4615579820943</v>
      </c>
      <c r="G31" s="3">
        <f t="shared" si="5"/>
        <v>2.1735676791847106E-3</v>
      </c>
      <c r="H31" s="3">
        <f t="shared" si="6"/>
        <v>15015.717097000201</v>
      </c>
      <c r="I31" s="3">
        <f t="shared" si="2"/>
        <v>24887.344602660392</v>
      </c>
      <c r="J31" s="3">
        <f t="shared" si="3"/>
        <v>783.423532211831</v>
      </c>
      <c r="K31" s="4">
        <v>777042897807.48853</v>
      </c>
      <c r="L31" s="3">
        <f t="shared" si="4"/>
        <v>1459.1577931406982</v>
      </c>
    </row>
    <row r="32" spans="1:12" ht="14.25" customHeight="1" x14ac:dyDescent="0.3">
      <c r="A32" s="3" t="s">
        <v>46</v>
      </c>
      <c r="B32" s="4">
        <v>2779348258938.7666</v>
      </c>
      <c r="C32" s="3">
        <v>550352877</v>
      </c>
      <c r="D32" s="3">
        <f t="shared" si="0"/>
        <v>5050.1203411329971</v>
      </c>
      <c r="E32" s="3">
        <v>28.573242126358249</v>
      </c>
      <c r="F32" s="3">
        <f t="shared" si="1"/>
        <v>1442.9831127444004</v>
      </c>
      <c r="G32" s="3">
        <f t="shared" si="5"/>
        <v>3.3471500373856149E-2</v>
      </c>
      <c r="H32" s="3">
        <f t="shared" si="6"/>
        <v>15205.315774468629</v>
      </c>
      <c r="I32" s="3">
        <f t="shared" si="2"/>
        <v>17287.135205207749</v>
      </c>
      <c r="J32" s="3">
        <f t="shared" si="3"/>
        <v>1269.2105213531588</v>
      </c>
      <c r="K32" s="4">
        <v>941145816331.07458</v>
      </c>
      <c r="L32" s="3">
        <f t="shared" si="4"/>
        <v>1710.0770354128167</v>
      </c>
    </row>
    <row r="33" spans="1:12" ht="14.25" customHeight="1" x14ac:dyDescent="0.3">
      <c r="A33" s="3" t="s">
        <v>47</v>
      </c>
      <c r="B33" s="4">
        <v>2990839011962.4609</v>
      </c>
      <c r="C33" s="3">
        <v>569155867</v>
      </c>
      <c r="D33" s="3">
        <f t="shared" si="0"/>
        <v>5254.8681044562809</v>
      </c>
      <c r="E33" s="3">
        <v>28.281327746390616</v>
      </c>
      <c r="F33" s="3">
        <f t="shared" si="1"/>
        <v>1486.1464712618247</v>
      </c>
      <c r="G33" s="3">
        <f t="shared" si="5"/>
        <v>3.4165334253353961E-2</v>
      </c>
      <c r="H33" s="3">
        <f t="shared" si="6"/>
        <v>15411.701761144504</v>
      </c>
      <c r="I33" s="3">
        <f t="shared" si="2"/>
        <v>17657.465326380527</v>
      </c>
      <c r="J33" s="3">
        <f t="shared" si="3"/>
        <v>1297.1310301397311</v>
      </c>
      <c r="K33" s="4">
        <v>1012622503492.9941</v>
      </c>
      <c r="L33" s="3">
        <f t="shared" si="4"/>
        <v>1779.1655365523873</v>
      </c>
    </row>
    <row r="34" spans="1:12" ht="14.25" customHeight="1" x14ac:dyDescent="0.3">
      <c r="A34" s="3" t="s">
        <v>48</v>
      </c>
      <c r="B34" s="4">
        <v>3265719695911.2417</v>
      </c>
      <c r="C34" s="3">
        <v>589486854</v>
      </c>
      <c r="D34" s="3">
        <f t="shared" si="0"/>
        <v>5539.9364273376004</v>
      </c>
      <c r="E34" s="3">
        <v>29.506488955632015</v>
      </c>
      <c r="F34" s="3">
        <f t="shared" si="1"/>
        <v>1634.6407300814039</v>
      </c>
      <c r="G34" s="3">
        <f t="shared" si="5"/>
        <v>3.5721299170935195E-2</v>
      </c>
      <c r="H34" s="3">
        <f t="shared" si="6"/>
        <v>15725.23139382561</v>
      </c>
      <c r="I34" s="3">
        <f t="shared" si="2"/>
        <v>19069.248201917686</v>
      </c>
      <c r="J34" s="3">
        <f t="shared" si="3"/>
        <v>1347.9872648423075</v>
      </c>
      <c r="K34" s="4">
        <v>1119187833745.6565</v>
      </c>
      <c r="L34" s="3">
        <f t="shared" si="4"/>
        <v>1898.5798006373464</v>
      </c>
    </row>
    <row r="35" spans="1:12" ht="14.25" customHeight="1" x14ac:dyDescent="0.3">
      <c r="A35" s="3" t="s">
        <v>49</v>
      </c>
      <c r="B35" s="4">
        <v>3477820532826.479</v>
      </c>
      <c r="C35" s="3">
        <v>608500805</v>
      </c>
      <c r="D35" s="3">
        <f t="shared" si="0"/>
        <v>5715.3918355563701</v>
      </c>
      <c r="E35" s="3">
        <v>28.627590945519703</v>
      </c>
      <c r="F35" s="3">
        <f t="shared" si="1"/>
        <v>1636.1789956167079</v>
      </c>
      <c r="G35" s="3">
        <f t="shared" si="5"/>
        <v>3.2255089101613794E-2</v>
      </c>
      <c r="H35" s="3">
        <f t="shared" si="6"/>
        <v>16067.930079999698</v>
      </c>
      <c r="I35" s="3">
        <f t="shared" si="2"/>
        <v>19891.522986443484</v>
      </c>
      <c r="J35" s="3">
        <f t="shared" si="3"/>
        <v>1321.6690204088759</v>
      </c>
      <c r="K35" s="4">
        <v>1193869010307.8137</v>
      </c>
      <c r="L35" s="3">
        <f t="shared" si="4"/>
        <v>1961.9842742982298</v>
      </c>
    </row>
    <row r="36" spans="1:12" ht="14.25" customHeight="1" x14ac:dyDescent="0.3">
      <c r="B36" s="4"/>
      <c r="K36" s="4"/>
    </row>
    <row r="37" spans="1:12" ht="14.25" customHeight="1" x14ac:dyDescent="0.3">
      <c r="B37" s="4"/>
      <c r="K37" s="4"/>
    </row>
    <row r="38" spans="1:12" ht="14.25" customHeight="1" x14ac:dyDescent="0.3">
      <c r="B38" s="4"/>
      <c r="K38" s="4"/>
    </row>
    <row r="39" spans="1:12" ht="14.25" customHeight="1" x14ac:dyDescent="0.3">
      <c r="B39" s="4"/>
      <c r="K39" s="4"/>
    </row>
    <row r="40" spans="1:12" ht="14.25" customHeight="1" x14ac:dyDescent="0.3">
      <c r="B40" s="4"/>
      <c r="K40" s="4"/>
    </row>
    <row r="41" spans="1:12" ht="14.25" customHeight="1" x14ac:dyDescent="0.3">
      <c r="B41" s="4"/>
      <c r="K41" s="4"/>
    </row>
    <row r="42" spans="1:12" ht="14.25" customHeight="1" x14ac:dyDescent="0.3">
      <c r="B42" s="4"/>
      <c r="K42" s="4"/>
    </row>
    <row r="43" spans="1:12" ht="14.25" customHeight="1" x14ac:dyDescent="0.3">
      <c r="B43" s="4"/>
      <c r="K43" s="4"/>
    </row>
    <row r="44" spans="1:12" ht="14.25" customHeight="1" x14ac:dyDescent="0.3">
      <c r="B44" s="4"/>
      <c r="K44" s="4"/>
    </row>
    <row r="45" spans="1:12" ht="14.25" customHeight="1" x14ac:dyDescent="0.3">
      <c r="B45" s="4"/>
      <c r="K45" s="4"/>
    </row>
    <row r="46" spans="1:12" ht="14.25" customHeight="1" x14ac:dyDescent="0.3">
      <c r="B46" s="4"/>
      <c r="K46" s="4"/>
    </row>
    <row r="47" spans="1:12" ht="14.25" customHeight="1" x14ac:dyDescent="0.3">
      <c r="B47" s="4"/>
      <c r="K47" s="4"/>
    </row>
    <row r="48" spans="1:12" ht="14.25" customHeight="1" x14ac:dyDescent="0.3">
      <c r="B48" s="4"/>
      <c r="K48" s="4"/>
    </row>
    <row r="49" spans="2:11" ht="14.25" customHeight="1" x14ac:dyDescent="0.3">
      <c r="B49" s="4"/>
      <c r="K49" s="4"/>
    </row>
    <row r="50" spans="2:11" ht="14.25" customHeight="1" x14ac:dyDescent="0.3">
      <c r="B50" s="4"/>
      <c r="K50" s="4"/>
    </row>
    <row r="51" spans="2:11" ht="14.25" customHeight="1" x14ac:dyDescent="0.3">
      <c r="B51" s="4"/>
      <c r="K51" s="4"/>
    </row>
    <row r="52" spans="2:11" ht="14.25" customHeight="1" x14ac:dyDescent="0.3">
      <c r="B52" s="4"/>
      <c r="K52" s="4"/>
    </row>
    <row r="53" spans="2:11" ht="14.25" customHeight="1" x14ac:dyDescent="0.3">
      <c r="B53" s="4"/>
      <c r="K53" s="4"/>
    </row>
    <row r="54" spans="2:11" ht="14.25" customHeight="1" x14ac:dyDescent="0.3">
      <c r="B54" s="4"/>
      <c r="K54" s="4"/>
    </row>
    <row r="55" spans="2:11" ht="14.25" customHeight="1" x14ac:dyDescent="0.3">
      <c r="B55" s="4"/>
      <c r="K55" s="4"/>
    </row>
    <row r="56" spans="2:11" ht="14.25" customHeight="1" x14ac:dyDescent="0.3">
      <c r="B56" s="4"/>
      <c r="K56" s="4"/>
    </row>
    <row r="57" spans="2:11" ht="14.25" customHeight="1" x14ac:dyDescent="0.3">
      <c r="B57" s="4"/>
      <c r="K57" s="4"/>
    </row>
    <row r="58" spans="2:11" ht="14.25" customHeight="1" x14ac:dyDescent="0.3">
      <c r="B58" s="4"/>
      <c r="K58" s="4"/>
    </row>
    <row r="59" spans="2:11" ht="14.25" customHeight="1" x14ac:dyDescent="0.3">
      <c r="B59" s="4"/>
      <c r="K59" s="4"/>
    </row>
    <row r="60" spans="2:11" ht="14.25" customHeight="1" x14ac:dyDescent="0.3">
      <c r="B60" s="4"/>
      <c r="K60" s="4"/>
    </row>
    <row r="61" spans="2:11" ht="14.25" customHeight="1" x14ac:dyDescent="0.3">
      <c r="B61" s="4"/>
      <c r="K61" s="4"/>
    </row>
    <row r="62" spans="2:11" ht="14.25" customHeight="1" x14ac:dyDescent="0.3">
      <c r="B62" s="4"/>
      <c r="K62" s="4"/>
    </row>
    <row r="63" spans="2:11" ht="14.25" customHeight="1" x14ac:dyDescent="0.3">
      <c r="B63" s="4"/>
      <c r="K63" s="4"/>
    </row>
    <row r="64" spans="2:11" ht="14.25" customHeight="1" x14ac:dyDescent="0.3">
      <c r="B64" s="4"/>
      <c r="K64" s="4"/>
    </row>
    <row r="65" spans="2:11" ht="14.25" customHeight="1" x14ac:dyDescent="0.3">
      <c r="B65" s="4"/>
      <c r="K65" s="4"/>
    </row>
    <row r="66" spans="2:11" ht="14.25" customHeight="1" x14ac:dyDescent="0.3">
      <c r="B66" s="4"/>
      <c r="K66" s="4"/>
    </row>
    <row r="67" spans="2:11" ht="14.25" customHeight="1" x14ac:dyDescent="0.3">
      <c r="B67" s="4"/>
      <c r="K67" s="4"/>
    </row>
    <row r="68" spans="2:11" ht="14.25" customHeight="1" x14ac:dyDescent="0.3">
      <c r="B68" s="4"/>
      <c r="K68" s="4"/>
    </row>
    <row r="69" spans="2:11" ht="14.25" customHeight="1" x14ac:dyDescent="0.3">
      <c r="B69" s="4"/>
      <c r="K69" s="4"/>
    </row>
    <row r="70" spans="2:11" ht="14.25" customHeight="1" x14ac:dyDescent="0.3">
      <c r="B70" s="4"/>
      <c r="K70" s="4"/>
    </row>
    <row r="71" spans="2:11" ht="14.25" customHeight="1" x14ac:dyDescent="0.3">
      <c r="B71" s="4"/>
      <c r="K71" s="4"/>
    </row>
    <row r="72" spans="2:11" ht="14.25" customHeight="1" x14ac:dyDescent="0.3">
      <c r="B72" s="4"/>
      <c r="K72" s="4"/>
    </row>
    <row r="73" spans="2:11" ht="14.25" customHeight="1" x14ac:dyDescent="0.3">
      <c r="B73" s="4"/>
      <c r="K73" s="4"/>
    </row>
    <row r="74" spans="2:11" ht="14.25" customHeight="1" x14ac:dyDescent="0.3">
      <c r="B74" s="4"/>
      <c r="K74" s="4"/>
    </row>
    <row r="75" spans="2:11" ht="14.25" customHeight="1" x14ac:dyDescent="0.3">
      <c r="B75" s="4"/>
      <c r="K75" s="4"/>
    </row>
    <row r="76" spans="2:11" ht="14.25" customHeight="1" x14ac:dyDescent="0.3">
      <c r="B76" s="4"/>
      <c r="K76" s="4"/>
    </row>
    <row r="77" spans="2:11" ht="14.25" customHeight="1" x14ac:dyDescent="0.3">
      <c r="B77" s="4"/>
      <c r="K77" s="4"/>
    </row>
    <row r="78" spans="2:11" ht="14.25" customHeight="1" x14ac:dyDescent="0.3">
      <c r="B78" s="4"/>
      <c r="K78" s="4"/>
    </row>
    <row r="79" spans="2:11" ht="14.25" customHeight="1" x14ac:dyDescent="0.3">
      <c r="B79" s="4"/>
      <c r="K79" s="4"/>
    </row>
    <row r="80" spans="2:11" ht="14.25" customHeight="1" x14ac:dyDescent="0.3">
      <c r="B80" s="4"/>
      <c r="K80" s="4"/>
    </row>
    <row r="81" spans="2:11" ht="14.25" customHeight="1" x14ac:dyDescent="0.3">
      <c r="B81" s="4"/>
      <c r="K81" s="4"/>
    </row>
    <row r="82" spans="2:11" ht="14.25" customHeight="1" x14ac:dyDescent="0.3">
      <c r="B82" s="4"/>
      <c r="K82" s="4"/>
    </row>
    <row r="83" spans="2:11" ht="14.25" customHeight="1" x14ac:dyDescent="0.3">
      <c r="B83" s="4"/>
      <c r="K83" s="4"/>
    </row>
    <row r="84" spans="2:11" ht="14.25" customHeight="1" x14ac:dyDescent="0.3">
      <c r="B84" s="4"/>
      <c r="K84" s="4"/>
    </row>
    <row r="85" spans="2:11" ht="14.25" customHeight="1" x14ac:dyDescent="0.3">
      <c r="B85" s="4"/>
      <c r="K85" s="4"/>
    </row>
    <row r="86" spans="2:11" ht="14.25" customHeight="1" x14ac:dyDescent="0.3">
      <c r="B86" s="4"/>
      <c r="K86" s="4"/>
    </row>
    <row r="87" spans="2:11" ht="14.25" customHeight="1" x14ac:dyDescent="0.3">
      <c r="B87" s="4"/>
      <c r="K87" s="4"/>
    </row>
    <row r="88" spans="2:11" ht="14.25" customHeight="1" x14ac:dyDescent="0.3">
      <c r="B88" s="4"/>
      <c r="K88" s="4"/>
    </row>
    <row r="89" spans="2:11" ht="14.25" customHeight="1" x14ac:dyDescent="0.3">
      <c r="B89" s="4"/>
      <c r="K89" s="4"/>
    </row>
    <row r="90" spans="2:11" ht="14.25" customHeight="1" x14ac:dyDescent="0.3">
      <c r="B90" s="4"/>
      <c r="K90" s="4"/>
    </row>
    <row r="91" spans="2:11" ht="14.25" customHeight="1" x14ac:dyDescent="0.3">
      <c r="B91" s="4"/>
      <c r="K91" s="4"/>
    </row>
    <row r="92" spans="2:11" ht="14.25" customHeight="1" x14ac:dyDescent="0.3">
      <c r="B92" s="4"/>
      <c r="K92" s="4"/>
    </row>
    <row r="93" spans="2:11" ht="14.25" customHeight="1" x14ac:dyDescent="0.3">
      <c r="B93" s="4"/>
      <c r="K93" s="4"/>
    </row>
    <row r="94" spans="2:11" ht="14.25" customHeight="1" x14ac:dyDescent="0.3">
      <c r="B94" s="4"/>
      <c r="K94" s="4"/>
    </row>
    <row r="95" spans="2:11" ht="14.25" customHeight="1" x14ac:dyDescent="0.3">
      <c r="B95" s="4"/>
      <c r="K95" s="4"/>
    </row>
    <row r="96" spans="2:11" ht="14.25" customHeight="1" x14ac:dyDescent="0.3">
      <c r="B96" s="4"/>
      <c r="K96" s="4"/>
    </row>
    <row r="97" spans="2:11" ht="14.25" customHeight="1" x14ac:dyDescent="0.3">
      <c r="B97" s="4"/>
      <c r="K97" s="4"/>
    </row>
    <row r="98" spans="2:11" ht="14.25" customHeight="1" x14ac:dyDescent="0.3">
      <c r="B98" s="4"/>
      <c r="K98" s="4"/>
    </row>
    <row r="99" spans="2:11" ht="14.25" customHeight="1" x14ac:dyDescent="0.3">
      <c r="B99" s="4"/>
      <c r="K99" s="4"/>
    </row>
    <row r="100" spans="2:11" ht="14.25" customHeight="1" x14ac:dyDescent="0.3">
      <c r="B100" s="4"/>
      <c r="K100" s="4"/>
    </row>
    <row r="101" spans="2:11" ht="14.25" customHeight="1" x14ac:dyDescent="0.3">
      <c r="B101" s="4"/>
      <c r="K101" s="4"/>
    </row>
    <row r="102" spans="2:11" ht="14.25" customHeight="1" x14ac:dyDescent="0.3">
      <c r="B102" s="4"/>
      <c r="K102" s="4"/>
    </row>
    <row r="103" spans="2:11" ht="14.25" customHeight="1" x14ac:dyDescent="0.3">
      <c r="B103" s="4"/>
      <c r="K103" s="4"/>
    </row>
    <row r="104" spans="2:11" ht="14.25" customHeight="1" x14ac:dyDescent="0.3">
      <c r="B104" s="4"/>
      <c r="K104" s="4"/>
    </row>
    <row r="105" spans="2:11" ht="14.25" customHeight="1" x14ac:dyDescent="0.3">
      <c r="B105" s="4"/>
      <c r="K105" s="4"/>
    </row>
    <row r="106" spans="2:11" ht="14.25" customHeight="1" x14ac:dyDescent="0.3">
      <c r="B106" s="4"/>
      <c r="K106" s="4"/>
    </row>
    <row r="107" spans="2:11" ht="14.25" customHeight="1" x14ac:dyDescent="0.3">
      <c r="B107" s="4"/>
      <c r="K107" s="4"/>
    </row>
    <row r="108" spans="2:11" ht="14.25" customHeight="1" x14ac:dyDescent="0.3">
      <c r="B108" s="4"/>
      <c r="K108" s="4"/>
    </row>
    <row r="109" spans="2:11" ht="14.25" customHeight="1" x14ac:dyDescent="0.3">
      <c r="B109" s="4"/>
      <c r="K109" s="4"/>
    </row>
    <row r="110" spans="2:11" ht="14.25" customHeight="1" x14ac:dyDescent="0.3">
      <c r="B110" s="4"/>
      <c r="K110" s="4"/>
    </row>
    <row r="111" spans="2:11" ht="14.25" customHeight="1" x14ac:dyDescent="0.3">
      <c r="B111" s="4"/>
      <c r="K111" s="4"/>
    </row>
    <row r="112" spans="2:11" ht="14.25" customHeight="1" x14ac:dyDescent="0.3">
      <c r="B112" s="4"/>
      <c r="K112" s="4"/>
    </row>
    <row r="113" spans="2:11" ht="14.25" customHeight="1" x14ac:dyDescent="0.3">
      <c r="B113" s="4"/>
      <c r="K113" s="4"/>
    </row>
    <row r="114" spans="2:11" ht="14.25" customHeight="1" x14ac:dyDescent="0.3">
      <c r="B114" s="4"/>
      <c r="K114" s="4"/>
    </row>
    <row r="115" spans="2:11" ht="14.25" customHeight="1" x14ac:dyDescent="0.3">
      <c r="B115" s="4"/>
      <c r="K115" s="4"/>
    </row>
    <row r="116" spans="2:11" ht="14.25" customHeight="1" x14ac:dyDescent="0.3">
      <c r="B116" s="4"/>
      <c r="K116" s="4"/>
    </row>
    <row r="117" spans="2:11" ht="14.25" customHeight="1" x14ac:dyDescent="0.3">
      <c r="B117" s="4"/>
      <c r="K117" s="4"/>
    </row>
    <row r="118" spans="2:11" ht="14.25" customHeight="1" x14ac:dyDescent="0.3">
      <c r="B118" s="4"/>
      <c r="K118" s="4"/>
    </row>
    <row r="119" spans="2:11" ht="14.25" customHeight="1" x14ac:dyDescent="0.3">
      <c r="B119" s="4"/>
      <c r="K119" s="4"/>
    </row>
    <row r="120" spans="2:11" ht="14.25" customHeight="1" x14ac:dyDescent="0.3">
      <c r="B120" s="4"/>
      <c r="K120" s="4"/>
    </row>
    <row r="121" spans="2:11" ht="14.25" customHeight="1" x14ac:dyDescent="0.3">
      <c r="B121" s="4"/>
      <c r="K121" s="4"/>
    </row>
    <row r="122" spans="2:11" ht="14.25" customHeight="1" x14ac:dyDescent="0.3">
      <c r="B122" s="4"/>
      <c r="K122" s="4"/>
    </row>
    <row r="123" spans="2:11" ht="14.25" customHeight="1" x14ac:dyDescent="0.3">
      <c r="B123" s="4"/>
      <c r="K123" s="4"/>
    </row>
    <row r="124" spans="2:11" ht="14.25" customHeight="1" x14ac:dyDescent="0.3">
      <c r="B124" s="4"/>
      <c r="K124" s="4"/>
    </row>
    <row r="125" spans="2:11" ht="14.25" customHeight="1" x14ac:dyDescent="0.3">
      <c r="B125" s="4"/>
      <c r="K125" s="4"/>
    </row>
    <row r="126" spans="2:11" ht="14.25" customHeight="1" x14ac:dyDescent="0.3">
      <c r="B126" s="4"/>
      <c r="K126" s="4"/>
    </row>
    <row r="127" spans="2:11" ht="14.25" customHeight="1" x14ac:dyDescent="0.3">
      <c r="B127" s="4"/>
      <c r="K127" s="4"/>
    </row>
    <row r="128" spans="2:11" ht="14.25" customHeight="1" x14ac:dyDescent="0.3">
      <c r="B128" s="4"/>
      <c r="K128" s="4"/>
    </row>
    <row r="129" spans="2:11" ht="14.25" customHeight="1" x14ac:dyDescent="0.3">
      <c r="B129" s="4"/>
      <c r="K129" s="4"/>
    </row>
    <row r="130" spans="2:11" ht="14.25" customHeight="1" x14ac:dyDescent="0.3">
      <c r="B130" s="4"/>
      <c r="K130" s="4"/>
    </row>
    <row r="131" spans="2:11" ht="14.25" customHeight="1" x14ac:dyDescent="0.3">
      <c r="B131" s="4"/>
      <c r="K131" s="4"/>
    </row>
    <row r="132" spans="2:11" ht="14.25" customHeight="1" x14ac:dyDescent="0.3">
      <c r="B132" s="4"/>
      <c r="K132" s="4"/>
    </row>
    <row r="133" spans="2:11" ht="14.25" customHeight="1" x14ac:dyDescent="0.3">
      <c r="B133" s="4"/>
      <c r="K133" s="4"/>
    </row>
    <row r="134" spans="2:11" ht="14.25" customHeight="1" x14ac:dyDescent="0.3">
      <c r="B134" s="4"/>
      <c r="K134" s="4"/>
    </row>
    <row r="135" spans="2:11" ht="14.25" customHeight="1" x14ac:dyDescent="0.3">
      <c r="B135" s="4"/>
      <c r="K135" s="4"/>
    </row>
    <row r="136" spans="2:11" ht="14.25" customHeight="1" x14ac:dyDescent="0.3">
      <c r="B136" s="4"/>
      <c r="K136" s="4"/>
    </row>
    <row r="137" spans="2:11" ht="14.25" customHeight="1" x14ac:dyDescent="0.3">
      <c r="B137" s="4"/>
      <c r="K137" s="4"/>
    </row>
    <row r="138" spans="2:11" ht="14.25" customHeight="1" x14ac:dyDescent="0.3">
      <c r="B138" s="4"/>
      <c r="K138" s="4"/>
    </row>
    <row r="139" spans="2:11" ht="14.25" customHeight="1" x14ac:dyDescent="0.3">
      <c r="B139" s="4"/>
      <c r="K139" s="4"/>
    </row>
    <row r="140" spans="2:11" ht="14.25" customHeight="1" x14ac:dyDescent="0.3">
      <c r="B140" s="4"/>
      <c r="K140" s="4"/>
    </row>
    <row r="141" spans="2:11" ht="14.25" customHeight="1" x14ac:dyDescent="0.3">
      <c r="B141" s="4"/>
      <c r="K141" s="4"/>
    </row>
    <row r="142" spans="2:11" ht="14.25" customHeight="1" x14ac:dyDescent="0.3">
      <c r="B142" s="4"/>
      <c r="K142" s="4"/>
    </row>
    <row r="143" spans="2:11" ht="14.25" customHeight="1" x14ac:dyDescent="0.3">
      <c r="B143" s="4"/>
      <c r="K143" s="4"/>
    </row>
    <row r="144" spans="2:11" ht="14.25" customHeight="1" x14ac:dyDescent="0.3">
      <c r="B144" s="4"/>
      <c r="K144" s="4"/>
    </row>
    <row r="145" spans="2:11" ht="14.25" customHeight="1" x14ac:dyDescent="0.3">
      <c r="B145" s="4"/>
      <c r="K145" s="4"/>
    </row>
    <row r="146" spans="2:11" ht="14.25" customHeight="1" x14ac:dyDescent="0.3">
      <c r="B146" s="4"/>
      <c r="K146" s="4"/>
    </row>
    <row r="147" spans="2:11" ht="14.25" customHeight="1" x14ac:dyDescent="0.3">
      <c r="B147" s="4"/>
      <c r="K147" s="4"/>
    </row>
    <row r="148" spans="2:11" ht="14.25" customHeight="1" x14ac:dyDescent="0.3">
      <c r="B148" s="4"/>
      <c r="K148" s="4"/>
    </row>
    <row r="149" spans="2:11" ht="14.25" customHeight="1" x14ac:dyDescent="0.3">
      <c r="B149" s="4"/>
      <c r="K149" s="4"/>
    </row>
    <row r="150" spans="2:11" ht="14.25" customHeight="1" x14ac:dyDescent="0.3">
      <c r="B150" s="4"/>
      <c r="K150" s="4"/>
    </row>
    <row r="151" spans="2:11" ht="14.25" customHeight="1" x14ac:dyDescent="0.3">
      <c r="B151" s="4"/>
      <c r="K151" s="4"/>
    </row>
    <row r="152" spans="2:11" ht="14.25" customHeight="1" x14ac:dyDescent="0.3">
      <c r="B152" s="4"/>
      <c r="K152" s="4"/>
    </row>
    <row r="153" spans="2:11" ht="14.25" customHeight="1" x14ac:dyDescent="0.3">
      <c r="B153" s="4"/>
      <c r="K153" s="4"/>
    </row>
    <row r="154" spans="2:11" ht="14.25" customHeight="1" x14ac:dyDescent="0.3">
      <c r="B154" s="4"/>
      <c r="K154" s="4"/>
    </row>
    <row r="155" spans="2:11" ht="14.25" customHeight="1" x14ac:dyDescent="0.3">
      <c r="B155" s="4"/>
      <c r="K155" s="4"/>
    </row>
    <row r="156" spans="2:11" ht="14.25" customHeight="1" x14ac:dyDescent="0.3">
      <c r="B156" s="4"/>
      <c r="K156" s="4"/>
    </row>
    <row r="157" spans="2:11" ht="14.25" customHeight="1" x14ac:dyDescent="0.3">
      <c r="B157" s="4"/>
      <c r="K157" s="4"/>
    </row>
    <row r="158" spans="2:11" ht="14.25" customHeight="1" x14ac:dyDescent="0.3">
      <c r="B158" s="4"/>
      <c r="K158" s="4"/>
    </row>
    <row r="159" spans="2:11" ht="14.25" customHeight="1" x14ac:dyDescent="0.3">
      <c r="B159" s="4"/>
      <c r="K159" s="4"/>
    </row>
    <row r="160" spans="2:11" ht="14.25" customHeight="1" x14ac:dyDescent="0.3">
      <c r="B160" s="4"/>
      <c r="K160" s="4"/>
    </row>
    <row r="161" spans="2:11" ht="14.25" customHeight="1" x14ac:dyDescent="0.3">
      <c r="B161" s="4"/>
      <c r="K161" s="4"/>
    </row>
    <row r="162" spans="2:11" ht="14.25" customHeight="1" x14ac:dyDescent="0.3">
      <c r="B162" s="4"/>
      <c r="K162" s="4"/>
    </row>
    <row r="163" spans="2:11" ht="14.25" customHeight="1" x14ac:dyDescent="0.3">
      <c r="B163" s="4"/>
      <c r="K163" s="4"/>
    </row>
    <row r="164" spans="2:11" ht="14.25" customHeight="1" x14ac:dyDescent="0.3">
      <c r="B164" s="4"/>
      <c r="K164" s="4"/>
    </row>
    <row r="165" spans="2:11" ht="14.25" customHeight="1" x14ac:dyDescent="0.3">
      <c r="B165" s="4"/>
      <c r="K165" s="4"/>
    </row>
    <row r="166" spans="2:11" ht="14.25" customHeight="1" x14ac:dyDescent="0.3">
      <c r="B166" s="4"/>
      <c r="K166" s="4"/>
    </row>
    <row r="167" spans="2:11" ht="14.25" customHeight="1" x14ac:dyDescent="0.3">
      <c r="B167" s="4"/>
      <c r="K167" s="4"/>
    </row>
    <row r="168" spans="2:11" ht="14.25" customHeight="1" x14ac:dyDescent="0.3">
      <c r="B168" s="4"/>
      <c r="K168" s="4"/>
    </row>
    <row r="169" spans="2:11" ht="14.25" customHeight="1" x14ac:dyDescent="0.3">
      <c r="B169" s="4"/>
      <c r="K169" s="4"/>
    </row>
    <row r="170" spans="2:11" ht="14.25" customHeight="1" x14ac:dyDescent="0.3">
      <c r="B170" s="4"/>
      <c r="K170" s="4"/>
    </row>
    <row r="171" spans="2:11" ht="14.25" customHeight="1" x14ac:dyDescent="0.3">
      <c r="B171" s="4"/>
      <c r="K171" s="4"/>
    </row>
    <row r="172" spans="2:11" ht="14.25" customHeight="1" x14ac:dyDescent="0.3">
      <c r="B172" s="4"/>
      <c r="K172" s="4"/>
    </row>
    <row r="173" spans="2:11" ht="14.25" customHeight="1" x14ac:dyDescent="0.3">
      <c r="B173" s="4"/>
      <c r="K173" s="4"/>
    </row>
    <row r="174" spans="2:11" ht="14.25" customHeight="1" x14ac:dyDescent="0.3">
      <c r="B174" s="4"/>
      <c r="K174" s="4"/>
    </row>
    <row r="175" spans="2:11" ht="14.25" customHeight="1" x14ac:dyDescent="0.3">
      <c r="B175" s="4"/>
      <c r="K175" s="4"/>
    </row>
    <row r="176" spans="2:11" ht="14.25" customHeight="1" x14ac:dyDescent="0.3">
      <c r="B176" s="4"/>
      <c r="K176" s="4"/>
    </row>
    <row r="177" spans="2:11" ht="14.25" customHeight="1" x14ac:dyDescent="0.3">
      <c r="B177" s="4"/>
      <c r="K177" s="4"/>
    </row>
    <row r="178" spans="2:11" ht="14.25" customHeight="1" x14ac:dyDescent="0.3">
      <c r="B178" s="4"/>
      <c r="K178" s="4"/>
    </row>
    <row r="179" spans="2:11" ht="14.25" customHeight="1" x14ac:dyDescent="0.3">
      <c r="B179" s="4"/>
      <c r="K179" s="4"/>
    </row>
    <row r="180" spans="2:11" ht="14.25" customHeight="1" x14ac:dyDescent="0.3">
      <c r="B180" s="4"/>
      <c r="K180" s="4"/>
    </row>
    <row r="181" spans="2:11" ht="14.25" customHeight="1" x14ac:dyDescent="0.3">
      <c r="B181" s="4"/>
      <c r="K181" s="4"/>
    </row>
    <row r="182" spans="2:11" ht="14.25" customHeight="1" x14ac:dyDescent="0.3">
      <c r="B182" s="4"/>
      <c r="K182" s="4"/>
    </row>
    <row r="183" spans="2:11" ht="14.25" customHeight="1" x14ac:dyDescent="0.3">
      <c r="B183" s="4"/>
      <c r="K183" s="4"/>
    </row>
    <row r="184" spans="2:11" ht="14.25" customHeight="1" x14ac:dyDescent="0.3">
      <c r="B184" s="4"/>
      <c r="K184" s="4"/>
    </row>
    <row r="185" spans="2:11" ht="14.25" customHeight="1" x14ac:dyDescent="0.3">
      <c r="B185" s="4"/>
      <c r="K185" s="4"/>
    </row>
    <row r="186" spans="2:11" ht="14.25" customHeight="1" x14ac:dyDescent="0.3">
      <c r="B186" s="4"/>
      <c r="K186" s="4"/>
    </row>
    <row r="187" spans="2:11" ht="14.25" customHeight="1" x14ac:dyDescent="0.3">
      <c r="B187" s="4"/>
      <c r="K187" s="4"/>
    </row>
    <row r="188" spans="2:11" ht="14.25" customHeight="1" x14ac:dyDescent="0.3">
      <c r="B188" s="4"/>
      <c r="K188" s="4"/>
    </row>
    <row r="189" spans="2:11" ht="14.25" customHeight="1" x14ac:dyDescent="0.3">
      <c r="B189" s="4"/>
      <c r="K189" s="4"/>
    </row>
    <row r="190" spans="2:11" ht="14.25" customHeight="1" x14ac:dyDescent="0.3">
      <c r="B190" s="4"/>
      <c r="K190" s="4"/>
    </row>
    <row r="191" spans="2:11" ht="14.25" customHeight="1" x14ac:dyDescent="0.3">
      <c r="B191" s="4"/>
      <c r="K191" s="4"/>
    </row>
    <row r="192" spans="2:11" ht="14.25" customHeight="1" x14ac:dyDescent="0.3">
      <c r="B192" s="4"/>
      <c r="K192" s="4"/>
    </row>
    <row r="193" spans="2:11" ht="14.25" customHeight="1" x14ac:dyDescent="0.3">
      <c r="B193" s="4"/>
      <c r="K193" s="4"/>
    </row>
    <row r="194" spans="2:11" ht="14.25" customHeight="1" x14ac:dyDescent="0.3">
      <c r="B194" s="4"/>
      <c r="K194" s="4"/>
    </row>
    <row r="195" spans="2:11" ht="14.25" customHeight="1" x14ac:dyDescent="0.3">
      <c r="B195" s="4"/>
      <c r="K195" s="4"/>
    </row>
    <row r="196" spans="2:11" ht="14.25" customHeight="1" x14ac:dyDescent="0.3">
      <c r="B196" s="4"/>
      <c r="K196" s="4"/>
    </row>
    <row r="197" spans="2:11" ht="14.25" customHeight="1" x14ac:dyDescent="0.3">
      <c r="B197" s="4"/>
      <c r="K197" s="4"/>
    </row>
    <row r="198" spans="2:11" ht="14.25" customHeight="1" x14ac:dyDescent="0.3">
      <c r="B198" s="4"/>
      <c r="K198" s="4"/>
    </row>
    <row r="199" spans="2:11" ht="14.25" customHeight="1" x14ac:dyDescent="0.3">
      <c r="B199" s="4"/>
      <c r="K199" s="4"/>
    </row>
    <row r="200" spans="2:11" ht="14.25" customHeight="1" x14ac:dyDescent="0.3">
      <c r="B200" s="4"/>
      <c r="K200" s="4"/>
    </row>
    <row r="201" spans="2:11" ht="14.25" customHeight="1" x14ac:dyDescent="0.3">
      <c r="B201" s="4"/>
      <c r="K201" s="4"/>
    </row>
    <row r="202" spans="2:11" ht="14.25" customHeight="1" x14ac:dyDescent="0.3">
      <c r="B202" s="4"/>
      <c r="K202" s="4"/>
    </row>
    <row r="203" spans="2:11" ht="14.25" customHeight="1" x14ac:dyDescent="0.3">
      <c r="B203" s="4"/>
      <c r="K203" s="4"/>
    </row>
    <row r="204" spans="2:11" ht="14.25" customHeight="1" x14ac:dyDescent="0.3">
      <c r="B204" s="4"/>
      <c r="K204" s="4"/>
    </row>
    <row r="205" spans="2:11" ht="14.25" customHeight="1" x14ac:dyDescent="0.3">
      <c r="B205" s="4"/>
      <c r="K205" s="4"/>
    </row>
    <row r="206" spans="2:11" ht="14.25" customHeight="1" x14ac:dyDescent="0.3">
      <c r="B206" s="4"/>
      <c r="K206" s="4"/>
    </row>
    <row r="207" spans="2:11" ht="14.25" customHeight="1" x14ac:dyDescent="0.3">
      <c r="B207" s="4"/>
      <c r="K207" s="4"/>
    </row>
    <row r="208" spans="2:11" ht="14.25" customHeight="1" x14ac:dyDescent="0.3">
      <c r="B208" s="4"/>
      <c r="K208" s="4"/>
    </row>
    <row r="209" spans="2:11" ht="14.25" customHeight="1" x14ac:dyDescent="0.3">
      <c r="B209" s="4"/>
      <c r="K209" s="4"/>
    </row>
    <row r="210" spans="2:11" ht="14.25" customHeight="1" x14ac:dyDescent="0.3">
      <c r="B210" s="4"/>
      <c r="K210" s="4"/>
    </row>
    <row r="211" spans="2:11" ht="14.25" customHeight="1" x14ac:dyDescent="0.3">
      <c r="B211" s="4"/>
      <c r="K211" s="4"/>
    </row>
    <row r="212" spans="2:11" ht="14.25" customHeight="1" x14ac:dyDescent="0.3">
      <c r="B212" s="4"/>
      <c r="K212" s="4"/>
    </row>
    <row r="213" spans="2:11" ht="14.25" customHeight="1" x14ac:dyDescent="0.3">
      <c r="B213" s="4"/>
      <c r="K213" s="4"/>
    </row>
    <row r="214" spans="2:11" ht="14.25" customHeight="1" x14ac:dyDescent="0.3">
      <c r="B214" s="4"/>
      <c r="K214" s="4"/>
    </row>
    <row r="215" spans="2:11" ht="14.25" customHeight="1" x14ac:dyDescent="0.3">
      <c r="B215" s="4"/>
      <c r="K215" s="4"/>
    </row>
    <row r="216" spans="2:11" ht="14.25" customHeight="1" x14ac:dyDescent="0.3">
      <c r="B216" s="4"/>
      <c r="K216" s="4"/>
    </row>
    <row r="217" spans="2:11" ht="14.25" customHeight="1" x14ac:dyDescent="0.3">
      <c r="B217" s="4"/>
      <c r="K217" s="4"/>
    </row>
    <row r="218" spans="2:11" ht="14.25" customHeight="1" x14ac:dyDescent="0.3">
      <c r="B218" s="4"/>
      <c r="K218" s="4"/>
    </row>
    <row r="219" spans="2:11" ht="14.25" customHeight="1" x14ac:dyDescent="0.3">
      <c r="B219" s="4"/>
      <c r="K219" s="4"/>
    </row>
    <row r="220" spans="2:11" ht="14.25" customHeight="1" x14ac:dyDescent="0.3">
      <c r="B220" s="4"/>
      <c r="K220" s="4"/>
    </row>
    <row r="221" spans="2:11" ht="14.25" customHeight="1" x14ac:dyDescent="0.3">
      <c r="B221" s="4"/>
      <c r="K221" s="4"/>
    </row>
    <row r="222" spans="2:11" ht="14.25" customHeight="1" x14ac:dyDescent="0.3">
      <c r="B222" s="4"/>
      <c r="K222" s="4"/>
    </row>
    <row r="223" spans="2:11" ht="14.25" customHeight="1" x14ac:dyDescent="0.3">
      <c r="B223" s="4"/>
      <c r="K223" s="4"/>
    </row>
    <row r="224" spans="2:11" ht="14.25" customHeight="1" x14ac:dyDescent="0.3">
      <c r="B224" s="4"/>
      <c r="K224" s="4"/>
    </row>
    <row r="225" spans="2:11" ht="14.25" customHeight="1" x14ac:dyDescent="0.3">
      <c r="B225" s="4"/>
      <c r="K225" s="4"/>
    </row>
    <row r="226" spans="2:11" ht="14.25" customHeight="1" x14ac:dyDescent="0.3">
      <c r="B226" s="4"/>
      <c r="K226" s="4"/>
    </row>
    <row r="227" spans="2:11" ht="14.25" customHeight="1" x14ac:dyDescent="0.3">
      <c r="B227" s="4"/>
      <c r="K227" s="4"/>
    </row>
    <row r="228" spans="2:11" ht="14.25" customHeight="1" x14ac:dyDescent="0.3">
      <c r="B228" s="4"/>
      <c r="K228" s="4"/>
    </row>
    <row r="229" spans="2:11" ht="14.25" customHeight="1" x14ac:dyDescent="0.3">
      <c r="B229" s="4"/>
      <c r="K229" s="4"/>
    </row>
    <row r="230" spans="2:11" ht="14.25" customHeight="1" x14ac:dyDescent="0.3">
      <c r="B230" s="4"/>
      <c r="K230" s="4"/>
    </row>
    <row r="231" spans="2:11" ht="14.25" customHeight="1" x14ac:dyDescent="0.3">
      <c r="B231" s="4"/>
      <c r="K231" s="4"/>
    </row>
    <row r="232" spans="2:11" ht="14.25" customHeight="1" x14ac:dyDescent="0.3">
      <c r="B232" s="4"/>
      <c r="K232" s="4"/>
    </row>
    <row r="233" spans="2:11" ht="14.25" customHeight="1" x14ac:dyDescent="0.3">
      <c r="B233" s="4"/>
      <c r="K233" s="4"/>
    </row>
    <row r="234" spans="2:11" ht="14.25" customHeight="1" x14ac:dyDescent="0.3">
      <c r="B234" s="4"/>
      <c r="K234" s="4"/>
    </row>
    <row r="235" spans="2:11" ht="14.25" customHeight="1" x14ac:dyDescent="0.3">
      <c r="B235" s="4"/>
      <c r="K235" s="4"/>
    </row>
    <row r="236" spans="2:11" ht="14.25" customHeight="1" x14ac:dyDescent="0.3">
      <c r="B236" s="4"/>
      <c r="K236" s="4"/>
    </row>
    <row r="237" spans="2:11" ht="14.25" customHeight="1" x14ac:dyDescent="0.3">
      <c r="B237" s="4"/>
      <c r="K237" s="4"/>
    </row>
    <row r="238" spans="2:11" ht="14.25" customHeight="1" x14ac:dyDescent="0.3">
      <c r="B238" s="4"/>
      <c r="K238" s="4"/>
    </row>
    <row r="239" spans="2:11" ht="14.25" customHeight="1" x14ac:dyDescent="0.3">
      <c r="B239" s="4"/>
      <c r="K239" s="4"/>
    </row>
    <row r="240" spans="2:11" ht="14.25" customHeight="1" x14ac:dyDescent="0.3">
      <c r="B240" s="4"/>
      <c r="K240" s="4"/>
    </row>
    <row r="241" spans="2:11" ht="14.25" customHeight="1" x14ac:dyDescent="0.3">
      <c r="B241" s="4"/>
      <c r="K241" s="4"/>
    </row>
    <row r="242" spans="2:11" ht="14.25" customHeight="1" x14ac:dyDescent="0.3">
      <c r="B242" s="4"/>
      <c r="K242" s="4"/>
    </row>
    <row r="243" spans="2:11" ht="14.25" customHeight="1" x14ac:dyDescent="0.3">
      <c r="B243" s="4"/>
      <c r="K243" s="4"/>
    </row>
    <row r="244" spans="2:11" ht="14.25" customHeight="1" x14ac:dyDescent="0.3">
      <c r="B244" s="4"/>
      <c r="K244" s="4"/>
    </row>
    <row r="245" spans="2:11" ht="14.25" customHeight="1" x14ac:dyDescent="0.3">
      <c r="B245" s="4"/>
      <c r="K245" s="4"/>
    </row>
    <row r="246" spans="2:11" ht="14.25" customHeight="1" x14ac:dyDescent="0.3">
      <c r="B246" s="4"/>
      <c r="K246" s="4"/>
    </row>
    <row r="247" spans="2:11" ht="14.25" customHeight="1" x14ac:dyDescent="0.3">
      <c r="B247" s="4"/>
      <c r="K247" s="4"/>
    </row>
    <row r="248" spans="2:11" ht="14.25" customHeight="1" x14ac:dyDescent="0.3">
      <c r="B248" s="4"/>
      <c r="K248" s="4"/>
    </row>
    <row r="249" spans="2:11" ht="14.25" customHeight="1" x14ac:dyDescent="0.3">
      <c r="B249" s="4"/>
      <c r="K249" s="4"/>
    </row>
    <row r="250" spans="2:11" ht="14.25" customHeight="1" x14ac:dyDescent="0.3">
      <c r="B250" s="4"/>
      <c r="K250" s="4"/>
    </row>
    <row r="251" spans="2:11" ht="14.25" customHeight="1" x14ac:dyDescent="0.3">
      <c r="B251" s="4"/>
      <c r="K251" s="4"/>
    </row>
    <row r="252" spans="2:11" ht="14.25" customHeight="1" x14ac:dyDescent="0.3">
      <c r="B252" s="4"/>
      <c r="K252" s="4"/>
    </row>
    <row r="253" spans="2:11" ht="14.25" customHeight="1" x14ac:dyDescent="0.3">
      <c r="B253" s="4"/>
      <c r="K253" s="4"/>
    </row>
    <row r="254" spans="2:11" ht="14.25" customHeight="1" x14ac:dyDescent="0.3">
      <c r="B254" s="4"/>
      <c r="K254" s="4"/>
    </row>
    <row r="255" spans="2:11" ht="14.25" customHeight="1" x14ac:dyDescent="0.3">
      <c r="B255" s="4"/>
      <c r="K255" s="4"/>
    </row>
    <row r="256" spans="2:11" ht="14.25" customHeight="1" x14ac:dyDescent="0.3">
      <c r="B256" s="4"/>
      <c r="K256" s="4"/>
    </row>
    <row r="257" spans="2:11" ht="14.25" customHeight="1" x14ac:dyDescent="0.3">
      <c r="B257" s="4"/>
      <c r="K257" s="4"/>
    </row>
    <row r="258" spans="2:11" ht="14.25" customHeight="1" x14ac:dyDescent="0.3">
      <c r="B258" s="4"/>
      <c r="K258" s="4"/>
    </row>
    <row r="259" spans="2:11" ht="14.25" customHeight="1" x14ac:dyDescent="0.3">
      <c r="B259" s="4"/>
      <c r="K259" s="4"/>
    </row>
    <row r="260" spans="2:11" ht="14.25" customHeight="1" x14ac:dyDescent="0.3">
      <c r="B260" s="4"/>
      <c r="K260" s="4"/>
    </row>
    <row r="261" spans="2:11" ht="14.25" customHeight="1" x14ac:dyDescent="0.3">
      <c r="B261" s="4"/>
      <c r="K261" s="4"/>
    </row>
    <row r="262" spans="2:11" ht="14.25" customHeight="1" x14ac:dyDescent="0.3">
      <c r="B262" s="4"/>
      <c r="K262" s="4"/>
    </row>
    <row r="263" spans="2:11" ht="14.25" customHeight="1" x14ac:dyDescent="0.3">
      <c r="B263" s="4"/>
      <c r="K263" s="4"/>
    </row>
    <row r="264" spans="2:11" ht="14.25" customHeight="1" x14ac:dyDescent="0.3">
      <c r="B264" s="4"/>
      <c r="K264" s="4"/>
    </row>
    <row r="265" spans="2:11" ht="14.25" customHeight="1" x14ac:dyDescent="0.3">
      <c r="B265" s="4"/>
      <c r="K265" s="4"/>
    </row>
    <row r="266" spans="2:11" ht="14.25" customHeight="1" x14ac:dyDescent="0.3">
      <c r="B266" s="4"/>
      <c r="K266" s="4"/>
    </row>
    <row r="267" spans="2:11" ht="14.25" customHeight="1" x14ac:dyDescent="0.3">
      <c r="B267" s="4"/>
      <c r="K267" s="4"/>
    </row>
    <row r="268" spans="2:11" ht="14.25" customHeight="1" x14ac:dyDescent="0.3">
      <c r="B268" s="4"/>
      <c r="K268" s="4"/>
    </row>
    <row r="269" spans="2:11" ht="14.25" customHeight="1" x14ac:dyDescent="0.3">
      <c r="B269" s="4"/>
      <c r="K269" s="4"/>
    </row>
    <row r="270" spans="2:11" ht="14.25" customHeight="1" x14ac:dyDescent="0.3">
      <c r="B270" s="4"/>
      <c r="K270" s="4"/>
    </row>
    <row r="271" spans="2:11" ht="14.25" customHeight="1" x14ac:dyDescent="0.3">
      <c r="B271" s="4"/>
      <c r="K271" s="4"/>
    </row>
    <row r="272" spans="2:11" ht="14.25" customHeight="1" x14ac:dyDescent="0.3">
      <c r="B272" s="4"/>
      <c r="K272" s="4"/>
    </row>
    <row r="273" spans="2:11" ht="14.25" customHeight="1" x14ac:dyDescent="0.3">
      <c r="B273" s="4"/>
      <c r="K273" s="4"/>
    </row>
    <row r="274" spans="2:11" ht="14.25" customHeight="1" x14ac:dyDescent="0.3">
      <c r="B274" s="4"/>
      <c r="K274" s="4"/>
    </row>
    <row r="275" spans="2:11" ht="14.25" customHeight="1" x14ac:dyDescent="0.3">
      <c r="B275" s="4"/>
      <c r="K275" s="4"/>
    </row>
    <row r="276" spans="2:11" ht="14.25" customHeight="1" x14ac:dyDescent="0.3">
      <c r="B276" s="4"/>
      <c r="K276" s="4"/>
    </row>
    <row r="277" spans="2:11" ht="14.25" customHeight="1" x14ac:dyDescent="0.3">
      <c r="B277" s="4"/>
      <c r="K277" s="4"/>
    </row>
    <row r="278" spans="2:11" ht="14.25" customHeight="1" x14ac:dyDescent="0.3">
      <c r="B278" s="4"/>
      <c r="K278" s="4"/>
    </row>
    <row r="279" spans="2:11" ht="14.25" customHeight="1" x14ac:dyDescent="0.3">
      <c r="B279" s="4"/>
      <c r="K279" s="4"/>
    </row>
    <row r="280" spans="2:11" ht="14.25" customHeight="1" x14ac:dyDescent="0.3">
      <c r="B280" s="4"/>
      <c r="K280" s="4"/>
    </row>
    <row r="281" spans="2:11" ht="14.25" customHeight="1" x14ac:dyDescent="0.3">
      <c r="B281" s="4"/>
      <c r="K281" s="4"/>
    </row>
    <row r="282" spans="2:11" ht="14.25" customHeight="1" x14ac:dyDescent="0.3">
      <c r="B282" s="4"/>
      <c r="K282" s="4"/>
    </row>
    <row r="283" spans="2:11" ht="14.25" customHeight="1" x14ac:dyDescent="0.3">
      <c r="B283" s="4"/>
      <c r="K283" s="4"/>
    </row>
    <row r="284" spans="2:11" ht="14.25" customHeight="1" x14ac:dyDescent="0.3">
      <c r="B284" s="4"/>
      <c r="K284" s="4"/>
    </row>
    <row r="285" spans="2:11" ht="14.25" customHeight="1" x14ac:dyDescent="0.3">
      <c r="B285" s="4"/>
      <c r="K285" s="4"/>
    </row>
    <row r="286" spans="2:11" ht="14.25" customHeight="1" x14ac:dyDescent="0.3">
      <c r="B286" s="4"/>
      <c r="K286" s="4"/>
    </row>
    <row r="287" spans="2:11" ht="14.25" customHeight="1" x14ac:dyDescent="0.3">
      <c r="B287" s="4"/>
      <c r="K287" s="4"/>
    </row>
    <row r="288" spans="2:11" ht="14.25" customHeight="1" x14ac:dyDescent="0.3">
      <c r="B288" s="4"/>
      <c r="K288" s="4"/>
    </row>
    <row r="289" spans="2:11" ht="14.25" customHeight="1" x14ac:dyDescent="0.3">
      <c r="B289" s="4"/>
      <c r="K289" s="4"/>
    </row>
    <row r="290" spans="2:11" ht="14.25" customHeight="1" x14ac:dyDescent="0.3">
      <c r="B290" s="4"/>
      <c r="K290" s="4"/>
    </row>
    <row r="291" spans="2:11" ht="14.25" customHeight="1" x14ac:dyDescent="0.3">
      <c r="B291" s="4"/>
      <c r="K291" s="4"/>
    </row>
    <row r="292" spans="2:11" ht="14.25" customHeight="1" x14ac:dyDescent="0.3">
      <c r="B292" s="4"/>
      <c r="K292" s="4"/>
    </row>
    <row r="293" spans="2:11" ht="14.25" customHeight="1" x14ac:dyDescent="0.3">
      <c r="B293" s="4"/>
      <c r="K293" s="4"/>
    </row>
    <row r="294" spans="2:11" ht="14.25" customHeight="1" x14ac:dyDescent="0.3">
      <c r="B294" s="4"/>
      <c r="K294" s="4"/>
    </row>
    <row r="295" spans="2:11" ht="14.25" customHeight="1" x14ac:dyDescent="0.3">
      <c r="B295" s="4"/>
      <c r="K295" s="4"/>
    </row>
    <row r="296" spans="2:11" ht="14.25" customHeight="1" x14ac:dyDescent="0.3">
      <c r="B296" s="4"/>
      <c r="K296" s="4"/>
    </row>
    <row r="297" spans="2:11" ht="14.25" customHeight="1" x14ac:dyDescent="0.3">
      <c r="B297" s="4"/>
      <c r="K297" s="4"/>
    </row>
    <row r="298" spans="2:11" ht="14.25" customHeight="1" x14ac:dyDescent="0.3">
      <c r="B298" s="4"/>
      <c r="K298" s="4"/>
    </row>
    <row r="299" spans="2:11" ht="14.25" customHeight="1" x14ac:dyDescent="0.3">
      <c r="B299" s="4"/>
      <c r="K299" s="4"/>
    </row>
    <row r="300" spans="2:11" ht="14.25" customHeight="1" x14ac:dyDescent="0.3">
      <c r="B300" s="4"/>
      <c r="K300" s="4"/>
    </row>
    <row r="301" spans="2:11" ht="14.25" customHeight="1" x14ac:dyDescent="0.3">
      <c r="B301" s="4"/>
      <c r="K301" s="4"/>
    </row>
    <row r="302" spans="2:11" ht="14.25" customHeight="1" x14ac:dyDescent="0.3">
      <c r="B302" s="4"/>
      <c r="K302" s="4"/>
    </row>
    <row r="303" spans="2:11" ht="14.25" customHeight="1" x14ac:dyDescent="0.3">
      <c r="B303" s="4"/>
      <c r="K303" s="4"/>
    </row>
    <row r="304" spans="2:11" ht="14.25" customHeight="1" x14ac:dyDescent="0.3">
      <c r="B304" s="4"/>
      <c r="K304" s="4"/>
    </row>
    <row r="305" spans="2:11" ht="14.25" customHeight="1" x14ac:dyDescent="0.3">
      <c r="B305" s="4"/>
      <c r="K305" s="4"/>
    </row>
    <row r="306" spans="2:11" ht="14.25" customHeight="1" x14ac:dyDescent="0.3">
      <c r="B306" s="4"/>
      <c r="K306" s="4"/>
    </row>
    <row r="307" spans="2:11" ht="14.25" customHeight="1" x14ac:dyDescent="0.3">
      <c r="B307" s="4"/>
      <c r="K307" s="4"/>
    </row>
    <row r="308" spans="2:11" ht="14.25" customHeight="1" x14ac:dyDescent="0.3">
      <c r="B308" s="4"/>
      <c r="K308" s="4"/>
    </row>
    <row r="309" spans="2:11" ht="14.25" customHeight="1" x14ac:dyDescent="0.3">
      <c r="B309" s="4"/>
      <c r="K309" s="4"/>
    </row>
    <row r="310" spans="2:11" ht="14.25" customHeight="1" x14ac:dyDescent="0.3">
      <c r="B310" s="4"/>
      <c r="K310" s="4"/>
    </row>
    <row r="311" spans="2:11" ht="14.25" customHeight="1" x14ac:dyDescent="0.3">
      <c r="B311" s="4"/>
      <c r="K311" s="4"/>
    </row>
    <row r="312" spans="2:11" ht="14.25" customHeight="1" x14ac:dyDescent="0.3">
      <c r="B312" s="4"/>
      <c r="K312" s="4"/>
    </row>
    <row r="313" spans="2:11" ht="14.25" customHeight="1" x14ac:dyDescent="0.3">
      <c r="B313" s="4"/>
      <c r="K313" s="4"/>
    </row>
    <row r="314" spans="2:11" ht="14.25" customHeight="1" x14ac:dyDescent="0.3">
      <c r="B314" s="4"/>
      <c r="K314" s="4"/>
    </row>
    <row r="315" spans="2:11" ht="14.25" customHeight="1" x14ac:dyDescent="0.3">
      <c r="B315" s="4"/>
      <c r="K315" s="4"/>
    </row>
    <row r="316" spans="2:11" ht="14.25" customHeight="1" x14ac:dyDescent="0.3">
      <c r="B316" s="4"/>
      <c r="K316" s="4"/>
    </row>
    <row r="317" spans="2:11" ht="14.25" customHeight="1" x14ac:dyDescent="0.3">
      <c r="B317" s="4"/>
      <c r="K317" s="4"/>
    </row>
    <row r="318" spans="2:11" ht="14.25" customHeight="1" x14ac:dyDescent="0.3">
      <c r="B318" s="4"/>
      <c r="K318" s="4"/>
    </row>
    <row r="319" spans="2:11" ht="14.25" customHeight="1" x14ac:dyDescent="0.3">
      <c r="B319" s="4"/>
      <c r="K319" s="4"/>
    </row>
    <row r="320" spans="2:11" ht="14.25" customHeight="1" x14ac:dyDescent="0.3">
      <c r="B320" s="4"/>
      <c r="K320" s="4"/>
    </row>
    <row r="321" spans="2:11" ht="14.25" customHeight="1" x14ac:dyDescent="0.3">
      <c r="B321" s="4"/>
      <c r="K321" s="4"/>
    </row>
    <row r="322" spans="2:11" ht="14.25" customHeight="1" x14ac:dyDescent="0.3">
      <c r="B322" s="4"/>
      <c r="K322" s="4"/>
    </row>
    <row r="323" spans="2:11" ht="14.25" customHeight="1" x14ac:dyDescent="0.3">
      <c r="B323" s="4"/>
      <c r="K323" s="4"/>
    </row>
    <row r="324" spans="2:11" ht="14.25" customHeight="1" x14ac:dyDescent="0.3">
      <c r="B324" s="4"/>
      <c r="K324" s="4"/>
    </row>
    <row r="325" spans="2:11" ht="14.25" customHeight="1" x14ac:dyDescent="0.3">
      <c r="B325" s="4"/>
      <c r="K325" s="4"/>
    </row>
    <row r="326" spans="2:11" ht="14.25" customHeight="1" x14ac:dyDescent="0.3">
      <c r="B326" s="4"/>
      <c r="K326" s="4"/>
    </row>
    <row r="327" spans="2:11" ht="14.25" customHeight="1" x14ac:dyDescent="0.3">
      <c r="B327" s="4"/>
      <c r="K327" s="4"/>
    </row>
    <row r="328" spans="2:11" ht="14.25" customHeight="1" x14ac:dyDescent="0.3">
      <c r="B328" s="4"/>
      <c r="K328" s="4"/>
    </row>
    <row r="329" spans="2:11" ht="14.25" customHeight="1" x14ac:dyDescent="0.3">
      <c r="B329" s="4"/>
      <c r="K329" s="4"/>
    </row>
    <row r="330" spans="2:11" ht="14.25" customHeight="1" x14ac:dyDescent="0.3">
      <c r="B330" s="4"/>
      <c r="K330" s="4"/>
    </row>
    <row r="331" spans="2:11" ht="14.25" customHeight="1" x14ac:dyDescent="0.3">
      <c r="B331" s="4"/>
      <c r="K331" s="4"/>
    </row>
    <row r="332" spans="2:11" ht="14.25" customHeight="1" x14ac:dyDescent="0.3">
      <c r="B332" s="4"/>
      <c r="K332" s="4"/>
    </row>
    <row r="333" spans="2:11" ht="14.25" customHeight="1" x14ac:dyDescent="0.3">
      <c r="B333" s="4"/>
      <c r="K333" s="4"/>
    </row>
    <row r="334" spans="2:11" ht="14.25" customHeight="1" x14ac:dyDescent="0.3">
      <c r="B334" s="4"/>
      <c r="K334" s="4"/>
    </row>
    <row r="335" spans="2:11" ht="14.25" customHeight="1" x14ac:dyDescent="0.3">
      <c r="B335" s="4"/>
      <c r="K335" s="4"/>
    </row>
    <row r="336" spans="2:11" ht="14.25" customHeight="1" x14ac:dyDescent="0.3">
      <c r="B336" s="4"/>
      <c r="K336" s="4"/>
    </row>
    <row r="337" spans="2:11" ht="14.25" customHeight="1" x14ac:dyDescent="0.3">
      <c r="B337" s="4"/>
      <c r="K337" s="4"/>
    </row>
    <row r="338" spans="2:11" ht="14.25" customHeight="1" x14ac:dyDescent="0.3">
      <c r="B338" s="4"/>
      <c r="K338" s="4"/>
    </row>
    <row r="339" spans="2:11" ht="14.25" customHeight="1" x14ac:dyDescent="0.3">
      <c r="B339" s="4"/>
      <c r="K339" s="4"/>
    </row>
    <row r="340" spans="2:11" ht="14.25" customHeight="1" x14ac:dyDescent="0.3">
      <c r="B340" s="4"/>
      <c r="K340" s="4"/>
    </row>
    <row r="341" spans="2:11" ht="14.25" customHeight="1" x14ac:dyDescent="0.3">
      <c r="B341" s="4"/>
      <c r="K341" s="4"/>
    </row>
    <row r="342" spans="2:11" ht="14.25" customHeight="1" x14ac:dyDescent="0.3">
      <c r="B342" s="4"/>
      <c r="K342" s="4"/>
    </row>
    <row r="343" spans="2:11" ht="14.25" customHeight="1" x14ac:dyDescent="0.3">
      <c r="B343" s="4"/>
      <c r="K343" s="4"/>
    </row>
    <row r="344" spans="2:11" ht="14.25" customHeight="1" x14ac:dyDescent="0.3">
      <c r="B344" s="4"/>
      <c r="K344" s="4"/>
    </row>
    <row r="345" spans="2:11" ht="14.25" customHeight="1" x14ac:dyDescent="0.3">
      <c r="B345" s="4"/>
      <c r="K345" s="4"/>
    </row>
    <row r="346" spans="2:11" ht="14.25" customHeight="1" x14ac:dyDescent="0.3">
      <c r="B346" s="4"/>
      <c r="K346" s="4"/>
    </row>
    <row r="347" spans="2:11" ht="14.25" customHeight="1" x14ac:dyDescent="0.3">
      <c r="B347" s="4"/>
      <c r="K347" s="4"/>
    </row>
    <row r="348" spans="2:11" ht="14.25" customHeight="1" x14ac:dyDescent="0.3">
      <c r="B348" s="4"/>
      <c r="K348" s="4"/>
    </row>
    <row r="349" spans="2:11" ht="14.25" customHeight="1" x14ac:dyDescent="0.3">
      <c r="B349" s="4"/>
      <c r="K349" s="4"/>
    </row>
    <row r="350" spans="2:11" ht="14.25" customHeight="1" x14ac:dyDescent="0.3">
      <c r="B350" s="4"/>
      <c r="K350" s="4"/>
    </row>
    <row r="351" spans="2:11" ht="14.25" customHeight="1" x14ac:dyDescent="0.3">
      <c r="B351" s="4"/>
      <c r="K351" s="4"/>
    </row>
    <row r="352" spans="2:11" ht="14.25" customHeight="1" x14ac:dyDescent="0.3">
      <c r="B352" s="4"/>
      <c r="K352" s="4"/>
    </row>
    <row r="353" spans="2:11" ht="14.25" customHeight="1" x14ac:dyDescent="0.3">
      <c r="B353" s="4"/>
      <c r="K353" s="4"/>
    </row>
    <row r="354" spans="2:11" ht="14.25" customHeight="1" x14ac:dyDescent="0.3">
      <c r="B354" s="4"/>
      <c r="K354" s="4"/>
    </row>
    <row r="355" spans="2:11" ht="14.25" customHeight="1" x14ac:dyDescent="0.3">
      <c r="B355" s="4"/>
      <c r="K355" s="4"/>
    </row>
    <row r="356" spans="2:11" ht="14.25" customHeight="1" x14ac:dyDescent="0.3">
      <c r="B356" s="4"/>
      <c r="K356" s="4"/>
    </row>
    <row r="357" spans="2:11" ht="14.25" customHeight="1" x14ac:dyDescent="0.3">
      <c r="B357" s="4"/>
      <c r="K357" s="4"/>
    </row>
    <row r="358" spans="2:11" ht="14.25" customHeight="1" x14ac:dyDescent="0.3">
      <c r="B358" s="4"/>
      <c r="K358" s="4"/>
    </row>
    <row r="359" spans="2:11" ht="14.25" customHeight="1" x14ac:dyDescent="0.3">
      <c r="B359" s="4"/>
      <c r="K359" s="4"/>
    </row>
    <row r="360" spans="2:11" ht="14.25" customHeight="1" x14ac:dyDescent="0.3">
      <c r="B360" s="4"/>
      <c r="K360" s="4"/>
    </row>
    <row r="361" spans="2:11" ht="14.25" customHeight="1" x14ac:dyDescent="0.3">
      <c r="B361" s="4"/>
      <c r="K361" s="4"/>
    </row>
    <row r="362" spans="2:11" ht="14.25" customHeight="1" x14ac:dyDescent="0.3">
      <c r="B362" s="4"/>
      <c r="K362" s="4"/>
    </row>
    <row r="363" spans="2:11" ht="14.25" customHeight="1" x14ac:dyDescent="0.3">
      <c r="B363" s="4"/>
      <c r="K363" s="4"/>
    </row>
    <row r="364" spans="2:11" ht="14.25" customHeight="1" x14ac:dyDescent="0.3">
      <c r="B364" s="4"/>
      <c r="K364" s="4"/>
    </row>
    <row r="365" spans="2:11" ht="14.25" customHeight="1" x14ac:dyDescent="0.3">
      <c r="B365" s="4"/>
      <c r="K365" s="4"/>
    </row>
    <row r="366" spans="2:11" ht="14.25" customHeight="1" x14ac:dyDescent="0.3">
      <c r="B366" s="4"/>
      <c r="K366" s="4"/>
    </row>
    <row r="367" spans="2:11" ht="14.25" customHeight="1" x14ac:dyDescent="0.3">
      <c r="B367" s="4"/>
      <c r="K367" s="4"/>
    </row>
    <row r="368" spans="2:11" ht="14.25" customHeight="1" x14ac:dyDescent="0.3">
      <c r="B368" s="4"/>
      <c r="K368" s="4"/>
    </row>
    <row r="369" spans="2:11" ht="14.25" customHeight="1" x14ac:dyDescent="0.3">
      <c r="B369" s="4"/>
      <c r="K369" s="4"/>
    </row>
    <row r="370" spans="2:11" ht="14.25" customHeight="1" x14ac:dyDescent="0.3">
      <c r="B370" s="4"/>
      <c r="K370" s="4"/>
    </row>
    <row r="371" spans="2:11" ht="14.25" customHeight="1" x14ac:dyDescent="0.3">
      <c r="B371" s="4"/>
      <c r="K371" s="4"/>
    </row>
    <row r="372" spans="2:11" ht="14.25" customHeight="1" x14ac:dyDescent="0.3">
      <c r="B372" s="4"/>
      <c r="K372" s="4"/>
    </row>
    <row r="373" spans="2:11" ht="14.25" customHeight="1" x14ac:dyDescent="0.3">
      <c r="B373" s="4"/>
      <c r="K373" s="4"/>
    </row>
    <row r="374" spans="2:11" ht="14.25" customHeight="1" x14ac:dyDescent="0.3">
      <c r="B374" s="4"/>
      <c r="K374" s="4"/>
    </row>
    <row r="375" spans="2:11" ht="14.25" customHeight="1" x14ac:dyDescent="0.3">
      <c r="B375" s="4"/>
      <c r="K375" s="4"/>
    </row>
    <row r="376" spans="2:11" ht="14.25" customHeight="1" x14ac:dyDescent="0.3">
      <c r="B376" s="4"/>
      <c r="K376" s="4"/>
    </row>
    <row r="377" spans="2:11" ht="14.25" customHeight="1" x14ac:dyDescent="0.3">
      <c r="B377" s="4"/>
      <c r="K377" s="4"/>
    </row>
    <row r="378" spans="2:11" ht="14.25" customHeight="1" x14ac:dyDescent="0.3">
      <c r="B378" s="4"/>
      <c r="K378" s="4"/>
    </row>
    <row r="379" spans="2:11" ht="14.25" customHeight="1" x14ac:dyDescent="0.3">
      <c r="B379" s="4"/>
      <c r="K379" s="4"/>
    </row>
    <row r="380" spans="2:11" ht="14.25" customHeight="1" x14ac:dyDescent="0.3">
      <c r="B380" s="4"/>
      <c r="K380" s="4"/>
    </row>
    <row r="381" spans="2:11" ht="14.25" customHeight="1" x14ac:dyDescent="0.3">
      <c r="B381" s="4"/>
      <c r="K381" s="4"/>
    </row>
    <row r="382" spans="2:11" ht="14.25" customHeight="1" x14ac:dyDescent="0.3">
      <c r="B382" s="4"/>
      <c r="K382" s="4"/>
    </row>
    <row r="383" spans="2:11" ht="14.25" customHeight="1" x14ac:dyDescent="0.3">
      <c r="B383" s="4"/>
      <c r="K383" s="4"/>
    </row>
    <row r="384" spans="2:11" ht="14.25" customHeight="1" x14ac:dyDescent="0.3">
      <c r="B384" s="4"/>
      <c r="K384" s="4"/>
    </row>
    <row r="385" spans="2:11" ht="14.25" customHeight="1" x14ac:dyDescent="0.3">
      <c r="B385" s="4"/>
      <c r="K385" s="4"/>
    </row>
    <row r="386" spans="2:11" ht="14.25" customHeight="1" x14ac:dyDescent="0.3">
      <c r="B386" s="4"/>
      <c r="K386" s="4"/>
    </row>
    <row r="387" spans="2:11" ht="14.25" customHeight="1" x14ac:dyDescent="0.3">
      <c r="B387" s="4"/>
      <c r="K387" s="4"/>
    </row>
    <row r="388" spans="2:11" ht="14.25" customHeight="1" x14ac:dyDescent="0.3">
      <c r="B388" s="4"/>
      <c r="K388" s="4"/>
    </row>
    <row r="389" spans="2:11" ht="14.25" customHeight="1" x14ac:dyDescent="0.3">
      <c r="B389" s="4"/>
      <c r="K389" s="4"/>
    </row>
    <row r="390" spans="2:11" ht="14.25" customHeight="1" x14ac:dyDescent="0.3">
      <c r="B390" s="4"/>
      <c r="K390" s="4"/>
    </row>
    <row r="391" spans="2:11" ht="14.25" customHeight="1" x14ac:dyDescent="0.3">
      <c r="B391" s="4"/>
      <c r="K391" s="4"/>
    </row>
    <row r="392" spans="2:11" ht="14.25" customHeight="1" x14ac:dyDescent="0.3">
      <c r="B392" s="4"/>
      <c r="K392" s="4"/>
    </row>
    <row r="393" spans="2:11" ht="14.25" customHeight="1" x14ac:dyDescent="0.3">
      <c r="B393" s="4"/>
      <c r="K393" s="4"/>
    </row>
    <row r="394" spans="2:11" ht="14.25" customHeight="1" x14ac:dyDescent="0.3">
      <c r="B394" s="4"/>
      <c r="K394" s="4"/>
    </row>
    <row r="395" spans="2:11" ht="14.25" customHeight="1" x14ac:dyDescent="0.3">
      <c r="B395" s="4"/>
      <c r="K395" s="4"/>
    </row>
    <row r="396" spans="2:11" ht="14.25" customHeight="1" x14ac:dyDescent="0.3">
      <c r="B396" s="4"/>
      <c r="K396" s="4"/>
    </row>
    <row r="397" spans="2:11" ht="14.25" customHeight="1" x14ac:dyDescent="0.3">
      <c r="B397" s="4"/>
      <c r="K397" s="4"/>
    </row>
    <row r="398" spans="2:11" ht="14.25" customHeight="1" x14ac:dyDescent="0.3">
      <c r="B398" s="4"/>
      <c r="K398" s="4"/>
    </row>
    <row r="399" spans="2:11" ht="14.25" customHeight="1" x14ac:dyDescent="0.3">
      <c r="B399" s="4"/>
      <c r="K399" s="4"/>
    </row>
    <row r="400" spans="2:11" ht="14.25" customHeight="1" x14ac:dyDescent="0.3">
      <c r="B400" s="4"/>
      <c r="K400" s="4"/>
    </row>
    <row r="401" spans="2:11" ht="14.25" customHeight="1" x14ac:dyDescent="0.3">
      <c r="B401" s="4"/>
      <c r="K401" s="4"/>
    </row>
    <row r="402" spans="2:11" ht="14.25" customHeight="1" x14ac:dyDescent="0.3">
      <c r="B402" s="4"/>
      <c r="K402" s="4"/>
    </row>
    <row r="403" spans="2:11" ht="14.25" customHeight="1" x14ac:dyDescent="0.3">
      <c r="B403" s="4"/>
      <c r="K403" s="4"/>
    </row>
    <row r="404" spans="2:11" ht="14.25" customHeight="1" x14ac:dyDescent="0.3">
      <c r="B404" s="4"/>
      <c r="K404" s="4"/>
    </row>
    <row r="405" spans="2:11" ht="14.25" customHeight="1" x14ac:dyDescent="0.3">
      <c r="B405" s="4"/>
      <c r="K405" s="4"/>
    </row>
    <row r="406" spans="2:11" ht="14.25" customHeight="1" x14ac:dyDescent="0.3">
      <c r="B406" s="4"/>
      <c r="K406" s="4"/>
    </row>
    <row r="407" spans="2:11" ht="14.25" customHeight="1" x14ac:dyDescent="0.3">
      <c r="B407" s="4"/>
      <c r="K407" s="4"/>
    </row>
    <row r="408" spans="2:11" ht="14.25" customHeight="1" x14ac:dyDescent="0.3">
      <c r="B408" s="4"/>
      <c r="K408" s="4"/>
    </row>
    <row r="409" spans="2:11" ht="14.25" customHeight="1" x14ac:dyDescent="0.3">
      <c r="B409" s="4"/>
      <c r="K409" s="4"/>
    </row>
    <row r="410" spans="2:11" ht="14.25" customHeight="1" x14ac:dyDescent="0.3">
      <c r="B410" s="4"/>
      <c r="K410" s="4"/>
    </row>
    <row r="411" spans="2:11" ht="14.25" customHeight="1" x14ac:dyDescent="0.3">
      <c r="B411" s="4"/>
      <c r="K411" s="4"/>
    </row>
    <row r="412" spans="2:11" ht="14.25" customHeight="1" x14ac:dyDescent="0.3">
      <c r="B412" s="4"/>
      <c r="K412" s="4"/>
    </row>
    <row r="413" spans="2:11" ht="14.25" customHeight="1" x14ac:dyDescent="0.3">
      <c r="B413" s="4"/>
      <c r="K413" s="4"/>
    </row>
    <row r="414" spans="2:11" ht="14.25" customHeight="1" x14ac:dyDescent="0.3">
      <c r="B414" s="4"/>
      <c r="K414" s="4"/>
    </row>
    <row r="415" spans="2:11" ht="14.25" customHeight="1" x14ac:dyDescent="0.3">
      <c r="B415" s="4"/>
      <c r="K415" s="4"/>
    </row>
    <row r="416" spans="2:11" ht="14.25" customHeight="1" x14ac:dyDescent="0.3">
      <c r="B416" s="4"/>
      <c r="K416" s="4"/>
    </row>
    <row r="417" spans="2:11" ht="14.25" customHeight="1" x14ac:dyDescent="0.3">
      <c r="B417" s="4"/>
      <c r="K417" s="4"/>
    </row>
    <row r="418" spans="2:11" ht="14.25" customHeight="1" x14ac:dyDescent="0.3">
      <c r="B418" s="4"/>
      <c r="K418" s="4"/>
    </row>
    <row r="419" spans="2:11" ht="14.25" customHeight="1" x14ac:dyDescent="0.3">
      <c r="B419" s="4"/>
      <c r="K419" s="4"/>
    </row>
    <row r="420" spans="2:11" ht="14.25" customHeight="1" x14ac:dyDescent="0.3">
      <c r="B420" s="4"/>
      <c r="K420" s="4"/>
    </row>
    <row r="421" spans="2:11" ht="14.25" customHeight="1" x14ac:dyDescent="0.3">
      <c r="B421" s="4"/>
      <c r="K421" s="4"/>
    </row>
    <row r="422" spans="2:11" ht="14.25" customHeight="1" x14ac:dyDescent="0.3">
      <c r="B422" s="4"/>
      <c r="K422" s="4"/>
    </row>
    <row r="423" spans="2:11" ht="14.25" customHeight="1" x14ac:dyDescent="0.3">
      <c r="B423" s="4"/>
      <c r="K423" s="4"/>
    </row>
    <row r="424" spans="2:11" ht="14.25" customHeight="1" x14ac:dyDescent="0.3">
      <c r="B424" s="4"/>
      <c r="K424" s="4"/>
    </row>
    <row r="425" spans="2:11" ht="14.25" customHeight="1" x14ac:dyDescent="0.3">
      <c r="B425" s="4"/>
      <c r="K425" s="4"/>
    </row>
    <row r="426" spans="2:11" ht="14.25" customHeight="1" x14ac:dyDescent="0.3">
      <c r="B426" s="4"/>
      <c r="K426" s="4"/>
    </row>
    <row r="427" spans="2:11" ht="14.25" customHeight="1" x14ac:dyDescent="0.3">
      <c r="B427" s="4"/>
      <c r="K427" s="4"/>
    </row>
    <row r="428" spans="2:11" ht="14.25" customHeight="1" x14ac:dyDescent="0.3">
      <c r="B428" s="4"/>
      <c r="K428" s="4"/>
    </row>
    <row r="429" spans="2:11" ht="14.25" customHeight="1" x14ac:dyDescent="0.3">
      <c r="B429" s="4"/>
      <c r="K429" s="4"/>
    </row>
    <row r="430" spans="2:11" ht="14.25" customHeight="1" x14ac:dyDescent="0.3">
      <c r="B430" s="4"/>
      <c r="K430" s="4"/>
    </row>
    <row r="431" spans="2:11" ht="14.25" customHeight="1" x14ac:dyDescent="0.3">
      <c r="B431" s="4"/>
      <c r="K431" s="4"/>
    </row>
    <row r="432" spans="2:11" ht="14.25" customHeight="1" x14ac:dyDescent="0.3">
      <c r="B432" s="4"/>
      <c r="K432" s="4"/>
    </row>
    <row r="433" spans="2:11" ht="14.25" customHeight="1" x14ac:dyDescent="0.3">
      <c r="B433" s="4"/>
      <c r="K433" s="4"/>
    </row>
    <row r="434" spans="2:11" ht="14.25" customHeight="1" x14ac:dyDescent="0.3">
      <c r="B434" s="4"/>
      <c r="K434" s="4"/>
    </row>
    <row r="435" spans="2:11" ht="14.25" customHeight="1" x14ac:dyDescent="0.3">
      <c r="B435" s="4"/>
      <c r="K435" s="4"/>
    </row>
    <row r="436" spans="2:11" ht="14.25" customHeight="1" x14ac:dyDescent="0.3">
      <c r="B436" s="4"/>
      <c r="K436" s="4"/>
    </row>
    <row r="437" spans="2:11" ht="14.25" customHeight="1" x14ac:dyDescent="0.3">
      <c r="B437" s="4"/>
      <c r="K437" s="4"/>
    </row>
    <row r="438" spans="2:11" ht="14.25" customHeight="1" x14ac:dyDescent="0.3">
      <c r="B438" s="4"/>
      <c r="K438" s="4"/>
    </row>
    <row r="439" spans="2:11" ht="14.25" customHeight="1" x14ac:dyDescent="0.3">
      <c r="B439" s="4"/>
      <c r="K439" s="4"/>
    </row>
    <row r="440" spans="2:11" ht="14.25" customHeight="1" x14ac:dyDescent="0.3">
      <c r="B440" s="4"/>
      <c r="K440" s="4"/>
    </row>
    <row r="441" spans="2:11" ht="14.25" customHeight="1" x14ac:dyDescent="0.3">
      <c r="B441" s="4"/>
      <c r="K441" s="4"/>
    </row>
    <row r="442" spans="2:11" ht="14.25" customHeight="1" x14ac:dyDescent="0.3">
      <c r="B442" s="4"/>
      <c r="K442" s="4"/>
    </row>
    <row r="443" spans="2:11" ht="14.25" customHeight="1" x14ac:dyDescent="0.3">
      <c r="B443" s="4"/>
      <c r="K443" s="4"/>
    </row>
    <row r="444" spans="2:11" ht="14.25" customHeight="1" x14ac:dyDescent="0.3">
      <c r="B444" s="4"/>
      <c r="K444" s="4"/>
    </row>
    <row r="445" spans="2:11" ht="14.25" customHeight="1" x14ac:dyDescent="0.3">
      <c r="B445" s="4"/>
      <c r="K445" s="4"/>
    </row>
    <row r="446" spans="2:11" ht="14.25" customHeight="1" x14ac:dyDescent="0.3">
      <c r="B446" s="4"/>
      <c r="K446" s="4"/>
    </row>
    <row r="447" spans="2:11" ht="14.25" customHeight="1" x14ac:dyDescent="0.3">
      <c r="B447" s="4"/>
      <c r="K447" s="4"/>
    </row>
    <row r="448" spans="2:11" ht="14.25" customHeight="1" x14ac:dyDescent="0.3">
      <c r="B448" s="4"/>
      <c r="K448" s="4"/>
    </row>
    <row r="449" spans="2:11" ht="14.25" customHeight="1" x14ac:dyDescent="0.3">
      <c r="B449" s="4"/>
      <c r="K449" s="4"/>
    </row>
    <row r="450" spans="2:11" ht="14.25" customHeight="1" x14ac:dyDescent="0.3">
      <c r="B450" s="4"/>
      <c r="K450" s="4"/>
    </row>
    <row r="451" spans="2:11" ht="14.25" customHeight="1" x14ac:dyDescent="0.3">
      <c r="B451" s="4"/>
      <c r="K451" s="4"/>
    </row>
    <row r="452" spans="2:11" ht="14.25" customHeight="1" x14ac:dyDescent="0.3">
      <c r="B452" s="4"/>
      <c r="K452" s="4"/>
    </row>
    <row r="453" spans="2:11" ht="14.25" customHeight="1" x14ac:dyDescent="0.3">
      <c r="B453" s="4"/>
      <c r="K453" s="4"/>
    </row>
    <row r="454" spans="2:11" ht="14.25" customHeight="1" x14ac:dyDescent="0.3">
      <c r="B454" s="4"/>
      <c r="K454" s="4"/>
    </row>
    <row r="455" spans="2:11" ht="14.25" customHeight="1" x14ac:dyDescent="0.3">
      <c r="B455" s="4"/>
      <c r="K455" s="4"/>
    </row>
    <row r="456" spans="2:11" ht="14.25" customHeight="1" x14ac:dyDescent="0.3">
      <c r="B456" s="4"/>
      <c r="K456" s="4"/>
    </row>
    <row r="457" spans="2:11" ht="14.25" customHeight="1" x14ac:dyDescent="0.3">
      <c r="B457" s="4"/>
      <c r="K457" s="4"/>
    </row>
    <row r="458" spans="2:11" ht="14.25" customHeight="1" x14ac:dyDescent="0.3">
      <c r="B458" s="4"/>
      <c r="K458" s="4"/>
    </row>
    <row r="459" spans="2:11" ht="14.25" customHeight="1" x14ac:dyDescent="0.3">
      <c r="B459" s="4"/>
      <c r="K459" s="4"/>
    </row>
    <row r="460" spans="2:11" ht="14.25" customHeight="1" x14ac:dyDescent="0.3">
      <c r="B460" s="4"/>
      <c r="K460" s="4"/>
    </row>
    <row r="461" spans="2:11" ht="14.25" customHeight="1" x14ac:dyDescent="0.3">
      <c r="B461" s="4"/>
      <c r="K461" s="4"/>
    </row>
    <row r="462" spans="2:11" ht="14.25" customHeight="1" x14ac:dyDescent="0.3">
      <c r="B462" s="4"/>
      <c r="K462" s="4"/>
    </row>
    <row r="463" spans="2:11" ht="14.25" customHeight="1" x14ac:dyDescent="0.3">
      <c r="B463" s="4"/>
      <c r="K463" s="4"/>
    </row>
    <row r="464" spans="2:11" ht="14.25" customHeight="1" x14ac:dyDescent="0.3">
      <c r="B464" s="4"/>
      <c r="K464" s="4"/>
    </row>
    <row r="465" spans="2:11" ht="14.25" customHeight="1" x14ac:dyDescent="0.3">
      <c r="B465" s="4"/>
      <c r="K465" s="4"/>
    </row>
    <row r="466" spans="2:11" ht="14.25" customHeight="1" x14ac:dyDescent="0.3">
      <c r="B466" s="4"/>
      <c r="K466" s="4"/>
    </row>
    <row r="467" spans="2:11" ht="14.25" customHeight="1" x14ac:dyDescent="0.3">
      <c r="B467" s="4"/>
      <c r="K467" s="4"/>
    </row>
    <row r="468" spans="2:11" ht="14.25" customHeight="1" x14ac:dyDescent="0.3">
      <c r="B468" s="4"/>
      <c r="K468" s="4"/>
    </row>
    <row r="469" spans="2:11" ht="14.25" customHeight="1" x14ac:dyDescent="0.3">
      <c r="B469" s="4"/>
      <c r="K469" s="4"/>
    </row>
    <row r="470" spans="2:11" ht="14.25" customHeight="1" x14ac:dyDescent="0.3">
      <c r="B470" s="4"/>
      <c r="K470" s="4"/>
    </row>
    <row r="471" spans="2:11" ht="14.25" customHeight="1" x14ac:dyDescent="0.3">
      <c r="B471" s="4"/>
      <c r="K471" s="4"/>
    </row>
    <row r="472" spans="2:11" ht="14.25" customHeight="1" x14ac:dyDescent="0.3">
      <c r="B472" s="4"/>
      <c r="K472" s="4"/>
    </row>
    <row r="473" spans="2:11" ht="14.25" customHeight="1" x14ac:dyDescent="0.3">
      <c r="B473" s="4"/>
      <c r="K473" s="4"/>
    </row>
    <row r="474" spans="2:11" ht="14.25" customHeight="1" x14ac:dyDescent="0.3">
      <c r="B474" s="4"/>
      <c r="K474" s="4"/>
    </row>
    <row r="475" spans="2:11" ht="14.25" customHeight="1" x14ac:dyDescent="0.3">
      <c r="B475" s="4"/>
      <c r="K475" s="4"/>
    </row>
    <row r="476" spans="2:11" ht="14.25" customHeight="1" x14ac:dyDescent="0.3">
      <c r="B476" s="4"/>
      <c r="K476" s="4"/>
    </row>
    <row r="477" spans="2:11" ht="14.25" customHeight="1" x14ac:dyDescent="0.3">
      <c r="B477" s="4"/>
      <c r="K477" s="4"/>
    </row>
    <row r="478" spans="2:11" ht="14.25" customHeight="1" x14ac:dyDescent="0.3">
      <c r="B478" s="4"/>
      <c r="K478" s="4"/>
    </row>
    <row r="479" spans="2:11" ht="14.25" customHeight="1" x14ac:dyDescent="0.3">
      <c r="B479" s="4"/>
      <c r="K479" s="4"/>
    </row>
    <row r="480" spans="2:11" ht="14.25" customHeight="1" x14ac:dyDescent="0.3">
      <c r="B480" s="4"/>
      <c r="K480" s="4"/>
    </row>
    <row r="481" spans="2:11" ht="14.25" customHeight="1" x14ac:dyDescent="0.3">
      <c r="B481" s="4"/>
      <c r="K481" s="4"/>
    </row>
    <row r="482" spans="2:11" ht="14.25" customHeight="1" x14ac:dyDescent="0.3">
      <c r="B482" s="4"/>
      <c r="K482" s="4"/>
    </row>
    <row r="483" spans="2:11" ht="14.25" customHeight="1" x14ac:dyDescent="0.3">
      <c r="B483" s="4"/>
      <c r="K483" s="4"/>
    </row>
    <row r="484" spans="2:11" ht="14.25" customHeight="1" x14ac:dyDescent="0.3">
      <c r="B484" s="4"/>
      <c r="K484" s="4"/>
    </row>
    <row r="485" spans="2:11" ht="14.25" customHeight="1" x14ac:dyDescent="0.3">
      <c r="B485" s="4"/>
      <c r="K485" s="4"/>
    </row>
    <row r="486" spans="2:11" ht="14.25" customHeight="1" x14ac:dyDescent="0.3">
      <c r="B486" s="4"/>
      <c r="K486" s="4"/>
    </row>
    <row r="487" spans="2:11" ht="14.25" customHeight="1" x14ac:dyDescent="0.3">
      <c r="B487" s="4"/>
      <c r="K487" s="4"/>
    </row>
    <row r="488" spans="2:11" ht="14.25" customHeight="1" x14ac:dyDescent="0.3">
      <c r="B488" s="4"/>
      <c r="K488" s="4"/>
    </row>
    <row r="489" spans="2:11" ht="14.25" customHeight="1" x14ac:dyDescent="0.3">
      <c r="B489" s="4"/>
      <c r="K489" s="4"/>
    </row>
    <row r="490" spans="2:11" ht="14.25" customHeight="1" x14ac:dyDescent="0.3">
      <c r="B490" s="4"/>
      <c r="K490" s="4"/>
    </row>
    <row r="491" spans="2:11" ht="14.25" customHeight="1" x14ac:dyDescent="0.3">
      <c r="B491" s="4"/>
      <c r="K491" s="4"/>
    </row>
    <row r="492" spans="2:11" ht="14.25" customHeight="1" x14ac:dyDescent="0.3">
      <c r="B492" s="4"/>
      <c r="K492" s="4"/>
    </row>
    <row r="493" spans="2:11" ht="14.25" customHeight="1" x14ac:dyDescent="0.3">
      <c r="B493" s="4"/>
      <c r="K493" s="4"/>
    </row>
    <row r="494" spans="2:11" ht="14.25" customHeight="1" x14ac:dyDescent="0.3">
      <c r="B494" s="4"/>
      <c r="K494" s="4"/>
    </row>
    <row r="495" spans="2:11" ht="14.25" customHeight="1" x14ac:dyDescent="0.3">
      <c r="B495" s="4"/>
      <c r="K495" s="4"/>
    </row>
    <row r="496" spans="2:11" ht="14.25" customHeight="1" x14ac:dyDescent="0.3">
      <c r="B496" s="4"/>
      <c r="K496" s="4"/>
    </row>
    <row r="497" spans="2:11" ht="14.25" customHeight="1" x14ac:dyDescent="0.3">
      <c r="B497" s="4"/>
      <c r="K497" s="4"/>
    </row>
    <row r="498" spans="2:11" ht="14.25" customHeight="1" x14ac:dyDescent="0.3">
      <c r="B498" s="4"/>
      <c r="K498" s="4"/>
    </row>
    <row r="499" spans="2:11" ht="14.25" customHeight="1" x14ac:dyDescent="0.3">
      <c r="B499" s="4"/>
      <c r="K499" s="4"/>
    </row>
    <row r="500" spans="2:11" ht="14.25" customHeight="1" x14ac:dyDescent="0.3">
      <c r="B500" s="4"/>
      <c r="K500" s="4"/>
    </row>
    <row r="501" spans="2:11" ht="14.25" customHeight="1" x14ac:dyDescent="0.3">
      <c r="B501" s="4"/>
      <c r="K501" s="4"/>
    </row>
    <row r="502" spans="2:11" ht="14.25" customHeight="1" x14ac:dyDescent="0.3">
      <c r="B502" s="4"/>
      <c r="K502" s="4"/>
    </row>
    <row r="503" spans="2:11" ht="14.25" customHeight="1" x14ac:dyDescent="0.3">
      <c r="B503" s="4"/>
      <c r="K503" s="4"/>
    </row>
    <row r="504" spans="2:11" ht="14.25" customHeight="1" x14ac:dyDescent="0.3">
      <c r="B504" s="4"/>
      <c r="K504" s="4"/>
    </row>
    <row r="505" spans="2:11" ht="14.25" customHeight="1" x14ac:dyDescent="0.3">
      <c r="B505" s="4"/>
      <c r="K505" s="4"/>
    </row>
    <row r="506" spans="2:11" ht="14.25" customHeight="1" x14ac:dyDescent="0.3">
      <c r="B506" s="4"/>
      <c r="K506" s="4"/>
    </row>
    <row r="507" spans="2:11" ht="14.25" customHeight="1" x14ac:dyDescent="0.3">
      <c r="B507" s="4"/>
      <c r="K507" s="4"/>
    </row>
    <row r="508" spans="2:11" ht="14.25" customHeight="1" x14ac:dyDescent="0.3">
      <c r="B508" s="4"/>
      <c r="K508" s="4"/>
    </row>
    <row r="509" spans="2:11" ht="14.25" customHeight="1" x14ac:dyDescent="0.3">
      <c r="B509" s="4"/>
      <c r="K509" s="4"/>
    </row>
    <row r="510" spans="2:11" ht="14.25" customHeight="1" x14ac:dyDescent="0.3">
      <c r="B510" s="4"/>
      <c r="K510" s="4"/>
    </row>
    <row r="511" spans="2:11" ht="14.25" customHeight="1" x14ac:dyDescent="0.3">
      <c r="B511" s="4"/>
      <c r="K511" s="4"/>
    </row>
    <row r="512" spans="2:11" ht="14.25" customHeight="1" x14ac:dyDescent="0.3">
      <c r="B512" s="4"/>
      <c r="K512" s="4"/>
    </row>
    <row r="513" spans="2:11" ht="14.25" customHeight="1" x14ac:dyDescent="0.3">
      <c r="B513" s="4"/>
      <c r="K513" s="4"/>
    </row>
    <row r="514" spans="2:11" ht="14.25" customHeight="1" x14ac:dyDescent="0.3">
      <c r="B514" s="4"/>
      <c r="K514" s="4"/>
    </row>
    <row r="515" spans="2:11" ht="14.25" customHeight="1" x14ac:dyDescent="0.3">
      <c r="B515" s="4"/>
      <c r="K515" s="4"/>
    </row>
    <row r="516" spans="2:11" ht="14.25" customHeight="1" x14ac:dyDescent="0.3">
      <c r="B516" s="4"/>
      <c r="K516" s="4"/>
    </row>
    <row r="517" spans="2:11" ht="14.25" customHeight="1" x14ac:dyDescent="0.3">
      <c r="B517" s="4"/>
      <c r="K517" s="4"/>
    </row>
    <row r="518" spans="2:11" ht="14.25" customHeight="1" x14ac:dyDescent="0.3">
      <c r="B518" s="4"/>
      <c r="K518" s="4"/>
    </row>
    <row r="519" spans="2:11" ht="14.25" customHeight="1" x14ac:dyDescent="0.3">
      <c r="B519" s="4"/>
      <c r="K519" s="4"/>
    </row>
    <row r="520" spans="2:11" ht="14.25" customHeight="1" x14ac:dyDescent="0.3">
      <c r="B520" s="4"/>
      <c r="K520" s="4"/>
    </row>
    <row r="521" spans="2:11" ht="14.25" customHeight="1" x14ac:dyDescent="0.3">
      <c r="B521" s="4"/>
      <c r="K521" s="4"/>
    </row>
    <row r="522" spans="2:11" ht="14.25" customHeight="1" x14ac:dyDescent="0.3">
      <c r="B522" s="4"/>
      <c r="K522" s="4"/>
    </row>
    <row r="523" spans="2:11" ht="14.25" customHeight="1" x14ac:dyDescent="0.3">
      <c r="B523" s="4"/>
      <c r="K523" s="4"/>
    </row>
    <row r="524" spans="2:11" ht="14.25" customHeight="1" x14ac:dyDescent="0.3">
      <c r="B524" s="4"/>
      <c r="K524" s="4"/>
    </row>
    <row r="525" spans="2:11" ht="14.25" customHeight="1" x14ac:dyDescent="0.3">
      <c r="B525" s="4"/>
      <c r="K525" s="4"/>
    </row>
    <row r="526" spans="2:11" ht="14.25" customHeight="1" x14ac:dyDescent="0.3">
      <c r="B526" s="4"/>
      <c r="K526" s="4"/>
    </row>
    <row r="527" spans="2:11" ht="14.25" customHeight="1" x14ac:dyDescent="0.3">
      <c r="B527" s="4"/>
      <c r="K527" s="4"/>
    </row>
    <row r="528" spans="2:11" ht="14.25" customHeight="1" x14ac:dyDescent="0.3">
      <c r="B528" s="4"/>
      <c r="K528" s="4"/>
    </row>
    <row r="529" spans="2:11" ht="14.25" customHeight="1" x14ac:dyDescent="0.3">
      <c r="B529" s="4"/>
      <c r="K529" s="4"/>
    </row>
    <row r="530" spans="2:11" ht="14.25" customHeight="1" x14ac:dyDescent="0.3">
      <c r="B530" s="4"/>
      <c r="K530" s="4"/>
    </row>
    <row r="531" spans="2:11" ht="14.25" customHeight="1" x14ac:dyDescent="0.3">
      <c r="B531" s="4"/>
      <c r="K531" s="4"/>
    </row>
    <row r="532" spans="2:11" ht="14.25" customHeight="1" x14ac:dyDescent="0.3">
      <c r="B532" s="4"/>
      <c r="K532" s="4"/>
    </row>
    <row r="533" spans="2:11" ht="14.25" customHeight="1" x14ac:dyDescent="0.3">
      <c r="B533" s="4"/>
      <c r="K533" s="4"/>
    </row>
    <row r="534" spans="2:11" ht="14.25" customHeight="1" x14ac:dyDescent="0.3">
      <c r="B534" s="4"/>
      <c r="K534" s="4"/>
    </row>
    <row r="535" spans="2:11" ht="14.25" customHeight="1" x14ac:dyDescent="0.3">
      <c r="B535" s="4"/>
      <c r="K535" s="4"/>
    </row>
    <row r="536" spans="2:11" ht="14.25" customHeight="1" x14ac:dyDescent="0.3">
      <c r="B536" s="4"/>
      <c r="K536" s="4"/>
    </row>
    <row r="537" spans="2:11" ht="14.25" customHeight="1" x14ac:dyDescent="0.3">
      <c r="B537" s="4"/>
      <c r="K537" s="4"/>
    </row>
    <row r="538" spans="2:11" ht="14.25" customHeight="1" x14ac:dyDescent="0.3">
      <c r="B538" s="4"/>
      <c r="K538" s="4"/>
    </row>
    <row r="539" spans="2:11" ht="14.25" customHeight="1" x14ac:dyDescent="0.3">
      <c r="B539" s="4"/>
      <c r="K539" s="4"/>
    </row>
    <row r="540" spans="2:11" ht="14.25" customHeight="1" x14ac:dyDescent="0.3">
      <c r="B540" s="4"/>
      <c r="K540" s="4"/>
    </row>
    <row r="541" spans="2:11" ht="14.25" customHeight="1" x14ac:dyDescent="0.3">
      <c r="B541" s="4"/>
      <c r="K541" s="4"/>
    </row>
    <row r="542" spans="2:11" ht="14.25" customHeight="1" x14ac:dyDescent="0.3">
      <c r="B542" s="4"/>
      <c r="K542" s="4"/>
    </row>
    <row r="543" spans="2:11" ht="14.25" customHeight="1" x14ac:dyDescent="0.3">
      <c r="B543" s="4"/>
      <c r="K543" s="4"/>
    </row>
    <row r="544" spans="2:11" ht="14.25" customHeight="1" x14ac:dyDescent="0.3">
      <c r="B544" s="4"/>
      <c r="K544" s="4"/>
    </row>
    <row r="545" spans="2:11" ht="14.25" customHeight="1" x14ac:dyDescent="0.3">
      <c r="B545" s="4"/>
      <c r="K545" s="4"/>
    </row>
    <row r="546" spans="2:11" ht="14.25" customHeight="1" x14ac:dyDescent="0.3">
      <c r="B546" s="4"/>
      <c r="K546" s="4"/>
    </row>
    <row r="547" spans="2:11" ht="14.25" customHeight="1" x14ac:dyDescent="0.3">
      <c r="B547" s="4"/>
      <c r="K547" s="4"/>
    </row>
    <row r="548" spans="2:11" ht="14.25" customHeight="1" x14ac:dyDescent="0.3">
      <c r="B548" s="4"/>
      <c r="K548" s="4"/>
    </row>
    <row r="549" spans="2:11" ht="14.25" customHeight="1" x14ac:dyDescent="0.3">
      <c r="B549" s="4"/>
      <c r="K549" s="4"/>
    </row>
    <row r="550" spans="2:11" ht="14.25" customHeight="1" x14ac:dyDescent="0.3">
      <c r="B550" s="4"/>
      <c r="K550" s="4"/>
    </row>
    <row r="551" spans="2:11" ht="14.25" customHeight="1" x14ac:dyDescent="0.3">
      <c r="B551" s="4"/>
      <c r="K551" s="4"/>
    </row>
    <row r="552" spans="2:11" ht="14.25" customHeight="1" x14ac:dyDescent="0.3">
      <c r="B552" s="4"/>
      <c r="K552" s="4"/>
    </row>
    <row r="553" spans="2:11" ht="14.25" customHeight="1" x14ac:dyDescent="0.3">
      <c r="B553" s="4"/>
      <c r="K553" s="4"/>
    </row>
    <row r="554" spans="2:11" ht="14.25" customHeight="1" x14ac:dyDescent="0.3">
      <c r="B554" s="4"/>
      <c r="K554" s="4"/>
    </row>
    <row r="555" spans="2:11" ht="14.25" customHeight="1" x14ac:dyDescent="0.3">
      <c r="B555" s="4"/>
      <c r="K555" s="4"/>
    </row>
    <row r="556" spans="2:11" ht="14.25" customHeight="1" x14ac:dyDescent="0.3">
      <c r="B556" s="4"/>
      <c r="K556" s="4"/>
    </row>
    <row r="557" spans="2:11" ht="14.25" customHeight="1" x14ac:dyDescent="0.3">
      <c r="B557" s="4"/>
      <c r="K557" s="4"/>
    </row>
    <row r="558" spans="2:11" ht="14.25" customHeight="1" x14ac:dyDescent="0.3">
      <c r="B558" s="4"/>
      <c r="K558" s="4"/>
    </row>
    <row r="559" spans="2:11" ht="14.25" customHeight="1" x14ac:dyDescent="0.3">
      <c r="B559" s="4"/>
      <c r="K559" s="4"/>
    </row>
    <row r="560" spans="2:11" ht="14.25" customHeight="1" x14ac:dyDescent="0.3">
      <c r="B560" s="4"/>
      <c r="K560" s="4"/>
    </row>
    <row r="561" spans="2:11" ht="14.25" customHeight="1" x14ac:dyDescent="0.3">
      <c r="B561" s="4"/>
      <c r="K561" s="4"/>
    </row>
    <row r="562" spans="2:11" ht="14.25" customHeight="1" x14ac:dyDescent="0.3">
      <c r="B562" s="4"/>
      <c r="K562" s="4"/>
    </row>
    <row r="563" spans="2:11" ht="14.25" customHeight="1" x14ac:dyDescent="0.3">
      <c r="B563" s="4"/>
      <c r="K563" s="4"/>
    </row>
    <row r="564" spans="2:11" ht="14.25" customHeight="1" x14ac:dyDescent="0.3">
      <c r="B564" s="4"/>
      <c r="K564" s="4"/>
    </row>
    <row r="565" spans="2:11" ht="14.25" customHeight="1" x14ac:dyDescent="0.3">
      <c r="B565" s="4"/>
      <c r="K565" s="4"/>
    </row>
    <row r="566" spans="2:11" ht="14.25" customHeight="1" x14ac:dyDescent="0.3">
      <c r="B566" s="4"/>
      <c r="K566" s="4"/>
    </row>
    <row r="567" spans="2:11" ht="14.25" customHeight="1" x14ac:dyDescent="0.3">
      <c r="B567" s="4"/>
      <c r="K567" s="4"/>
    </row>
    <row r="568" spans="2:11" ht="14.25" customHeight="1" x14ac:dyDescent="0.3">
      <c r="B568" s="4"/>
      <c r="K568" s="4"/>
    </row>
    <row r="569" spans="2:11" ht="14.25" customHeight="1" x14ac:dyDescent="0.3">
      <c r="B569" s="4"/>
      <c r="K569" s="4"/>
    </row>
    <row r="570" spans="2:11" ht="14.25" customHeight="1" x14ac:dyDescent="0.3">
      <c r="B570" s="4"/>
      <c r="K570" s="4"/>
    </row>
    <row r="571" spans="2:11" ht="14.25" customHeight="1" x14ac:dyDescent="0.3">
      <c r="B571" s="4"/>
      <c r="K571" s="4"/>
    </row>
    <row r="572" spans="2:11" ht="14.25" customHeight="1" x14ac:dyDescent="0.3">
      <c r="B572" s="4"/>
      <c r="K572" s="4"/>
    </row>
    <row r="573" spans="2:11" ht="14.25" customHeight="1" x14ac:dyDescent="0.3">
      <c r="B573" s="4"/>
      <c r="K573" s="4"/>
    </row>
    <row r="574" spans="2:11" ht="14.25" customHeight="1" x14ac:dyDescent="0.3">
      <c r="B574" s="4"/>
      <c r="K574" s="4"/>
    </row>
    <row r="575" spans="2:11" ht="14.25" customHeight="1" x14ac:dyDescent="0.3">
      <c r="B575" s="4"/>
      <c r="K575" s="4"/>
    </row>
    <row r="576" spans="2:11" ht="14.25" customHeight="1" x14ac:dyDescent="0.3">
      <c r="B576" s="4"/>
      <c r="K576" s="4"/>
    </row>
    <row r="577" spans="2:11" ht="14.25" customHeight="1" x14ac:dyDescent="0.3">
      <c r="B577" s="4"/>
      <c r="K577" s="4"/>
    </row>
    <row r="578" spans="2:11" ht="14.25" customHeight="1" x14ac:dyDescent="0.3">
      <c r="B578" s="4"/>
      <c r="K578" s="4"/>
    </row>
    <row r="579" spans="2:11" ht="14.25" customHeight="1" x14ac:dyDescent="0.3">
      <c r="B579" s="4"/>
      <c r="K579" s="4"/>
    </row>
    <row r="580" spans="2:11" ht="14.25" customHeight="1" x14ac:dyDescent="0.3">
      <c r="B580" s="4"/>
      <c r="K580" s="4"/>
    </row>
    <row r="581" spans="2:11" ht="14.25" customHeight="1" x14ac:dyDescent="0.3">
      <c r="B581" s="4"/>
      <c r="K581" s="4"/>
    </row>
    <row r="582" spans="2:11" ht="14.25" customHeight="1" x14ac:dyDescent="0.3">
      <c r="B582" s="4"/>
      <c r="K582" s="4"/>
    </row>
    <row r="583" spans="2:11" ht="14.25" customHeight="1" x14ac:dyDescent="0.3">
      <c r="B583" s="4"/>
      <c r="K583" s="4"/>
    </row>
    <row r="584" spans="2:11" ht="14.25" customHeight="1" x14ac:dyDescent="0.3">
      <c r="B584" s="4"/>
      <c r="K584" s="4"/>
    </row>
    <row r="585" spans="2:11" ht="14.25" customHeight="1" x14ac:dyDescent="0.3">
      <c r="B585" s="4"/>
      <c r="K585" s="4"/>
    </row>
    <row r="586" spans="2:11" ht="14.25" customHeight="1" x14ac:dyDescent="0.3">
      <c r="B586" s="4"/>
      <c r="K586" s="4"/>
    </row>
    <row r="587" spans="2:11" ht="14.25" customHeight="1" x14ac:dyDescent="0.3">
      <c r="B587" s="4"/>
      <c r="K587" s="4"/>
    </row>
    <row r="588" spans="2:11" ht="14.25" customHeight="1" x14ac:dyDescent="0.3">
      <c r="B588" s="4"/>
      <c r="K588" s="4"/>
    </row>
    <row r="589" spans="2:11" ht="14.25" customHeight="1" x14ac:dyDescent="0.3">
      <c r="B589" s="4"/>
      <c r="K589" s="4"/>
    </row>
    <row r="590" spans="2:11" ht="14.25" customHeight="1" x14ac:dyDescent="0.3">
      <c r="B590" s="4"/>
      <c r="K590" s="4"/>
    </row>
    <row r="591" spans="2:11" ht="14.25" customHeight="1" x14ac:dyDescent="0.3">
      <c r="B591" s="4"/>
      <c r="K591" s="4"/>
    </row>
    <row r="592" spans="2:11" ht="14.25" customHeight="1" x14ac:dyDescent="0.3">
      <c r="B592" s="4"/>
      <c r="K592" s="4"/>
    </row>
    <row r="593" spans="2:11" ht="14.25" customHeight="1" x14ac:dyDescent="0.3">
      <c r="B593" s="4"/>
      <c r="K593" s="4"/>
    </row>
    <row r="594" spans="2:11" ht="14.25" customHeight="1" x14ac:dyDescent="0.3">
      <c r="B594" s="4"/>
      <c r="K594" s="4"/>
    </row>
    <row r="595" spans="2:11" ht="14.25" customHeight="1" x14ac:dyDescent="0.3">
      <c r="B595" s="4"/>
      <c r="K595" s="4"/>
    </row>
    <row r="596" spans="2:11" ht="14.25" customHeight="1" x14ac:dyDescent="0.3">
      <c r="B596" s="4"/>
      <c r="K596" s="4"/>
    </row>
    <row r="597" spans="2:11" ht="14.25" customHeight="1" x14ac:dyDescent="0.3">
      <c r="B597" s="4"/>
      <c r="K597" s="4"/>
    </row>
    <row r="598" spans="2:11" ht="14.25" customHeight="1" x14ac:dyDescent="0.3">
      <c r="B598" s="4"/>
      <c r="K598" s="4"/>
    </row>
    <row r="599" spans="2:11" ht="14.25" customHeight="1" x14ac:dyDescent="0.3">
      <c r="B599" s="4"/>
      <c r="K599" s="4"/>
    </row>
    <row r="600" spans="2:11" ht="14.25" customHeight="1" x14ac:dyDescent="0.3">
      <c r="B600" s="4"/>
      <c r="K600" s="4"/>
    </row>
    <row r="601" spans="2:11" ht="14.25" customHeight="1" x14ac:dyDescent="0.3">
      <c r="B601" s="4"/>
      <c r="K601" s="4"/>
    </row>
    <row r="602" spans="2:11" ht="14.25" customHeight="1" x14ac:dyDescent="0.3">
      <c r="B602" s="4"/>
      <c r="K602" s="4"/>
    </row>
    <row r="603" spans="2:11" ht="14.25" customHeight="1" x14ac:dyDescent="0.3">
      <c r="B603" s="4"/>
      <c r="K603" s="4"/>
    </row>
    <row r="604" spans="2:11" ht="14.25" customHeight="1" x14ac:dyDescent="0.3">
      <c r="B604" s="4"/>
      <c r="K604" s="4"/>
    </row>
    <row r="605" spans="2:11" ht="14.25" customHeight="1" x14ac:dyDescent="0.3">
      <c r="B605" s="4"/>
      <c r="K605" s="4"/>
    </row>
    <row r="606" spans="2:11" ht="14.25" customHeight="1" x14ac:dyDescent="0.3">
      <c r="B606" s="4"/>
      <c r="K606" s="4"/>
    </row>
    <row r="607" spans="2:11" ht="14.25" customHeight="1" x14ac:dyDescent="0.3">
      <c r="B607" s="4"/>
      <c r="K607" s="4"/>
    </row>
    <row r="608" spans="2:11" ht="14.25" customHeight="1" x14ac:dyDescent="0.3">
      <c r="B608" s="4"/>
      <c r="K608" s="4"/>
    </row>
    <row r="609" spans="2:11" ht="14.25" customHeight="1" x14ac:dyDescent="0.3">
      <c r="B609" s="4"/>
      <c r="K609" s="4"/>
    </row>
    <row r="610" spans="2:11" ht="14.25" customHeight="1" x14ac:dyDescent="0.3">
      <c r="B610" s="4"/>
      <c r="K610" s="4"/>
    </row>
    <row r="611" spans="2:11" ht="14.25" customHeight="1" x14ac:dyDescent="0.3">
      <c r="B611" s="4"/>
      <c r="K611" s="4"/>
    </row>
    <row r="612" spans="2:11" ht="14.25" customHeight="1" x14ac:dyDescent="0.3">
      <c r="B612" s="4"/>
      <c r="K612" s="4"/>
    </row>
    <row r="613" spans="2:11" ht="14.25" customHeight="1" x14ac:dyDescent="0.3">
      <c r="B613" s="4"/>
      <c r="K613" s="4"/>
    </row>
    <row r="614" spans="2:11" ht="14.25" customHeight="1" x14ac:dyDescent="0.3">
      <c r="B614" s="4"/>
      <c r="K614" s="4"/>
    </row>
    <row r="615" spans="2:11" ht="14.25" customHeight="1" x14ac:dyDescent="0.3">
      <c r="B615" s="4"/>
      <c r="K615" s="4"/>
    </row>
    <row r="616" spans="2:11" ht="14.25" customHeight="1" x14ac:dyDescent="0.3">
      <c r="B616" s="4"/>
      <c r="K616" s="4"/>
    </row>
    <row r="617" spans="2:11" ht="14.25" customHeight="1" x14ac:dyDescent="0.3">
      <c r="B617" s="4"/>
      <c r="K617" s="4"/>
    </row>
    <row r="618" spans="2:11" ht="14.25" customHeight="1" x14ac:dyDescent="0.3">
      <c r="B618" s="4"/>
      <c r="K618" s="4"/>
    </row>
    <row r="619" spans="2:11" ht="14.25" customHeight="1" x14ac:dyDescent="0.3">
      <c r="B619" s="4"/>
      <c r="K619" s="4"/>
    </row>
    <row r="620" spans="2:11" ht="14.25" customHeight="1" x14ac:dyDescent="0.3">
      <c r="B620" s="4"/>
      <c r="K620" s="4"/>
    </row>
    <row r="621" spans="2:11" ht="14.25" customHeight="1" x14ac:dyDescent="0.3">
      <c r="B621" s="4"/>
      <c r="K621" s="4"/>
    </row>
    <row r="622" spans="2:11" ht="14.25" customHeight="1" x14ac:dyDescent="0.3">
      <c r="B622" s="4"/>
      <c r="K622" s="4"/>
    </row>
    <row r="623" spans="2:11" ht="14.25" customHeight="1" x14ac:dyDescent="0.3">
      <c r="B623" s="4"/>
      <c r="K623" s="4"/>
    </row>
    <row r="624" spans="2:11" ht="14.25" customHeight="1" x14ac:dyDescent="0.3">
      <c r="B624" s="4"/>
      <c r="K624" s="4"/>
    </row>
    <row r="625" spans="2:11" ht="14.25" customHeight="1" x14ac:dyDescent="0.3">
      <c r="B625" s="4"/>
      <c r="K625" s="4"/>
    </row>
    <row r="626" spans="2:11" ht="14.25" customHeight="1" x14ac:dyDescent="0.3">
      <c r="B626" s="4"/>
      <c r="K626" s="4"/>
    </row>
    <row r="627" spans="2:11" ht="14.25" customHeight="1" x14ac:dyDescent="0.3">
      <c r="B627" s="4"/>
      <c r="K627" s="4"/>
    </row>
    <row r="628" spans="2:11" ht="14.25" customHeight="1" x14ac:dyDescent="0.3">
      <c r="B628" s="4"/>
      <c r="K628" s="4"/>
    </row>
    <row r="629" spans="2:11" ht="14.25" customHeight="1" x14ac:dyDescent="0.3">
      <c r="B629" s="4"/>
      <c r="K629" s="4"/>
    </row>
    <row r="630" spans="2:11" ht="14.25" customHeight="1" x14ac:dyDescent="0.3">
      <c r="B630" s="4"/>
      <c r="K630" s="4"/>
    </row>
    <row r="631" spans="2:11" ht="14.25" customHeight="1" x14ac:dyDescent="0.3">
      <c r="B631" s="4"/>
      <c r="K631" s="4"/>
    </row>
    <row r="632" spans="2:11" ht="14.25" customHeight="1" x14ac:dyDescent="0.3">
      <c r="B632" s="4"/>
      <c r="K632" s="4"/>
    </row>
    <row r="633" spans="2:11" ht="14.25" customHeight="1" x14ac:dyDescent="0.3">
      <c r="B633" s="4"/>
      <c r="K633" s="4"/>
    </row>
    <row r="634" spans="2:11" ht="14.25" customHeight="1" x14ac:dyDescent="0.3">
      <c r="B634" s="4"/>
      <c r="K634" s="4"/>
    </row>
    <row r="635" spans="2:11" ht="14.25" customHeight="1" x14ac:dyDescent="0.3">
      <c r="B635" s="4"/>
      <c r="K635" s="4"/>
    </row>
    <row r="636" spans="2:11" ht="14.25" customHeight="1" x14ac:dyDescent="0.3">
      <c r="B636" s="4"/>
      <c r="K636" s="4"/>
    </row>
    <row r="637" spans="2:11" ht="14.25" customHeight="1" x14ac:dyDescent="0.3">
      <c r="B637" s="4"/>
      <c r="K637" s="4"/>
    </row>
    <row r="638" spans="2:11" ht="14.25" customHeight="1" x14ac:dyDescent="0.3">
      <c r="B638" s="4"/>
      <c r="K638" s="4"/>
    </row>
    <row r="639" spans="2:11" ht="14.25" customHeight="1" x14ac:dyDescent="0.3">
      <c r="B639" s="4"/>
      <c r="K639" s="4"/>
    </row>
    <row r="640" spans="2:11" ht="14.25" customHeight="1" x14ac:dyDescent="0.3">
      <c r="B640" s="4"/>
      <c r="K640" s="4"/>
    </row>
    <row r="641" spans="2:11" ht="14.25" customHeight="1" x14ac:dyDescent="0.3">
      <c r="B641" s="4"/>
      <c r="K641" s="4"/>
    </row>
    <row r="642" spans="2:11" ht="14.25" customHeight="1" x14ac:dyDescent="0.3">
      <c r="B642" s="4"/>
      <c r="K642" s="4"/>
    </row>
    <row r="643" spans="2:11" ht="14.25" customHeight="1" x14ac:dyDescent="0.3">
      <c r="B643" s="4"/>
      <c r="K643" s="4"/>
    </row>
    <row r="644" spans="2:11" ht="14.25" customHeight="1" x14ac:dyDescent="0.3">
      <c r="B644" s="4"/>
      <c r="K644" s="4"/>
    </row>
    <row r="645" spans="2:11" ht="14.25" customHeight="1" x14ac:dyDescent="0.3">
      <c r="B645" s="4"/>
      <c r="K645" s="4"/>
    </row>
    <row r="646" spans="2:11" ht="14.25" customHeight="1" x14ac:dyDescent="0.3">
      <c r="B646" s="4"/>
      <c r="K646" s="4"/>
    </row>
    <row r="647" spans="2:11" ht="14.25" customHeight="1" x14ac:dyDescent="0.3">
      <c r="B647" s="4"/>
      <c r="K647" s="4"/>
    </row>
    <row r="648" spans="2:11" ht="14.25" customHeight="1" x14ac:dyDescent="0.3">
      <c r="B648" s="4"/>
      <c r="K648" s="4"/>
    </row>
    <row r="649" spans="2:11" ht="14.25" customHeight="1" x14ac:dyDescent="0.3">
      <c r="B649" s="4"/>
      <c r="K649" s="4"/>
    </row>
    <row r="650" spans="2:11" ht="14.25" customHeight="1" x14ac:dyDescent="0.3">
      <c r="B650" s="4"/>
      <c r="K650" s="4"/>
    </row>
    <row r="651" spans="2:11" ht="14.25" customHeight="1" x14ac:dyDescent="0.3">
      <c r="B651" s="4"/>
      <c r="K651" s="4"/>
    </row>
    <row r="652" spans="2:11" ht="14.25" customHeight="1" x14ac:dyDescent="0.3">
      <c r="B652" s="4"/>
      <c r="K652" s="4"/>
    </row>
    <row r="653" spans="2:11" ht="14.25" customHeight="1" x14ac:dyDescent="0.3">
      <c r="B653" s="4"/>
      <c r="K653" s="4"/>
    </row>
    <row r="654" spans="2:11" ht="14.25" customHeight="1" x14ac:dyDescent="0.3">
      <c r="B654" s="4"/>
      <c r="K654" s="4"/>
    </row>
    <row r="655" spans="2:11" ht="14.25" customHeight="1" x14ac:dyDescent="0.3">
      <c r="B655" s="4"/>
      <c r="K655" s="4"/>
    </row>
    <row r="656" spans="2:11" ht="14.25" customHeight="1" x14ac:dyDescent="0.3">
      <c r="B656" s="4"/>
      <c r="K656" s="4"/>
    </row>
    <row r="657" spans="2:11" ht="14.25" customHeight="1" x14ac:dyDescent="0.3">
      <c r="B657" s="4"/>
      <c r="K657" s="4"/>
    </row>
    <row r="658" spans="2:11" ht="14.25" customHeight="1" x14ac:dyDescent="0.3">
      <c r="B658" s="4"/>
      <c r="K658" s="4"/>
    </row>
    <row r="659" spans="2:11" ht="14.25" customHeight="1" x14ac:dyDescent="0.3">
      <c r="B659" s="4"/>
      <c r="K659" s="4"/>
    </row>
    <row r="660" spans="2:11" ht="14.25" customHeight="1" x14ac:dyDescent="0.3">
      <c r="B660" s="4"/>
      <c r="K660" s="4"/>
    </row>
    <row r="661" spans="2:11" ht="14.25" customHeight="1" x14ac:dyDescent="0.3">
      <c r="B661" s="4"/>
      <c r="K661" s="4"/>
    </row>
    <row r="662" spans="2:11" ht="14.25" customHeight="1" x14ac:dyDescent="0.3">
      <c r="B662" s="4"/>
      <c r="K662" s="4"/>
    </row>
    <row r="663" spans="2:11" ht="14.25" customHeight="1" x14ac:dyDescent="0.3">
      <c r="B663" s="4"/>
      <c r="K663" s="4"/>
    </row>
    <row r="664" spans="2:11" ht="14.25" customHeight="1" x14ac:dyDescent="0.3">
      <c r="B664" s="4"/>
      <c r="K664" s="4"/>
    </row>
    <row r="665" spans="2:11" ht="14.25" customHeight="1" x14ac:dyDescent="0.3">
      <c r="B665" s="4"/>
      <c r="K665" s="4"/>
    </row>
    <row r="666" spans="2:11" ht="14.25" customHeight="1" x14ac:dyDescent="0.3">
      <c r="B666" s="4"/>
      <c r="K666" s="4"/>
    </row>
    <row r="667" spans="2:11" ht="14.25" customHeight="1" x14ac:dyDescent="0.3">
      <c r="B667" s="4"/>
      <c r="K667" s="4"/>
    </row>
    <row r="668" spans="2:11" ht="14.25" customHeight="1" x14ac:dyDescent="0.3">
      <c r="B668" s="4"/>
      <c r="K668" s="4"/>
    </row>
    <row r="669" spans="2:11" ht="14.25" customHeight="1" x14ac:dyDescent="0.3">
      <c r="B669" s="4"/>
      <c r="K669" s="4"/>
    </row>
    <row r="670" spans="2:11" ht="14.25" customHeight="1" x14ac:dyDescent="0.3">
      <c r="B670" s="4"/>
      <c r="K670" s="4"/>
    </row>
    <row r="671" spans="2:11" ht="14.25" customHeight="1" x14ac:dyDescent="0.3">
      <c r="B671" s="4"/>
      <c r="K671" s="4"/>
    </row>
    <row r="672" spans="2:11" ht="14.25" customHeight="1" x14ac:dyDescent="0.3">
      <c r="B672" s="4"/>
      <c r="K672" s="4"/>
    </row>
    <row r="673" spans="2:11" ht="14.25" customHeight="1" x14ac:dyDescent="0.3">
      <c r="B673" s="4"/>
      <c r="K673" s="4"/>
    </row>
    <row r="674" spans="2:11" ht="14.25" customHeight="1" x14ac:dyDescent="0.3">
      <c r="B674" s="4"/>
      <c r="K674" s="4"/>
    </row>
    <row r="675" spans="2:11" ht="14.25" customHeight="1" x14ac:dyDescent="0.3">
      <c r="B675" s="4"/>
      <c r="K675" s="4"/>
    </row>
    <row r="676" spans="2:11" ht="14.25" customHeight="1" x14ac:dyDescent="0.3">
      <c r="B676" s="4"/>
      <c r="K676" s="4"/>
    </row>
    <row r="677" spans="2:11" ht="14.25" customHeight="1" x14ac:dyDescent="0.3">
      <c r="B677" s="4"/>
      <c r="K677" s="4"/>
    </row>
    <row r="678" spans="2:11" ht="14.25" customHeight="1" x14ac:dyDescent="0.3">
      <c r="B678" s="4"/>
      <c r="K678" s="4"/>
    </row>
    <row r="679" spans="2:11" ht="14.25" customHeight="1" x14ac:dyDescent="0.3">
      <c r="B679" s="4"/>
      <c r="K679" s="4"/>
    </row>
    <row r="680" spans="2:11" ht="14.25" customHeight="1" x14ac:dyDescent="0.3">
      <c r="B680" s="4"/>
      <c r="K680" s="4"/>
    </row>
    <row r="681" spans="2:11" ht="14.25" customHeight="1" x14ac:dyDescent="0.3">
      <c r="B681" s="4"/>
      <c r="K681" s="4"/>
    </row>
    <row r="682" spans="2:11" ht="14.25" customHeight="1" x14ac:dyDescent="0.3">
      <c r="B682" s="4"/>
      <c r="K682" s="4"/>
    </row>
    <row r="683" spans="2:11" ht="14.25" customHeight="1" x14ac:dyDescent="0.3">
      <c r="B683" s="4"/>
      <c r="K683" s="4"/>
    </row>
    <row r="684" spans="2:11" ht="14.25" customHeight="1" x14ac:dyDescent="0.3">
      <c r="B684" s="4"/>
      <c r="K684" s="4"/>
    </row>
    <row r="685" spans="2:11" ht="14.25" customHeight="1" x14ac:dyDescent="0.3">
      <c r="B685" s="4"/>
      <c r="K685" s="4"/>
    </row>
    <row r="686" spans="2:11" ht="14.25" customHeight="1" x14ac:dyDescent="0.3">
      <c r="B686" s="4"/>
      <c r="K686" s="4"/>
    </row>
    <row r="687" spans="2:11" ht="14.25" customHeight="1" x14ac:dyDescent="0.3">
      <c r="B687" s="4"/>
      <c r="K687" s="4"/>
    </row>
    <row r="688" spans="2:11" ht="14.25" customHeight="1" x14ac:dyDescent="0.3">
      <c r="B688" s="4"/>
      <c r="K688" s="4"/>
    </row>
    <row r="689" spans="2:11" ht="14.25" customHeight="1" x14ac:dyDescent="0.3">
      <c r="B689" s="4"/>
      <c r="K689" s="4"/>
    </row>
    <row r="690" spans="2:11" ht="14.25" customHeight="1" x14ac:dyDescent="0.3">
      <c r="B690" s="4"/>
      <c r="K690" s="4"/>
    </row>
    <row r="691" spans="2:11" ht="14.25" customHeight="1" x14ac:dyDescent="0.3">
      <c r="B691" s="4"/>
      <c r="K691" s="4"/>
    </row>
    <row r="692" spans="2:11" ht="14.25" customHeight="1" x14ac:dyDescent="0.3">
      <c r="B692" s="4"/>
      <c r="K692" s="4"/>
    </row>
    <row r="693" spans="2:11" ht="14.25" customHeight="1" x14ac:dyDescent="0.3">
      <c r="B693" s="4"/>
      <c r="K693" s="4"/>
    </row>
    <row r="694" spans="2:11" ht="14.25" customHeight="1" x14ac:dyDescent="0.3">
      <c r="B694" s="4"/>
      <c r="K694" s="4"/>
    </row>
    <row r="695" spans="2:11" ht="14.25" customHeight="1" x14ac:dyDescent="0.3">
      <c r="B695" s="4"/>
      <c r="K695" s="4"/>
    </row>
    <row r="696" spans="2:11" ht="14.25" customHeight="1" x14ac:dyDescent="0.3">
      <c r="B696" s="4"/>
      <c r="K696" s="4"/>
    </row>
    <row r="697" spans="2:11" ht="14.25" customHeight="1" x14ac:dyDescent="0.3">
      <c r="B697" s="4"/>
      <c r="K697" s="4"/>
    </row>
    <row r="698" spans="2:11" ht="14.25" customHeight="1" x14ac:dyDescent="0.3">
      <c r="B698" s="4"/>
      <c r="K698" s="4"/>
    </row>
    <row r="699" spans="2:11" ht="14.25" customHeight="1" x14ac:dyDescent="0.3">
      <c r="B699" s="4"/>
      <c r="K699" s="4"/>
    </row>
    <row r="700" spans="2:11" ht="14.25" customHeight="1" x14ac:dyDescent="0.3">
      <c r="B700" s="4"/>
      <c r="K700" s="4"/>
    </row>
    <row r="701" spans="2:11" ht="14.25" customHeight="1" x14ac:dyDescent="0.3">
      <c r="B701" s="4"/>
      <c r="K701" s="4"/>
    </row>
    <row r="702" spans="2:11" ht="14.25" customHeight="1" x14ac:dyDescent="0.3">
      <c r="B702" s="4"/>
      <c r="K702" s="4"/>
    </row>
    <row r="703" spans="2:11" ht="14.25" customHeight="1" x14ac:dyDescent="0.3">
      <c r="B703" s="4"/>
      <c r="K703" s="4"/>
    </row>
    <row r="704" spans="2:11" ht="14.25" customHeight="1" x14ac:dyDescent="0.3">
      <c r="B704" s="4"/>
      <c r="K704" s="4"/>
    </row>
    <row r="705" spans="2:11" ht="14.25" customHeight="1" x14ac:dyDescent="0.3">
      <c r="B705" s="4"/>
      <c r="K705" s="4"/>
    </row>
    <row r="706" spans="2:11" ht="14.25" customHeight="1" x14ac:dyDescent="0.3">
      <c r="B706" s="4"/>
      <c r="K706" s="4"/>
    </row>
    <row r="707" spans="2:11" ht="14.25" customHeight="1" x14ac:dyDescent="0.3">
      <c r="B707" s="4"/>
      <c r="K707" s="4"/>
    </row>
    <row r="708" spans="2:11" ht="14.25" customHeight="1" x14ac:dyDescent="0.3">
      <c r="B708" s="4"/>
      <c r="K708" s="4"/>
    </row>
    <row r="709" spans="2:11" ht="14.25" customHeight="1" x14ac:dyDescent="0.3">
      <c r="B709" s="4"/>
      <c r="K709" s="4"/>
    </row>
    <row r="710" spans="2:11" ht="14.25" customHeight="1" x14ac:dyDescent="0.3">
      <c r="B710" s="4"/>
      <c r="K710" s="4"/>
    </row>
    <row r="711" spans="2:11" ht="14.25" customHeight="1" x14ac:dyDescent="0.3">
      <c r="B711" s="4"/>
      <c r="K711" s="4"/>
    </row>
    <row r="712" spans="2:11" ht="14.25" customHeight="1" x14ac:dyDescent="0.3">
      <c r="B712" s="4"/>
      <c r="K712" s="4"/>
    </row>
    <row r="713" spans="2:11" ht="14.25" customHeight="1" x14ac:dyDescent="0.3">
      <c r="B713" s="4"/>
      <c r="K713" s="4"/>
    </row>
    <row r="714" spans="2:11" ht="14.25" customHeight="1" x14ac:dyDescent="0.3">
      <c r="B714" s="4"/>
      <c r="K714" s="4"/>
    </row>
    <row r="715" spans="2:11" ht="14.25" customHeight="1" x14ac:dyDescent="0.3">
      <c r="B715" s="4"/>
      <c r="K715" s="4"/>
    </row>
    <row r="716" spans="2:11" ht="14.25" customHeight="1" x14ac:dyDescent="0.3">
      <c r="B716" s="4"/>
      <c r="K716" s="4"/>
    </row>
    <row r="717" spans="2:11" ht="14.25" customHeight="1" x14ac:dyDescent="0.3">
      <c r="B717" s="4"/>
      <c r="K717" s="4"/>
    </row>
    <row r="718" spans="2:11" ht="14.25" customHeight="1" x14ac:dyDescent="0.3">
      <c r="B718" s="4"/>
      <c r="K718" s="4"/>
    </row>
    <row r="719" spans="2:11" ht="14.25" customHeight="1" x14ac:dyDescent="0.3">
      <c r="B719" s="4"/>
      <c r="K719" s="4"/>
    </row>
    <row r="720" spans="2:11" ht="14.25" customHeight="1" x14ac:dyDescent="0.3">
      <c r="B720" s="4"/>
      <c r="K720" s="4"/>
    </row>
    <row r="721" spans="2:11" ht="14.25" customHeight="1" x14ac:dyDescent="0.3">
      <c r="B721" s="4"/>
      <c r="K721" s="4"/>
    </row>
    <row r="722" spans="2:11" ht="14.25" customHeight="1" x14ac:dyDescent="0.3">
      <c r="B722" s="4"/>
      <c r="K722" s="4"/>
    </row>
    <row r="723" spans="2:11" ht="14.25" customHeight="1" x14ac:dyDescent="0.3">
      <c r="B723" s="4"/>
      <c r="K723" s="4"/>
    </row>
    <row r="724" spans="2:11" ht="14.25" customHeight="1" x14ac:dyDescent="0.3">
      <c r="B724" s="4"/>
      <c r="K724" s="4"/>
    </row>
    <row r="725" spans="2:11" ht="14.25" customHeight="1" x14ac:dyDescent="0.3">
      <c r="B725" s="4"/>
      <c r="K725" s="4"/>
    </row>
    <row r="726" spans="2:11" ht="14.25" customHeight="1" x14ac:dyDescent="0.3">
      <c r="B726" s="4"/>
      <c r="K726" s="4"/>
    </row>
    <row r="727" spans="2:11" ht="14.25" customHeight="1" x14ac:dyDescent="0.3">
      <c r="B727" s="4"/>
      <c r="K727" s="4"/>
    </row>
    <row r="728" spans="2:11" ht="14.25" customHeight="1" x14ac:dyDescent="0.3">
      <c r="B728" s="4"/>
      <c r="K728" s="4"/>
    </row>
    <row r="729" spans="2:11" ht="14.25" customHeight="1" x14ac:dyDescent="0.3">
      <c r="B729" s="4"/>
      <c r="K729" s="4"/>
    </row>
    <row r="730" spans="2:11" ht="14.25" customHeight="1" x14ac:dyDescent="0.3">
      <c r="B730" s="4"/>
      <c r="K730" s="4"/>
    </row>
    <row r="731" spans="2:11" ht="14.25" customHeight="1" x14ac:dyDescent="0.3">
      <c r="B731" s="4"/>
      <c r="K731" s="4"/>
    </row>
    <row r="732" spans="2:11" ht="14.25" customHeight="1" x14ac:dyDescent="0.3">
      <c r="B732" s="4"/>
      <c r="K732" s="4"/>
    </row>
    <row r="733" spans="2:11" ht="14.25" customHeight="1" x14ac:dyDescent="0.3">
      <c r="B733" s="4"/>
      <c r="K733" s="4"/>
    </row>
    <row r="734" spans="2:11" ht="14.25" customHeight="1" x14ac:dyDescent="0.3">
      <c r="B734" s="4"/>
      <c r="K734" s="4"/>
    </row>
    <row r="735" spans="2:11" ht="14.25" customHeight="1" x14ac:dyDescent="0.3">
      <c r="B735" s="4"/>
      <c r="K735" s="4"/>
    </row>
    <row r="736" spans="2:11" ht="14.25" customHeight="1" x14ac:dyDescent="0.3">
      <c r="B736" s="4"/>
      <c r="K736" s="4"/>
    </row>
    <row r="737" spans="2:11" ht="14.25" customHeight="1" x14ac:dyDescent="0.3">
      <c r="B737" s="4"/>
      <c r="K737" s="4"/>
    </row>
    <row r="738" spans="2:11" ht="14.25" customHeight="1" x14ac:dyDescent="0.3">
      <c r="B738" s="4"/>
      <c r="K738" s="4"/>
    </row>
    <row r="739" spans="2:11" ht="14.25" customHeight="1" x14ac:dyDescent="0.3">
      <c r="B739" s="4"/>
      <c r="K739" s="4"/>
    </row>
    <row r="740" spans="2:11" ht="14.25" customHeight="1" x14ac:dyDescent="0.3">
      <c r="B740" s="4"/>
      <c r="K740" s="4"/>
    </row>
    <row r="741" spans="2:11" ht="14.25" customHeight="1" x14ac:dyDescent="0.3">
      <c r="B741" s="4"/>
      <c r="K741" s="4"/>
    </row>
    <row r="742" spans="2:11" ht="14.25" customHeight="1" x14ac:dyDescent="0.3">
      <c r="B742" s="4"/>
      <c r="K742" s="4"/>
    </row>
    <row r="743" spans="2:11" ht="14.25" customHeight="1" x14ac:dyDescent="0.3">
      <c r="B743" s="4"/>
      <c r="K743" s="4"/>
    </row>
    <row r="744" spans="2:11" ht="14.25" customHeight="1" x14ac:dyDescent="0.3">
      <c r="B744" s="4"/>
      <c r="K744" s="4"/>
    </row>
    <row r="745" spans="2:11" ht="14.25" customHeight="1" x14ac:dyDescent="0.3">
      <c r="B745" s="4"/>
      <c r="K745" s="4"/>
    </row>
    <row r="746" spans="2:11" ht="14.25" customHeight="1" x14ac:dyDescent="0.3">
      <c r="B746" s="4"/>
      <c r="K746" s="4"/>
    </row>
    <row r="747" spans="2:11" ht="14.25" customHeight="1" x14ac:dyDescent="0.3">
      <c r="B747" s="4"/>
      <c r="K747" s="4"/>
    </row>
    <row r="748" spans="2:11" ht="14.25" customHeight="1" x14ac:dyDescent="0.3">
      <c r="B748" s="4"/>
      <c r="K748" s="4"/>
    </row>
    <row r="749" spans="2:11" ht="14.25" customHeight="1" x14ac:dyDescent="0.3">
      <c r="B749" s="4"/>
      <c r="K749" s="4"/>
    </row>
    <row r="750" spans="2:11" ht="14.25" customHeight="1" x14ac:dyDescent="0.3">
      <c r="B750" s="4"/>
      <c r="K750" s="4"/>
    </row>
    <row r="751" spans="2:11" ht="14.25" customHeight="1" x14ac:dyDescent="0.3">
      <c r="B751" s="4"/>
      <c r="K751" s="4"/>
    </row>
    <row r="752" spans="2:11" ht="14.25" customHeight="1" x14ac:dyDescent="0.3">
      <c r="B752" s="4"/>
      <c r="K752" s="4"/>
    </row>
    <row r="753" spans="2:11" ht="14.25" customHeight="1" x14ac:dyDescent="0.3">
      <c r="B753" s="4"/>
      <c r="K753" s="4"/>
    </row>
    <row r="754" spans="2:11" ht="14.25" customHeight="1" x14ac:dyDescent="0.3">
      <c r="B754" s="4"/>
      <c r="K754" s="4"/>
    </row>
    <row r="755" spans="2:11" ht="14.25" customHeight="1" x14ac:dyDescent="0.3">
      <c r="B755" s="4"/>
      <c r="K755" s="4"/>
    </row>
    <row r="756" spans="2:11" ht="14.25" customHeight="1" x14ac:dyDescent="0.3">
      <c r="B756" s="4"/>
      <c r="K756" s="4"/>
    </row>
    <row r="757" spans="2:11" ht="14.25" customHeight="1" x14ac:dyDescent="0.3">
      <c r="B757" s="4"/>
      <c r="K757" s="4"/>
    </row>
    <row r="758" spans="2:11" ht="14.25" customHeight="1" x14ac:dyDescent="0.3">
      <c r="B758" s="4"/>
      <c r="K758" s="4"/>
    </row>
    <row r="759" spans="2:11" ht="14.25" customHeight="1" x14ac:dyDescent="0.3">
      <c r="B759" s="4"/>
      <c r="K759" s="4"/>
    </row>
    <row r="760" spans="2:11" ht="14.25" customHeight="1" x14ac:dyDescent="0.3">
      <c r="B760" s="4"/>
      <c r="K760" s="4"/>
    </row>
    <row r="761" spans="2:11" ht="14.25" customHeight="1" x14ac:dyDescent="0.3">
      <c r="B761" s="4"/>
      <c r="K761" s="4"/>
    </row>
    <row r="762" spans="2:11" ht="14.25" customHeight="1" x14ac:dyDescent="0.3">
      <c r="B762" s="4"/>
      <c r="K762" s="4"/>
    </row>
    <row r="763" spans="2:11" ht="14.25" customHeight="1" x14ac:dyDescent="0.3">
      <c r="B763" s="4"/>
      <c r="K763" s="4"/>
    </row>
    <row r="764" spans="2:11" ht="14.25" customHeight="1" x14ac:dyDescent="0.3">
      <c r="B764" s="4"/>
      <c r="K764" s="4"/>
    </row>
    <row r="765" spans="2:11" ht="14.25" customHeight="1" x14ac:dyDescent="0.3">
      <c r="B765" s="4"/>
      <c r="K765" s="4"/>
    </row>
    <row r="766" spans="2:11" ht="14.25" customHeight="1" x14ac:dyDescent="0.3">
      <c r="B766" s="4"/>
      <c r="K766" s="4"/>
    </row>
    <row r="767" spans="2:11" ht="14.25" customHeight="1" x14ac:dyDescent="0.3">
      <c r="B767" s="4"/>
      <c r="K767" s="4"/>
    </row>
    <row r="768" spans="2:11" ht="14.25" customHeight="1" x14ac:dyDescent="0.3">
      <c r="B768" s="4"/>
      <c r="K768" s="4"/>
    </row>
    <row r="769" spans="2:11" ht="14.25" customHeight="1" x14ac:dyDescent="0.3">
      <c r="B769" s="4"/>
      <c r="K769" s="4"/>
    </row>
    <row r="770" spans="2:11" ht="14.25" customHeight="1" x14ac:dyDescent="0.3">
      <c r="B770" s="4"/>
      <c r="K770" s="4"/>
    </row>
    <row r="771" spans="2:11" ht="14.25" customHeight="1" x14ac:dyDescent="0.3">
      <c r="B771" s="4"/>
      <c r="K771" s="4"/>
    </row>
    <row r="772" spans="2:11" ht="14.25" customHeight="1" x14ac:dyDescent="0.3">
      <c r="B772" s="4"/>
      <c r="K772" s="4"/>
    </row>
    <row r="773" spans="2:11" ht="14.25" customHeight="1" x14ac:dyDescent="0.3">
      <c r="B773" s="4"/>
      <c r="K773" s="4"/>
    </row>
    <row r="774" spans="2:11" ht="14.25" customHeight="1" x14ac:dyDescent="0.3">
      <c r="B774" s="4"/>
      <c r="K774" s="4"/>
    </row>
    <row r="775" spans="2:11" ht="14.25" customHeight="1" x14ac:dyDescent="0.3">
      <c r="B775" s="4"/>
      <c r="K775" s="4"/>
    </row>
    <row r="776" spans="2:11" ht="14.25" customHeight="1" x14ac:dyDescent="0.3">
      <c r="B776" s="4"/>
      <c r="K776" s="4"/>
    </row>
    <row r="777" spans="2:11" ht="14.25" customHeight="1" x14ac:dyDescent="0.3">
      <c r="B777" s="4"/>
      <c r="K777" s="4"/>
    </row>
    <row r="778" spans="2:11" ht="14.25" customHeight="1" x14ac:dyDescent="0.3">
      <c r="B778" s="4"/>
      <c r="K778" s="4"/>
    </row>
    <row r="779" spans="2:11" ht="14.25" customHeight="1" x14ac:dyDescent="0.3">
      <c r="B779" s="4"/>
      <c r="K779" s="4"/>
    </row>
    <row r="780" spans="2:11" ht="14.25" customHeight="1" x14ac:dyDescent="0.3">
      <c r="B780" s="4"/>
      <c r="K780" s="4"/>
    </row>
    <row r="781" spans="2:11" ht="14.25" customHeight="1" x14ac:dyDescent="0.3">
      <c r="B781" s="4"/>
      <c r="K781" s="4"/>
    </row>
    <row r="782" spans="2:11" ht="14.25" customHeight="1" x14ac:dyDescent="0.3">
      <c r="B782" s="4"/>
      <c r="K782" s="4"/>
    </row>
    <row r="783" spans="2:11" ht="14.25" customHeight="1" x14ac:dyDescent="0.3">
      <c r="B783" s="4"/>
      <c r="K783" s="4"/>
    </row>
    <row r="784" spans="2:11" ht="14.25" customHeight="1" x14ac:dyDescent="0.3">
      <c r="B784" s="4"/>
      <c r="K784" s="4"/>
    </row>
    <row r="785" spans="2:11" ht="14.25" customHeight="1" x14ac:dyDescent="0.3">
      <c r="B785" s="4"/>
      <c r="K785" s="4"/>
    </row>
    <row r="786" spans="2:11" ht="14.25" customHeight="1" x14ac:dyDescent="0.3">
      <c r="B786" s="4"/>
      <c r="K786" s="4"/>
    </row>
    <row r="787" spans="2:11" ht="14.25" customHeight="1" x14ac:dyDescent="0.3">
      <c r="B787" s="4"/>
      <c r="K787" s="4"/>
    </row>
    <row r="788" spans="2:11" ht="14.25" customHeight="1" x14ac:dyDescent="0.3">
      <c r="B788" s="4"/>
      <c r="K788" s="4"/>
    </row>
    <row r="789" spans="2:11" ht="14.25" customHeight="1" x14ac:dyDescent="0.3">
      <c r="B789" s="4"/>
      <c r="K789" s="4"/>
    </row>
    <row r="790" spans="2:11" ht="14.25" customHeight="1" x14ac:dyDescent="0.3">
      <c r="B790" s="4"/>
      <c r="K790" s="4"/>
    </row>
    <row r="791" spans="2:11" ht="14.25" customHeight="1" x14ac:dyDescent="0.3">
      <c r="B791" s="4"/>
      <c r="K791" s="4"/>
    </row>
    <row r="792" spans="2:11" ht="14.25" customHeight="1" x14ac:dyDescent="0.3">
      <c r="B792" s="4"/>
      <c r="K792" s="4"/>
    </row>
    <row r="793" spans="2:11" ht="14.25" customHeight="1" x14ac:dyDescent="0.3">
      <c r="B793" s="4"/>
      <c r="K793" s="4"/>
    </row>
    <row r="794" spans="2:11" ht="14.25" customHeight="1" x14ac:dyDescent="0.3">
      <c r="B794" s="4"/>
      <c r="K794" s="4"/>
    </row>
    <row r="795" spans="2:11" ht="14.25" customHeight="1" x14ac:dyDescent="0.3">
      <c r="B795" s="4"/>
      <c r="K795" s="4"/>
    </row>
    <row r="796" spans="2:11" ht="14.25" customHeight="1" x14ac:dyDescent="0.3">
      <c r="B796" s="4"/>
      <c r="K796" s="4"/>
    </row>
    <row r="797" spans="2:11" ht="14.25" customHeight="1" x14ac:dyDescent="0.3">
      <c r="B797" s="4"/>
      <c r="K797" s="4"/>
    </row>
    <row r="798" spans="2:11" ht="14.25" customHeight="1" x14ac:dyDescent="0.3">
      <c r="B798" s="4"/>
      <c r="K798" s="4"/>
    </row>
    <row r="799" spans="2:11" ht="14.25" customHeight="1" x14ac:dyDescent="0.3">
      <c r="B799" s="4"/>
      <c r="K799" s="4"/>
    </row>
    <row r="800" spans="2:11" ht="14.25" customHeight="1" x14ac:dyDescent="0.3">
      <c r="B800" s="4"/>
      <c r="K800" s="4"/>
    </row>
    <row r="801" spans="2:11" ht="14.25" customHeight="1" x14ac:dyDescent="0.3">
      <c r="B801" s="4"/>
      <c r="K801" s="4"/>
    </row>
    <row r="802" spans="2:11" ht="14.25" customHeight="1" x14ac:dyDescent="0.3">
      <c r="B802" s="4"/>
      <c r="K802" s="4"/>
    </row>
    <row r="803" spans="2:11" ht="14.25" customHeight="1" x14ac:dyDescent="0.3">
      <c r="B803" s="4"/>
      <c r="K803" s="4"/>
    </row>
    <row r="804" spans="2:11" ht="14.25" customHeight="1" x14ac:dyDescent="0.3">
      <c r="B804" s="4"/>
      <c r="K804" s="4"/>
    </row>
    <row r="805" spans="2:11" ht="14.25" customHeight="1" x14ac:dyDescent="0.3">
      <c r="B805" s="4"/>
      <c r="K805" s="4"/>
    </row>
    <row r="806" spans="2:11" ht="14.25" customHeight="1" x14ac:dyDescent="0.3">
      <c r="B806" s="4"/>
      <c r="K806" s="4"/>
    </row>
    <row r="807" spans="2:11" ht="14.25" customHeight="1" x14ac:dyDescent="0.3">
      <c r="B807" s="4"/>
      <c r="K807" s="4"/>
    </row>
    <row r="808" spans="2:11" ht="14.25" customHeight="1" x14ac:dyDescent="0.3">
      <c r="B808" s="4"/>
      <c r="K808" s="4"/>
    </row>
    <row r="809" spans="2:11" ht="14.25" customHeight="1" x14ac:dyDescent="0.3">
      <c r="B809" s="4"/>
      <c r="K809" s="4"/>
    </row>
    <row r="810" spans="2:11" ht="14.25" customHeight="1" x14ac:dyDescent="0.3">
      <c r="B810" s="4"/>
      <c r="K810" s="4"/>
    </row>
    <row r="811" spans="2:11" ht="14.25" customHeight="1" x14ac:dyDescent="0.3">
      <c r="B811" s="4"/>
      <c r="K811" s="4"/>
    </row>
    <row r="812" spans="2:11" ht="14.25" customHeight="1" x14ac:dyDescent="0.3">
      <c r="B812" s="4"/>
      <c r="K812" s="4"/>
    </row>
    <row r="813" spans="2:11" ht="14.25" customHeight="1" x14ac:dyDescent="0.3">
      <c r="B813" s="4"/>
      <c r="K813" s="4"/>
    </row>
    <row r="814" spans="2:11" ht="14.25" customHeight="1" x14ac:dyDescent="0.3">
      <c r="B814" s="4"/>
      <c r="K814" s="4"/>
    </row>
    <row r="815" spans="2:11" ht="14.25" customHeight="1" x14ac:dyDescent="0.3">
      <c r="B815" s="4"/>
      <c r="K815" s="4"/>
    </row>
    <row r="816" spans="2:11" ht="14.25" customHeight="1" x14ac:dyDescent="0.3">
      <c r="B816" s="4"/>
      <c r="K816" s="4"/>
    </row>
    <row r="817" spans="2:11" ht="14.25" customHeight="1" x14ac:dyDescent="0.3">
      <c r="B817" s="4"/>
      <c r="K817" s="4"/>
    </row>
    <row r="818" spans="2:11" ht="14.25" customHeight="1" x14ac:dyDescent="0.3">
      <c r="B818" s="4"/>
      <c r="K818" s="4"/>
    </row>
    <row r="819" spans="2:11" ht="14.25" customHeight="1" x14ac:dyDescent="0.3">
      <c r="B819" s="4"/>
      <c r="K819" s="4"/>
    </row>
    <row r="820" spans="2:11" ht="14.25" customHeight="1" x14ac:dyDescent="0.3">
      <c r="B820" s="4"/>
      <c r="K820" s="4"/>
    </row>
    <row r="821" spans="2:11" ht="14.25" customHeight="1" x14ac:dyDescent="0.3">
      <c r="B821" s="4"/>
      <c r="K821" s="4"/>
    </row>
    <row r="822" spans="2:11" ht="14.25" customHeight="1" x14ac:dyDescent="0.3">
      <c r="B822" s="4"/>
      <c r="K822" s="4"/>
    </row>
    <row r="823" spans="2:11" ht="14.25" customHeight="1" x14ac:dyDescent="0.3">
      <c r="B823" s="4"/>
      <c r="K823" s="4"/>
    </row>
    <row r="824" spans="2:11" ht="14.25" customHeight="1" x14ac:dyDescent="0.3">
      <c r="B824" s="4"/>
      <c r="K824" s="4"/>
    </row>
    <row r="825" spans="2:11" ht="14.25" customHeight="1" x14ac:dyDescent="0.3">
      <c r="B825" s="4"/>
      <c r="K825" s="4"/>
    </row>
    <row r="826" spans="2:11" ht="14.25" customHeight="1" x14ac:dyDescent="0.3">
      <c r="B826" s="4"/>
      <c r="K826" s="4"/>
    </row>
    <row r="827" spans="2:11" ht="14.25" customHeight="1" x14ac:dyDescent="0.3">
      <c r="B827" s="4"/>
      <c r="K827" s="4"/>
    </row>
    <row r="828" spans="2:11" ht="14.25" customHeight="1" x14ac:dyDescent="0.3">
      <c r="B828" s="4"/>
      <c r="K828" s="4"/>
    </row>
    <row r="829" spans="2:11" ht="14.25" customHeight="1" x14ac:dyDescent="0.3">
      <c r="B829" s="4"/>
      <c r="K829" s="4"/>
    </row>
    <row r="830" spans="2:11" ht="14.25" customHeight="1" x14ac:dyDescent="0.3">
      <c r="B830" s="4"/>
      <c r="K830" s="4"/>
    </row>
    <row r="831" spans="2:11" ht="14.25" customHeight="1" x14ac:dyDescent="0.3">
      <c r="B831" s="4"/>
      <c r="K831" s="4"/>
    </row>
    <row r="832" spans="2:11" ht="14.25" customHeight="1" x14ac:dyDescent="0.3">
      <c r="B832" s="4"/>
      <c r="K832" s="4"/>
    </row>
    <row r="833" spans="2:11" ht="14.25" customHeight="1" x14ac:dyDescent="0.3">
      <c r="B833" s="4"/>
      <c r="K833" s="4"/>
    </row>
    <row r="834" spans="2:11" ht="14.25" customHeight="1" x14ac:dyDescent="0.3">
      <c r="B834" s="4"/>
      <c r="K834" s="4"/>
    </row>
    <row r="835" spans="2:11" ht="14.25" customHeight="1" x14ac:dyDescent="0.3">
      <c r="B835" s="4"/>
      <c r="K835" s="4"/>
    </row>
    <row r="836" spans="2:11" ht="14.25" customHeight="1" x14ac:dyDescent="0.3">
      <c r="B836" s="4"/>
      <c r="K836" s="4"/>
    </row>
    <row r="837" spans="2:11" ht="14.25" customHeight="1" x14ac:dyDescent="0.3">
      <c r="B837" s="4"/>
      <c r="K837" s="4"/>
    </row>
    <row r="838" spans="2:11" ht="14.25" customHeight="1" x14ac:dyDescent="0.3">
      <c r="B838" s="4"/>
      <c r="K838" s="4"/>
    </row>
    <row r="839" spans="2:11" ht="14.25" customHeight="1" x14ac:dyDescent="0.3">
      <c r="B839" s="4"/>
      <c r="K839" s="4"/>
    </row>
    <row r="840" spans="2:11" ht="14.25" customHeight="1" x14ac:dyDescent="0.3">
      <c r="B840" s="4"/>
      <c r="K840" s="4"/>
    </row>
    <row r="841" spans="2:11" ht="14.25" customHeight="1" x14ac:dyDescent="0.3">
      <c r="B841" s="4"/>
      <c r="K841" s="4"/>
    </row>
    <row r="842" spans="2:11" ht="14.25" customHeight="1" x14ac:dyDescent="0.3">
      <c r="B842" s="4"/>
      <c r="K842" s="4"/>
    </row>
    <row r="843" spans="2:11" ht="14.25" customHeight="1" x14ac:dyDescent="0.3">
      <c r="B843" s="4"/>
      <c r="K843" s="4"/>
    </row>
    <row r="844" spans="2:11" ht="14.25" customHeight="1" x14ac:dyDescent="0.3">
      <c r="B844" s="4"/>
      <c r="K844" s="4"/>
    </row>
    <row r="845" spans="2:11" ht="14.25" customHeight="1" x14ac:dyDescent="0.3">
      <c r="B845" s="4"/>
      <c r="K845" s="4"/>
    </row>
    <row r="846" spans="2:11" ht="14.25" customHeight="1" x14ac:dyDescent="0.3">
      <c r="B846" s="4"/>
      <c r="K846" s="4"/>
    </row>
    <row r="847" spans="2:11" ht="14.25" customHeight="1" x14ac:dyDescent="0.3">
      <c r="B847" s="4"/>
      <c r="K847" s="4"/>
    </row>
    <row r="848" spans="2:11" ht="14.25" customHeight="1" x14ac:dyDescent="0.3">
      <c r="B848" s="4"/>
      <c r="K848" s="4"/>
    </row>
    <row r="849" spans="2:11" ht="14.25" customHeight="1" x14ac:dyDescent="0.3">
      <c r="B849" s="4"/>
      <c r="K849" s="4"/>
    </row>
    <row r="850" spans="2:11" ht="14.25" customHeight="1" x14ac:dyDescent="0.3">
      <c r="B850" s="4"/>
      <c r="K850" s="4"/>
    </row>
    <row r="851" spans="2:11" ht="14.25" customHeight="1" x14ac:dyDescent="0.3">
      <c r="B851" s="4"/>
      <c r="K851" s="4"/>
    </row>
    <row r="852" spans="2:11" ht="14.25" customHeight="1" x14ac:dyDescent="0.3">
      <c r="B852" s="4"/>
      <c r="K852" s="4"/>
    </row>
    <row r="853" spans="2:11" ht="14.25" customHeight="1" x14ac:dyDescent="0.3">
      <c r="B853" s="4"/>
      <c r="K853" s="4"/>
    </row>
    <row r="854" spans="2:11" ht="14.25" customHeight="1" x14ac:dyDescent="0.3">
      <c r="B854" s="4"/>
      <c r="K854" s="4"/>
    </row>
    <row r="855" spans="2:11" ht="14.25" customHeight="1" x14ac:dyDescent="0.3">
      <c r="B855" s="4"/>
      <c r="K855" s="4"/>
    </row>
    <row r="856" spans="2:11" ht="14.25" customHeight="1" x14ac:dyDescent="0.3">
      <c r="B856" s="4"/>
      <c r="K856" s="4"/>
    </row>
    <row r="857" spans="2:11" ht="14.25" customHeight="1" x14ac:dyDescent="0.3">
      <c r="B857" s="4"/>
      <c r="K857" s="4"/>
    </row>
    <row r="858" spans="2:11" ht="14.25" customHeight="1" x14ac:dyDescent="0.3">
      <c r="B858" s="4"/>
      <c r="K858" s="4"/>
    </row>
    <row r="859" spans="2:11" ht="14.25" customHeight="1" x14ac:dyDescent="0.3">
      <c r="B859" s="4"/>
      <c r="K859" s="4"/>
    </row>
    <row r="860" spans="2:11" ht="14.25" customHeight="1" x14ac:dyDescent="0.3">
      <c r="B860" s="4"/>
      <c r="K860" s="4"/>
    </row>
    <row r="861" spans="2:11" ht="14.25" customHeight="1" x14ac:dyDescent="0.3">
      <c r="B861" s="4"/>
      <c r="K861" s="4"/>
    </row>
    <row r="862" spans="2:11" ht="14.25" customHeight="1" x14ac:dyDescent="0.3">
      <c r="B862" s="4"/>
      <c r="K862" s="4"/>
    </row>
    <row r="863" spans="2:11" ht="14.25" customHeight="1" x14ac:dyDescent="0.3">
      <c r="B863" s="4"/>
      <c r="K863" s="4"/>
    </row>
    <row r="864" spans="2:11" ht="14.25" customHeight="1" x14ac:dyDescent="0.3">
      <c r="B864" s="4"/>
      <c r="K864" s="4"/>
    </row>
    <row r="865" spans="2:11" ht="14.25" customHeight="1" x14ac:dyDescent="0.3">
      <c r="B865" s="4"/>
      <c r="K865" s="4"/>
    </row>
    <row r="866" spans="2:11" ht="14.25" customHeight="1" x14ac:dyDescent="0.3">
      <c r="B866" s="4"/>
      <c r="K866" s="4"/>
    </row>
    <row r="867" spans="2:11" ht="14.25" customHeight="1" x14ac:dyDescent="0.3">
      <c r="B867" s="4"/>
      <c r="K867" s="4"/>
    </row>
    <row r="868" spans="2:11" ht="14.25" customHeight="1" x14ac:dyDescent="0.3">
      <c r="B868" s="4"/>
      <c r="K868" s="4"/>
    </row>
    <row r="869" spans="2:11" ht="14.25" customHeight="1" x14ac:dyDescent="0.3">
      <c r="B869" s="4"/>
      <c r="K869" s="4"/>
    </row>
    <row r="870" spans="2:11" ht="14.25" customHeight="1" x14ac:dyDescent="0.3">
      <c r="B870" s="4"/>
      <c r="K870" s="4"/>
    </row>
    <row r="871" spans="2:11" ht="14.25" customHeight="1" x14ac:dyDescent="0.3">
      <c r="B871" s="4"/>
      <c r="K871" s="4"/>
    </row>
    <row r="872" spans="2:11" ht="14.25" customHeight="1" x14ac:dyDescent="0.3">
      <c r="B872" s="4"/>
      <c r="K872" s="4"/>
    </row>
    <row r="873" spans="2:11" ht="14.25" customHeight="1" x14ac:dyDescent="0.3">
      <c r="B873" s="4"/>
      <c r="K873" s="4"/>
    </row>
    <row r="874" spans="2:11" ht="14.25" customHeight="1" x14ac:dyDescent="0.3">
      <c r="B874" s="4"/>
      <c r="K874" s="4"/>
    </row>
    <row r="875" spans="2:11" ht="14.25" customHeight="1" x14ac:dyDescent="0.3">
      <c r="B875" s="4"/>
      <c r="K875" s="4"/>
    </row>
    <row r="876" spans="2:11" ht="14.25" customHeight="1" x14ac:dyDescent="0.3">
      <c r="B876" s="4"/>
      <c r="K876" s="4"/>
    </row>
    <row r="877" spans="2:11" ht="14.25" customHeight="1" x14ac:dyDescent="0.3">
      <c r="B877" s="4"/>
      <c r="K877" s="4"/>
    </row>
    <row r="878" spans="2:11" ht="14.25" customHeight="1" x14ac:dyDescent="0.3">
      <c r="B878" s="4"/>
      <c r="K878" s="4"/>
    </row>
    <row r="879" spans="2:11" ht="14.25" customHeight="1" x14ac:dyDescent="0.3">
      <c r="B879" s="4"/>
      <c r="K879" s="4"/>
    </row>
    <row r="880" spans="2:11" ht="14.25" customHeight="1" x14ac:dyDescent="0.3">
      <c r="B880" s="4"/>
      <c r="K880" s="4"/>
    </row>
    <row r="881" spans="2:11" ht="14.25" customHeight="1" x14ac:dyDescent="0.3">
      <c r="B881" s="4"/>
      <c r="K881" s="4"/>
    </row>
    <row r="882" spans="2:11" ht="14.25" customHeight="1" x14ac:dyDescent="0.3">
      <c r="B882" s="4"/>
      <c r="K882" s="4"/>
    </row>
    <row r="883" spans="2:11" ht="14.25" customHeight="1" x14ac:dyDescent="0.3">
      <c r="B883" s="4"/>
      <c r="K883" s="4"/>
    </row>
    <row r="884" spans="2:11" ht="14.25" customHeight="1" x14ac:dyDescent="0.3">
      <c r="B884" s="4"/>
      <c r="K884" s="4"/>
    </row>
    <row r="885" spans="2:11" ht="14.25" customHeight="1" x14ac:dyDescent="0.3">
      <c r="B885" s="4"/>
      <c r="K885" s="4"/>
    </row>
    <row r="886" spans="2:11" ht="14.25" customHeight="1" x14ac:dyDescent="0.3">
      <c r="B886" s="4"/>
      <c r="K886" s="4"/>
    </row>
    <row r="887" spans="2:11" ht="14.25" customHeight="1" x14ac:dyDescent="0.3">
      <c r="B887" s="4"/>
      <c r="K887" s="4"/>
    </row>
    <row r="888" spans="2:11" ht="14.25" customHeight="1" x14ac:dyDescent="0.3">
      <c r="B888" s="4"/>
      <c r="K888" s="4"/>
    </row>
    <row r="889" spans="2:11" ht="14.25" customHeight="1" x14ac:dyDescent="0.3">
      <c r="B889" s="4"/>
      <c r="K889" s="4"/>
    </row>
    <row r="890" spans="2:11" ht="14.25" customHeight="1" x14ac:dyDescent="0.3">
      <c r="B890" s="4"/>
      <c r="K890" s="4"/>
    </row>
    <row r="891" spans="2:11" ht="14.25" customHeight="1" x14ac:dyDescent="0.3">
      <c r="B891" s="4"/>
      <c r="K891" s="4"/>
    </row>
    <row r="892" spans="2:11" ht="14.25" customHeight="1" x14ac:dyDescent="0.3">
      <c r="B892" s="4"/>
      <c r="K892" s="4"/>
    </row>
    <row r="893" spans="2:11" ht="14.25" customHeight="1" x14ac:dyDescent="0.3">
      <c r="B893" s="4"/>
      <c r="K893" s="4"/>
    </row>
    <row r="894" spans="2:11" ht="14.25" customHeight="1" x14ac:dyDescent="0.3">
      <c r="B894" s="4"/>
      <c r="K894" s="4"/>
    </row>
    <row r="895" spans="2:11" ht="14.25" customHeight="1" x14ac:dyDescent="0.3">
      <c r="B895" s="4"/>
      <c r="K895" s="4"/>
    </row>
    <row r="896" spans="2:11" ht="14.25" customHeight="1" x14ac:dyDescent="0.3">
      <c r="B896" s="4"/>
      <c r="K896" s="4"/>
    </row>
    <row r="897" spans="2:11" ht="14.25" customHeight="1" x14ac:dyDescent="0.3">
      <c r="B897" s="4"/>
      <c r="K897" s="4"/>
    </row>
    <row r="898" spans="2:11" ht="14.25" customHeight="1" x14ac:dyDescent="0.3">
      <c r="B898" s="4"/>
      <c r="K898" s="4"/>
    </row>
    <row r="899" spans="2:11" ht="14.25" customHeight="1" x14ac:dyDescent="0.3">
      <c r="B899" s="4"/>
      <c r="K899" s="4"/>
    </row>
    <row r="900" spans="2:11" ht="14.25" customHeight="1" x14ac:dyDescent="0.3">
      <c r="B900" s="4"/>
      <c r="K900" s="4"/>
    </row>
    <row r="901" spans="2:11" ht="14.25" customHeight="1" x14ac:dyDescent="0.3">
      <c r="B901" s="4"/>
      <c r="K901" s="4"/>
    </row>
    <row r="902" spans="2:11" ht="14.25" customHeight="1" x14ac:dyDescent="0.3">
      <c r="B902" s="4"/>
      <c r="K902" s="4"/>
    </row>
    <row r="903" spans="2:11" ht="14.25" customHeight="1" x14ac:dyDescent="0.3">
      <c r="B903" s="4"/>
      <c r="K903" s="4"/>
    </row>
    <row r="904" spans="2:11" ht="14.25" customHeight="1" x14ac:dyDescent="0.3">
      <c r="B904" s="4"/>
      <c r="K904" s="4"/>
    </row>
    <row r="905" spans="2:11" ht="14.25" customHeight="1" x14ac:dyDescent="0.3">
      <c r="B905" s="4"/>
      <c r="K905" s="4"/>
    </row>
    <row r="906" spans="2:11" ht="14.25" customHeight="1" x14ac:dyDescent="0.3">
      <c r="B906" s="4"/>
      <c r="K906" s="4"/>
    </row>
    <row r="907" spans="2:11" ht="14.25" customHeight="1" x14ac:dyDescent="0.3">
      <c r="B907" s="4"/>
      <c r="K907" s="4"/>
    </row>
    <row r="908" spans="2:11" ht="14.25" customHeight="1" x14ac:dyDescent="0.3">
      <c r="B908" s="4"/>
      <c r="K908" s="4"/>
    </row>
    <row r="909" spans="2:11" ht="14.25" customHeight="1" x14ac:dyDescent="0.3">
      <c r="B909" s="4"/>
      <c r="K909" s="4"/>
    </row>
    <row r="910" spans="2:11" ht="14.25" customHeight="1" x14ac:dyDescent="0.3">
      <c r="B910" s="4"/>
      <c r="K910" s="4"/>
    </row>
    <row r="911" spans="2:11" ht="14.25" customHeight="1" x14ac:dyDescent="0.3">
      <c r="B911" s="4"/>
      <c r="K911" s="4"/>
    </row>
    <row r="912" spans="2:11" ht="14.25" customHeight="1" x14ac:dyDescent="0.3">
      <c r="B912" s="4"/>
      <c r="K912" s="4"/>
    </row>
    <row r="913" spans="2:11" ht="14.25" customHeight="1" x14ac:dyDescent="0.3">
      <c r="B913" s="4"/>
      <c r="K913" s="4"/>
    </row>
    <row r="914" spans="2:11" ht="14.25" customHeight="1" x14ac:dyDescent="0.3">
      <c r="B914" s="4"/>
      <c r="K914" s="4"/>
    </row>
    <row r="915" spans="2:11" ht="14.25" customHeight="1" x14ac:dyDescent="0.3">
      <c r="B915" s="4"/>
      <c r="K915" s="4"/>
    </row>
    <row r="916" spans="2:11" ht="14.25" customHeight="1" x14ac:dyDescent="0.3">
      <c r="B916" s="4"/>
      <c r="K916" s="4"/>
    </row>
    <row r="917" spans="2:11" ht="14.25" customHeight="1" x14ac:dyDescent="0.3">
      <c r="B917" s="4"/>
      <c r="K917" s="4"/>
    </row>
    <row r="918" spans="2:11" ht="14.25" customHeight="1" x14ac:dyDescent="0.3">
      <c r="B918" s="4"/>
      <c r="K918" s="4"/>
    </row>
    <row r="919" spans="2:11" ht="14.25" customHeight="1" x14ac:dyDescent="0.3">
      <c r="B919" s="4"/>
      <c r="K919" s="4"/>
    </row>
    <row r="920" spans="2:11" ht="14.25" customHeight="1" x14ac:dyDescent="0.3">
      <c r="B920" s="4"/>
      <c r="K920" s="4"/>
    </row>
    <row r="921" spans="2:11" ht="14.25" customHeight="1" x14ac:dyDescent="0.3">
      <c r="B921" s="4"/>
      <c r="K921" s="4"/>
    </row>
    <row r="922" spans="2:11" ht="14.25" customHeight="1" x14ac:dyDescent="0.3">
      <c r="B922" s="4"/>
      <c r="K922" s="4"/>
    </row>
    <row r="923" spans="2:11" ht="14.25" customHeight="1" x14ac:dyDescent="0.3">
      <c r="B923" s="4"/>
      <c r="K923" s="4"/>
    </row>
    <row r="924" spans="2:11" ht="14.25" customHeight="1" x14ac:dyDescent="0.3">
      <c r="B924" s="4"/>
      <c r="K924" s="4"/>
    </row>
    <row r="925" spans="2:11" ht="14.25" customHeight="1" x14ac:dyDescent="0.3">
      <c r="B925" s="4"/>
      <c r="K925" s="4"/>
    </row>
    <row r="926" spans="2:11" ht="14.25" customHeight="1" x14ac:dyDescent="0.3">
      <c r="B926" s="4"/>
      <c r="K926" s="4"/>
    </row>
    <row r="927" spans="2:11" ht="14.25" customHeight="1" x14ac:dyDescent="0.3">
      <c r="B927" s="4"/>
      <c r="K927" s="4"/>
    </row>
    <row r="928" spans="2:11" ht="14.25" customHeight="1" x14ac:dyDescent="0.3">
      <c r="B928" s="4"/>
      <c r="K928" s="4"/>
    </row>
    <row r="929" spans="2:11" ht="14.25" customHeight="1" x14ac:dyDescent="0.3">
      <c r="B929" s="4"/>
      <c r="K929" s="4"/>
    </row>
    <row r="930" spans="2:11" ht="14.25" customHeight="1" x14ac:dyDescent="0.3">
      <c r="B930" s="4"/>
      <c r="K930" s="4"/>
    </row>
    <row r="931" spans="2:11" ht="14.25" customHeight="1" x14ac:dyDescent="0.3">
      <c r="B931" s="4"/>
      <c r="K931" s="4"/>
    </row>
    <row r="932" spans="2:11" ht="14.25" customHeight="1" x14ac:dyDescent="0.3">
      <c r="B932" s="4"/>
      <c r="K932" s="4"/>
    </row>
    <row r="933" spans="2:11" ht="14.25" customHeight="1" x14ac:dyDescent="0.3">
      <c r="B933" s="4"/>
      <c r="K933" s="4"/>
    </row>
    <row r="934" spans="2:11" ht="14.25" customHeight="1" x14ac:dyDescent="0.3">
      <c r="B934" s="4"/>
      <c r="K934" s="4"/>
    </row>
    <row r="935" spans="2:11" ht="14.25" customHeight="1" x14ac:dyDescent="0.3">
      <c r="B935" s="4"/>
      <c r="K935" s="4"/>
    </row>
    <row r="936" spans="2:11" ht="14.25" customHeight="1" x14ac:dyDescent="0.3">
      <c r="B936" s="4"/>
      <c r="K936" s="4"/>
    </row>
    <row r="937" spans="2:11" ht="14.25" customHeight="1" x14ac:dyDescent="0.3">
      <c r="B937" s="4"/>
      <c r="K937" s="4"/>
    </row>
    <row r="938" spans="2:11" ht="14.25" customHeight="1" x14ac:dyDescent="0.3">
      <c r="B938" s="4"/>
      <c r="K938" s="4"/>
    </row>
    <row r="939" spans="2:11" ht="14.25" customHeight="1" x14ac:dyDescent="0.3">
      <c r="B939" s="4"/>
      <c r="K939" s="4"/>
    </row>
    <row r="940" spans="2:11" ht="14.25" customHeight="1" x14ac:dyDescent="0.3">
      <c r="B940" s="4"/>
      <c r="K940" s="4"/>
    </row>
    <row r="941" spans="2:11" ht="14.25" customHeight="1" x14ac:dyDescent="0.3">
      <c r="B941" s="4"/>
      <c r="K941" s="4"/>
    </row>
    <row r="942" spans="2:11" ht="14.25" customHeight="1" x14ac:dyDescent="0.3">
      <c r="B942" s="4"/>
      <c r="K942" s="4"/>
    </row>
    <row r="943" spans="2:11" ht="14.25" customHeight="1" x14ac:dyDescent="0.3">
      <c r="B943" s="4"/>
      <c r="K943" s="4"/>
    </row>
    <row r="944" spans="2:11" ht="14.25" customHeight="1" x14ac:dyDescent="0.3">
      <c r="B944" s="4"/>
      <c r="K944" s="4"/>
    </row>
    <row r="945" spans="2:11" ht="14.25" customHeight="1" x14ac:dyDescent="0.3">
      <c r="B945" s="4"/>
      <c r="K945" s="4"/>
    </row>
    <row r="946" spans="2:11" ht="14.25" customHeight="1" x14ac:dyDescent="0.3">
      <c r="B946" s="4"/>
      <c r="K946" s="4"/>
    </row>
    <row r="947" spans="2:11" ht="14.25" customHeight="1" x14ac:dyDescent="0.3">
      <c r="B947" s="4"/>
      <c r="K947" s="4"/>
    </row>
    <row r="948" spans="2:11" ht="14.25" customHeight="1" x14ac:dyDescent="0.3">
      <c r="B948" s="4"/>
      <c r="K948" s="4"/>
    </row>
    <row r="949" spans="2:11" ht="14.25" customHeight="1" x14ac:dyDescent="0.3">
      <c r="B949" s="4"/>
      <c r="K949" s="4"/>
    </row>
    <row r="950" spans="2:11" ht="14.25" customHeight="1" x14ac:dyDescent="0.3">
      <c r="B950" s="4"/>
      <c r="K950" s="4"/>
    </row>
    <row r="951" spans="2:11" ht="14.25" customHeight="1" x14ac:dyDescent="0.3">
      <c r="B951" s="4"/>
      <c r="K951" s="4"/>
    </row>
    <row r="952" spans="2:11" ht="14.25" customHeight="1" x14ac:dyDescent="0.3">
      <c r="B952" s="4"/>
      <c r="K952" s="4"/>
    </row>
    <row r="953" spans="2:11" ht="14.25" customHeight="1" x14ac:dyDescent="0.3">
      <c r="B953" s="4"/>
      <c r="K953" s="4"/>
    </row>
    <row r="954" spans="2:11" ht="14.25" customHeight="1" x14ac:dyDescent="0.3">
      <c r="B954" s="4"/>
      <c r="K954" s="4"/>
    </row>
    <row r="955" spans="2:11" ht="14.25" customHeight="1" x14ac:dyDescent="0.3">
      <c r="B955" s="4"/>
      <c r="K955" s="4"/>
    </row>
    <row r="956" spans="2:11" ht="14.25" customHeight="1" x14ac:dyDescent="0.3">
      <c r="B956" s="4"/>
      <c r="K956" s="4"/>
    </row>
    <row r="957" spans="2:11" ht="14.25" customHeight="1" x14ac:dyDescent="0.3">
      <c r="B957" s="4"/>
      <c r="K957" s="4"/>
    </row>
    <row r="958" spans="2:11" ht="14.25" customHeight="1" x14ac:dyDescent="0.3">
      <c r="B958" s="4"/>
      <c r="K958" s="4"/>
    </row>
    <row r="959" spans="2:11" ht="14.25" customHeight="1" x14ac:dyDescent="0.3">
      <c r="B959" s="4"/>
      <c r="K959" s="4"/>
    </row>
    <row r="960" spans="2:11" ht="14.25" customHeight="1" x14ac:dyDescent="0.3">
      <c r="B960" s="4"/>
      <c r="K960" s="4"/>
    </row>
    <row r="961" spans="2:11" ht="14.25" customHeight="1" x14ac:dyDescent="0.3">
      <c r="B961" s="4"/>
      <c r="K961" s="4"/>
    </row>
    <row r="962" spans="2:11" ht="14.25" customHeight="1" x14ac:dyDescent="0.3">
      <c r="B962" s="4"/>
      <c r="K962" s="4"/>
    </row>
    <row r="963" spans="2:11" ht="14.25" customHeight="1" x14ac:dyDescent="0.3">
      <c r="B963" s="4"/>
      <c r="K963" s="4"/>
    </row>
    <row r="964" spans="2:11" ht="14.25" customHeight="1" x14ac:dyDescent="0.3">
      <c r="B964" s="4"/>
      <c r="K964" s="4"/>
    </row>
    <row r="965" spans="2:11" ht="14.25" customHeight="1" x14ac:dyDescent="0.3">
      <c r="B965" s="4"/>
      <c r="K965" s="4"/>
    </row>
    <row r="966" spans="2:11" ht="14.25" customHeight="1" x14ac:dyDescent="0.3">
      <c r="B966" s="4"/>
      <c r="K966" s="4"/>
    </row>
    <row r="967" spans="2:11" ht="14.25" customHeight="1" x14ac:dyDescent="0.3">
      <c r="B967" s="4"/>
      <c r="K967" s="4"/>
    </row>
    <row r="968" spans="2:11" ht="14.25" customHeight="1" x14ac:dyDescent="0.3">
      <c r="B968" s="4"/>
      <c r="K968" s="4"/>
    </row>
    <row r="969" spans="2:11" ht="14.25" customHeight="1" x14ac:dyDescent="0.3">
      <c r="B969" s="4"/>
      <c r="K969" s="4"/>
    </row>
    <row r="970" spans="2:11" ht="14.25" customHeight="1" x14ac:dyDescent="0.3">
      <c r="B970" s="4"/>
      <c r="K970" s="4"/>
    </row>
    <row r="971" spans="2:11" ht="14.25" customHeight="1" x14ac:dyDescent="0.3">
      <c r="B971" s="4"/>
      <c r="K971" s="4"/>
    </row>
    <row r="972" spans="2:11" ht="14.25" customHeight="1" x14ac:dyDescent="0.3">
      <c r="B972" s="4"/>
      <c r="K972" s="4"/>
    </row>
    <row r="973" spans="2:11" ht="14.25" customHeight="1" x14ac:dyDescent="0.3">
      <c r="B973" s="4"/>
      <c r="K973" s="4"/>
    </row>
    <row r="974" spans="2:11" ht="14.25" customHeight="1" x14ac:dyDescent="0.3">
      <c r="B974" s="4"/>
      <c r="K974" s="4"/>
    </row>
    <row r="975" spans="2:11" ht="14.25" customHeight="1" x14ac:dyDescent="0.3">
      <c r="B975" s="4"/>
      <c r="K975" s="4"/>
    </row>
    <row r="976" spans="2:11" ht="14.25" customHeight="1" x14ac:dyDescent="0.3">
      <c r="B976" s="4"/>
      <c r="K976" s="4"/>
    </row>
    <row r="977" spans="2:11" ht="14.25" customHeight="1" x14ac:dyDescent="0.3">
      <c r="B977" s="4"/>
      <c r="K977" s="4"/>
    </row>
    <row r="978" spans="2:11" ht="14.25" customHeight="1" x14ac:dyDescent="0.3">
      <c r="B978" s="4"/>
      <c r="K978" s="4"/>
    </row>
    <row r="979" spans="2:11" ht="14.25" customHeight="1" x14ac:dyDescent="0.3">
      <c r="B979" s="4"/>
      <c r="K979" s="4"/>
    </row>
    <row r="980" spans="2:11" ht="14.25" customHeight="1" x14ac:dyDescent="0.3">
      <c r="B980" s="4"/>
      <c r="K980" s="4"/>
    </row>
    <row r="981" spans="2:11" ht="14.25" customHeight="1" x14ac:dyDescent="0.3">
      <c r="B981" s="4"/>
      <c r="K981" s="4"/>
    </row>
    <row r="982" spans="2:11" ht="14.25" customHeight="1" x14ac:dyDescent="0.3">
      <c r="B982" s="4"/>
      <c r="K982" s="4"/>
    </row>
    <row r="983" spans="2:11" ht="14.25" customHeight="1" x14ac:dyDescent="0.3">
      <c r="B983" s="4"/>
      <c r="K983" s="4"/>
    </row>
    <row r="984" spans="2:11" ht="14.25" customHeight="1" x14ac:dyDescent="0.3">
      <c r="B984" s="4"/>
      <c r="K984" s="4"/>
    </row>
    <row r="985" spans="2:11" ht="14.25" customHeight="1" x14ac:dyDescent="0.3">
      <c r="B985" s="4"/>
      <c r="K985" s="4"/>
    </row>
    <row r="986" spans="2:11" ht="14.25" customHeight="1" x14ac:dyDescent="0.3">
      <c r="B986" s="4"/>
      <c r="K986" s="4"/>
    </row>
    <row r="987" spans="2:11" ht="14.25" customHeight="1" x14ac:dyDescent="0.3">
      <c r="B987" s="4"/>
      <c r="K987" s="4"/>
    </row>
    <row r="988" spans="2:11" ht="14.25" customHeight="1" x14ac:dyDescent="0.3">
      <c r="B988" s="4"/>
      <c r="K988" s="4"/>
    </row>
    <row r="989" spans="2:11" ht="14.25" customHeight="1" x14ac:dyDescent="0.3">
      <c r="B989" s="4"/>
      <c r="K989" s="4"/>
    </row>
    <row r="990" spans="2:11" ht="14.25" customHeight="1" x14ac:dyDescent="0.3">
      <c r="B990" s="4"/>
      <c r="K990" s="4"/>
    </row>
    <row r="991" spans="2:11" ht="14.25" customHeight="1" x14ac:dyDescent="0.3">
      <c r="B991" s="4"/>
      <c r="K991" s="4"/>
    </row>
    <row r="992" spans="2:11" ht="14.25" customHeight="1" x14ac:dyDescent="0.3">
      <c r="B992" s="4"/>
      <c r="K992" s="4"/>
    </row>
    <row r="993" spans="2:11" ht="14.25" customHeight="1" x14ac:dyDescent="0.3">
      <c r="B993" s="4"/>
      <c r="K993" s="4"/>
    </row>
    <row r="994" spans="2:11" ht="14.25" customHeight="1" x14ac:dyDescent="0.3">
      <c r="B994" s="4"/>
      <c r="K994" s="4"/>
    </row>
    <row r="995" spans="2:11" ht="14.25" customHeight="1" x14ac:dyDescent="0.3">
      <c r="B995" s="4"/>
      <c r="K995" s="4"/>
    </row>
    <row r="996" spans="2:11" ht="14.25" customHeight="1" x14ac:dyDescent="0.3">
      <c r="B996" s="4"/>
      <c r="K996" s="4"/>
    </row>
    <row r="997" spans="2:11" ht="14.25" customHeight="1" x14ac:dyDescent="0.3">
      <c r="B997" s="4"/>
      <c r="K997" s="4"/>
    </row>
    <row r="998" spans="2:11" ht="14.25" customHeight="1" x14ac:dyDescent="0.3">
      <c r="B998" s="4"/>
      <c r="K998" s="4"/>
    </row>
    <row r="999" spans="2:11" ht="14.25" customHeight="1" x14ac:dyDescent="0.3">
      <c r="B999" s="4"/>
      <c r="K999" s="4"/>
    </row>
    <row r="1000" spans="2:11" ht="14.25" customHeight="1" x14ac:dyDescent="0.3">
      <c r="B1000" s="4"/>
      <c r="K1000" s="4"/>
    </row>
  </sheetData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H9" zoomScale="136" zoomScaleNormal="136" workbookViewId="0">
      <selection activeCell="H9" sqref="A1:XFD1048576"/>
    </sheetView>
  </sheetViews>
  <sheetFormatPr defaultColWidth="12.6640625" defaultRowHeight="15" customHeight="1" x14ac:dyDescent="0.3"/>
  <cols>
    <col min="1" max="1" width="5.21875" bestFit="1" customWidth="1"/>
    <col min="2" max="2" width="22.5546875" bestFit="1" customWidth="1"/>
    <col min="3" max="3" width="11.6640625" bestFit="1" customWidth="1"/>
    <col min="4" max="4" width="16.109375" bestFit="1" customWidth="1"/>
    <col min="5" max="5" width="30" bestFit="1" customWidth="1"/>
    <col min="6" max="6" width="36.88671875" bestFit="1" customWidth="1"/>
    <col min="7" max="7" width="13.21875" bestFit="1" customWidth="1"/>
    <col min="8" max="8" width="16" bestFit="1" customWidth="1"/>
    <col min="9" max="10" width="12.6640625" bestFit="1" customWidth="1"/>
    <col min="11" max="11" width="22" bestFit="1" customWidth="1"/>
    <col min="12" max="12" width="19.5546875" bestFit="1" customWidth="1"/>
    <col min="13" max="26" width="8.6640625" customWidth="1"/>
  </cols>
  <sheetData>
    <row r="1" spans="1:26" ht="14.25" customHeigh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3" t="s">
        <v>15</v>
      </c>
      <c r="B2" s="4">
        <v>414656502991.15674</v>
      </c>
      <c r="C2" s="3">
        <v>18881099</v>
      </c>
      <c r="D2" s="3">
        <f t="shared" ref="D2:D36" si="0">B2/C2</f>
        <v>21961.46013487651</v>
      </c>
      <c r="E2" s="3">
        <v>39.341578597531061</v>
      </c>
      <c r="F2" s="3">
        <f t="shared" ref="F2:F36" si="1">D2*E2/100</f>
        <v>8639.985100127893</v>
      </c>
      <c r="G2" s="3">
        <v>2.5000000000000001E-2</v>
      </c>
      <c r="H2" s="3">
        <f>F2/(0.05+0.025)</f>
        <v>115199.80133503856</v>
      </c>
      <c r="I2" s="3">
        <f t="shared" ref="I2:I36" si="2">(0.05+G2)*H2</f>
        <v>8639.985100127893</v>
      </c>
      <c r="J2" s="3">
        <f t="shared" ref="J2:J36" si="3">F2/(0.05+G2)</f>
        <v>115199.80133503856</v>
      </c>
      <c r="K2" s="4">
        <v>147107624283.94931</v>
      </c>
      <c r="L2" s="3">
        <f t="shared" ref="L2:L36" si="4">K2/C2</f>
        <v>7791.2638604325584</v>
      </c>
    </row>
    <row r="3" spans="1:26" ht="14.25" customHeight="1" x14ac:dyDescent="0.3">
      <c r="A3" s="3" t="s">
        <v>16</v>
      </c>
      <c r="B3" s="4">
        <v>459750289581.25098</v>
      </c>
      <c r="C3" s="3">
        <v>19463523</v>
      </c>
      <c r="D3" s="3">
        <f t="shared" si="0"/>
        <v>23621.123965134728</v>
      </c>
      <c r="E3" s="3">
        <v>39.394811031468819</v>
      </c>
      <c r="F3" s="3">
        <f t="shared" si="1"/>
        <v>9305.4971495738209</v>
      </c>
      <c r="G3" s="3">
        <f t="shared" ref="G3:G36" si="5">(C3-C2)/C2</f>
        <v>3.0846933221418942E-2</v>
      </c>
      <c r="H3" s="3">
        <f t="shared" ref="H3:H36" si="6">(1-0.05-G3)*H2+F3</f>
        <v>115191.74783895779</v>
      </c>
      <c r="I3" s="3">
        <f t="shared" si="2"/>
        <v>9312.8995451947503</v>
      </c>
      <c r="J3" s="3">
        <f t="shared" si="3"/>
        <v>115100.18721536979</v>
      </c>
      <c r="K3" s="4">
        <v>175712569351.51105</v>
      </c>
      <c r="L3" s="3">
        <f t="shared" si="4"/>
        <v>9027.788512465655</v>
      </c>
    </row>
    <row r="4" spans="1:26" ht="14.25" customHeight="1" x14ac:dyDescent="0.3">
      <c r="A4" s="3" t="s">
        <v>17</v>
      </c>
      <c r="B4" s="4">
        <v>488951752176.17664</v>
      </c>
      <c r="C4" s="3">
        <v>19901460</v>
      </c>
      <c r="D4" s="3">
        <f t="shared" si="0"/>
        <v>24568.637284710599</v>
      </c>
      <c r="E4" s="3">
        <v>38.475597111271078</v>
      </c>
      <c r="F4" s="3">
        <f t="shared" si="1"/>
        <v>9452.9298973947807</v>
      </c>
      <c r="G4" s="3">
        <f t="shared" si="5"/>
        <v>2.2500397281622654E-2</v>
      </c>
      <c r="H4" s="3">
        <f t="shared" si="6"/>
        <v>116293.23025446362</v>
      </c>
      <c r="I4" s="3">
        <f t="shared" si="2"/>
        <v>8431.3053946118325</v>
      </c>
      <c r="J4" s="3">
        <f t="shared" si="3"/>
        <v>130384.5254899162</v>
      </c>
      <c r="K4" s="4">
        <v>177854412661.38358</v>
      </c>
      <c r="L4" s="3">
        <f t="shared" si="4"/>
        <v>8936.7520102235503</v>
      </c>
    </row>
    <row r="5" spans="1:26" ht="14.25" customHeight="1" x14ac:dyDescent="0.3">
      <c r="A5" s="3" t="s">
        <v>18</v>
      </c>
      <c r="B5" s="4">
        <v>523152547993.2099</v>
      </c>
      <c r="C5" s="3">
        <v>20236410</v>
      </c>
      <c r="D5" s="3">
        <f t="shared" si="0"/>
        <v>25852.043321577785</v>
      </c>
      <c r="E5" s="3">
        <v>38.515353090056188</v>
      </c>
      <c r="F5" s="3">
        <f t="shared" si="1"/>
        <v>9957.0057662999734</v>
      </c>
      <c r="G5" s="3">
        <f t="shared" si="5"/>
        <v>1.683042349656759E-2</v>
      </c>
      <c r="H5" s="3">
        <f t="shared" si="6"/>
        <v>118478.31019307394</v>
      </c>
      <c r="I5" s="3">
        <f t="shared" si="2"/>
        <v>7917.955645360832</v>
      </c>
      <c r="J5" s="3">
        <f t="shared" si="3"/>
        <v>148989.11671286004</v>
      </c>
      <c r="K5" s="4">
        <v>187951210587.53876</v>
      </c>
      <c r="L5" s="3">
        <f t="shared" si="4"/>
        <v>9287.7743921742422</v>
      </c>
    </row>
    <row r="6" spans="1:26" ht="14.25" customHeight="1" x14ac:dyDescent="0.3">
      <c r="A6" s="3" t="s">
        <v>19</v>
      </c>
      <c r="B6" s="4">
        <v>572181545647.57654</v>
      </c>
      <c r="C6" s="3">
        <v>20818283</v>
      </c>
      <c r="D6" s="3">
        <f t="shared" si="0"/>
        <v>27484.569483831907</v>
      </c>
      <c r="E6" s="3">
        <v>38.203064650441071</v>
      </c>
      <c r="F6" s="3">
        <f t="shared" si="1"/>
        <v>10499.947848803702</v>
      </c>
      <c r="G6" s="3">
        <f t="shared" si="5"/>
        <v>2.8753766107723653E-2</v>
      </c>
      <c r="H6" s="3">
        <f t="shared" si="6"/>
        <v>119647.64491209395</v>
      </c>
      <c r="I6" s="3">
        <f t="shared" si="2"/>
        <v>9422.7026427470191</v>
      </c>
      <c r="J6" s="3">
        <f t="shared" si="3"/>
        <v>133326.29495383505</v>
      </c>
      <c r="K6" s="4">
        <v>215601441082.66641</v>
      </c>
      <c r="L6" s="3">
        <f t="shared" si="4"/>
        <v>10356.35076546257</v>
      </c>
    </row>
    <row r="7" spans="1:26" ht="14.25" customHeight="1" x14ac:dyDescent="0.3">
      <c r="A7" s="3" t="s">
        <v>20</v>
      </c>
      <c r="B7" s="4">
        <v>627888532992.02722</v>
      </c>
      <c r="C7" s="3">
        <v>21302160</v>
      </c>
      <c r="D7" s="3">
        <f t="shared" si="0"/>
        <v>29475.345833099895</v>
      </c>
      <c r="E7" s="3">
        <v>38.169753184024927</v>
      </c>
      <c r="F7" s="3">
        <f t="shared" si="1"/>
        <v>11250.666754632006</v>
      </c>
      <c r="G7" s="3">
        <f t="shared" si="5"/>
        <v>2.3242887033479178E-2</v>
      </c>
      <c r="H7" s="3">
        <f t="shared" si="6"/>
        <v>122134.97272660762</v>
      </c>
      <c r="I7" s="3">
        <f t="shared" si="2"/>
        <v>8945.5180102519826</v>
      </c>
      <c r="J7" s="3">
        <f t="shared" si="3"/>
        <v>153607.63632227315</v>
      </c>
      <c r="K7" s="4">
        <v>236248755446.21173</v>
      </c>
      <c r="L7" s="3">
        <f t="shared" si="4"/>
        <v>11090.366209164316</v>
      </c>
    </row>
    <row r="8" spans="1:26" ht="14.25" customHeight="1" x14ac:dyDescent="0.3">
      <c r="A8" s="3" t="s">
        <v>21</v>
      </c>
      <c r="B8" s="4">
        <v>678059525601.66223</v>
      </c>
      <c r="C8" s="3">
        <v>21746859</v>
      </c>
      <c r="D8" s="3">
        <f t="shared" si="0"/>
        <v>31179.653374386722</v>
      </c>
      <c r="E8" s="3">
        <v>36.439447590673232</v>
      </c>
      <c r="F8" s="3">
        <f t="shared" si="1"/>
        <v>11361.693450313227</v>
      </c>
      <c r="G8" s="3">
        <f t="shared" si="5"/>
        <v>2.0875770344415779E-2</v>
      </c>
      <c r="H8" s="3">
        <f t="shared" si="6"/>
        <v>124840.25589892831</v>
      </c>
      <c r="I8" s="3">
        <f t="shared" si="2"/>
        <v>8848.1493068305408</v>
      </c>
      <c r="J8" s="3">
        <f t="shared" si="3"/>
        <v>160304.33807070996</v>
      </c>
      <c r="K8" s="4">
        <v>262909725509.06863</v>
      </c>
      <c r="L8" s="3">
        <f t="shared" si="4"/>
        <v>12089.549369362658</v>
      </c>
    </row>
    <row r="9" spans="1:26" ht="14.25" customHeight="1" x14ac:dyDescent="0.3">
      <c r="A9" s="3" t="s">
        <v>22</v>
      </c>
      <c r="B9" s="4">
        <v>720656531307.35291</v>
      </c>
      <c r="C9" s="3">
        <v>22230614</v>
      </c>
      <c r="D9" s="3">
        <f t="shared" si="0"/>
        <v>32417.302163015062</v>
      </c>
      <c r="E9" s="3">
        <v>36.442688875329615</v>
      </c>
      <c r="F9" s="3">
        <f t="shared" si="1"/>
        <v>11813.736569043076</v>
      </c>
      <c r="G9" s="3">
        <f t="shared" si="5"/>
        <v>2.224482165447433E-2</v>
      </c>
      <c r="H9" s="3">
        <f t="shared" si="6"/>
        <v>127634.93044525437</v>
      </c>
      <c r="I9" s="3">
        <f t="shared" si="2"/>
        <v>9220.962786898639</v>
      </c>
      <c r="J9" s="3">
        <f t="shared" si="3"/>
        <v>163523.64499624199</v>
      </c>
      <c r="K9" s="4">
        <v>261381841600.18976</v>
      </c>
      <c r="L9" s="3">
        <f t="shared" si="4"/>
        <v>11757.742795596638</v>
      </c>
    </row>
    <row r="10" spans="1:26" ht="14.25" customHeight="1" x14ac:dyDescent="0.3">
      <c r="A10" s="3" t="s">
        <v>23</v>
      </c>
      <c r="B10" s="4">
        <v>685063811513.85864</v>
      </c>
      <c r="C10" s="3">
        <v>21862558</v>
      </c>
      <c r="D10" s="3">
        <f t="shared" si="0"/>
        <v>31335.025458313645</v>
      </c>
      <c r="E10" s="3">
        <v>38.421054805707534</v>
      </c>
      <c r="F10" s="3">
        <f t="shared" si="1"/>
        <v>12039.247304721093</v>
      </c>
      <c r="G10" s="3">
        <f t="shared" si="5"/>
        <v>-1.6556267856569325E-2</v>
      </c>
      <c r="H10" s="3">
        <f t="shared" si="6"/>
        <v>135405.58932401895</v>
      </c>
      <c r="I10" s="3">
        <f t="shared" si="2"/>
        <v>4528.4682600758661</v>
      </c>
      <c r="J10" s="3">
        <f t="shared" si="3"/>
        <v>359985.16113836155</v>
      </c>
      <c r="K10" s="4">
        <v>191875490515.27435</v>
      </c>
      <c r="L10" s="3">
        <f t="shared" si="4"/>
        <v>8776.4428350641465</v>
      </c>
    </row>
    <row r="11" spans="1:26" ht="14.25" customHeight="1" x14ac:dyDescent="0.3">
      <c r="A11" s="3" t="s">
        <v>24</v>
      </c>
      <c r="B11" s="4">
        <v>764649475913.53967</v>
      </c>
      <c r="C11" s="3">
        <v>22101554</v>
      </c>
      <c r="D11" s="3">
        <f t="shared" si="0"/>
        <v>34597.091042265158</v>
      </c>
      <c r="E11" s="3">
        <v>36.528431614501002</v>
      </c>
      <c r="F11" s="3">
        <f t="shared" si="1"/>
        <v>12637.77474198048</v>
      </c>
      <c r="G11" s="3">
        <f t="shared" si="5"/>
        <v>1.0931749157623733E-2</v>
      </c>
      <c r="H11" s="3">
        <f t="shared" si="6"/>
        <v>139792.86466276809</v>
      </c>
      <c r="I11" s="3">
        <f t="shared" si="2"/>
        <v>8517.8237636574286</v>
      </c>
      <c r="J11" s="3">
        <f t="shared" si="3"/>
        <v>207408.69771008784</v>
      </c>
      <c r="K11" s="4">
        <v>241746737148.57199</v>
      </c>
      <c r="L11" s="3">
        <f t="shared" si="4"/>
        <v>10937.99726248082</v>
      </c>
    </row>
    <row r="12" spans="1:26" ht="14.25" customHeight="1" x14ac:dyDescent="0.3">
      <c r="A12" s="3" t="s">
        <v>25</v>
      </c>
      <c r="B12" s="4">
        <v>835011437852.05408</v>
      </c>
      <c r="C12" s="3">
        <v>22567537</v>
      </c>
      <c r="D12" s="3">
        <f t="shared" si="0"/>
        <v>37000.55694389929</v>
      </c>
      <c r="E12" s="3">
        <v>34.8334237537156</v>
      </c>
      <c r="F12" s="3">
        <f t="shared" si="1"/>
        <v>12888.560791503282</v>
      </c>
      <c r="G12" s="3">
        <f t="shared" si="5"/>
        <v>2.1083721081332107E-2</v>
      </c>
      <c r="H12" s="3">
        <f t="shared" si="6"/>
        <v>142744.42845342273</v>
      </c>
      <c r="I12" s="3">
        <f t="shared" si="2"/>
        <v>10146.805138097268</v>
      </c>
      <c r="J12" s="3">
        <f t="shared" si="3"/>
        <v>181315.22373113432</v>
      </c>
      <c r="K12" s="4">
        <v>277364816137.2453</v>
      </c>
      <c r="L12" s="3">
        <f t="shared" si="4"/>
        <v>12290.433649770699</v>
      </c>
    </row>
    <row r="13" spans="1:26" ht="14.25" customHeight="1" x14ac:dyDescent="0.3">
      <c r="A13" s="3" t="s">
        <v>26</v>
      </c>
      <c r="B13" s="4">
        <v>874473540684.49329</v>
      </c>
      <c r="C13" s="3">
        <v>22938753</v>
      </c>
      <c r="D13" s="3">
        <f t="shared" si="0"/>
        <v>38122.104574930177</v>
      </c>
      <c r="E13" s="3">
        <v>33.182221223815652</v>
      </c>
      <c r="F13" s="3">
        <f t="shared" si="1"/>
        <v>12649.76107522768</v>
      </c>
      <c r="G13" s="3">
        <f t="shared" si="5"/>
        <v>1.6449114495746701E-2</v>
      </c>
      <c r="H13" s="3">
        <f t="shared" si="6"/>
        <v>145908.94865871899</v>
      </c>
      <c r="I13" s="3">
        <f t="shared" si="2"/>
        <v>9695.5204353772442</v>
      </c>
      <c r="J13" s="3">
        <f t="shared" si="3"/>
        <v>190367.63952719598</v>
      </c>
      <c r="K13" s="4">
        <v>281428009346.43671</v>
      </c>
      <c r="L13" s="3">
        <f t="shared" si="4"/>
        <v>12268.670809892617</v>
      </c>
    </row>
    <row r="14" spans="1:26" ht="14.25" customHeight="1" x14ac:dyDescent="0.3">
      <c r="A14" s="3" t="s">
        <v>27</v>
      </c>
      <c r="B14" s="4">
        <v>942192762521.07373</v>
      </c>
      <c r="C14" s="3">
        <v>23347640</v>
      </c>
      <c r="D14" s="3">
        <f t="shared" si="0"/>
        <v>40354.946475150107</v>
      </c>
      <c r="E14" s="3">
        <v>32.40583729922848</v>
      </c>
      <c r="F14" s="3">
        <f t="shared" si="1"/>
        <v>13077.358296927881</v>
      </c>
      <c r="G14" s="3">
        <f t="shared" si="5"/>
        <v>1.7825162509923709E-2</v>
      </c>
      <c r="H14" s="3">
        <f t="shared" si="6"/>
        <v>149090.00880121713</v>
      </c>
      <c r="I14" s="3">
        <f t="shared" si="2"/>
        <v>10112.054075548507</v>
      </c>
      <c r="J14" s="3">
        <f t="shared" si="3"/>
        <v>192809.83359257699</v>
      </c>
      <c r="K14" s="4">
        <v>304082308416.78326</v>
      </c>
      <c r="L14" s="3">
        <f t="shared" si="4"/>
        <v>13024.113290113402</v>
      </c>
    </row>
    <row r="15" spans="1:26" ht="14.25" customHeight="1" x14ac:dyDescent="0.3">
      <c r="A15" s="3" t="s">
        <v>28</v>
      </c>
      <c r="B15" s="4">
        <v>971162614185.71753</v>
      </c>
      <c r="C15" s="3">
        <v>23376928</v>
      </c>
      <c r="D15" s="3">
        <f t="shared" si="0"/>
        <v>41543.637135970879</v>
      </c>
      <c r="E15" s="3">
        <v>33.85690717288788</v>
      </c>
      <c r="F15" s="3">
        <f t="shared" si="1"/>
        <v>14065.390661367039</v>
      </c>
      <c r="G15" s="3">
        <f t="shared" si="5"/>
        <v>1.2544308546816724E-3</v>
      </c>
      <c r="H15" s="3">
        <f t="shared" si="6"/>
        <v>155513.87591535831</v>
      </c>
      <c r="I15" s="3">
        <f t="shared" si="2"/>
        <v>7970.7752000472783</v>
      </c>
      <c r="J15" s="3">
        <f t="shared" si="3"/>
        <v>274422.92162497557</v>
      </c>
      <c r="K15" s="4">
        <v>320202574363.9408</v>
      </c>
      <c r="L15" s="3">
        <f t="shared" si="4"/>
        <v>13697.376077983419</v>
      </c>
    </row>
    <row r="16" spans="1:26" ht="14.25" customHeight="1" x14ac:dyDescent="0.3">
      <c r="A16" s="3" t="s">
        <v>29</v>
      </c>
      <c r="B16" s="4">
        <v>1021504157422.5989</v>
      </c>
      <c r="C16" s="3">
        <v>23859038</v>
      </c>
      <c r="D16" s="3">
        <f t="shared" si="0"/>
        <v>42814.138500579902</v>
      </c>
      <c r="E16" s="3">
        <v>36.061417014349466</v>
      </c>
      <c r="F16" s="3">
        <f t="shared" si="1"/>
        <v>15439.385025795265</v>
      </c>
      <c r="G16" s="3">
        <f t="shared" si="5"/>
        <v>2.0623325699595772E-2</v>
      </c>
      <c r="H16" s="3">
        <f t="shared" si="6"/>
        <v>159970.35383157668</v>
      </c>
      <c r="I16" s="3">
        <f t="shared" si="2"/>
        <v>11297.638400927019</v>
      </c>
      <c r="J16" s="3">
        <f t="shared" si="3"/>
        <v>218615.94413534729</v>
      </c>
      <c r="K16" s="4">
        <v>333048363141.27606</v>
      </c>
      <c r="L16" s="3">
        <f t="shared" si="4"/>
        <v>13959.002166863394</v>
      </c>
    </row>
    <row r="17" spans="1:12" ht="14.25" customHeight="1" x14ac:dyDescent="0.3">
      <c r="A17" s="3" t="s">
        <v>30</v>
      </c>
      <c r="B17" s="4">
        <v>1066023726231.4058</v>
      </c>
      <c r="C17" s="3">
        <v>23953153</v>
      </c>
      <c r="D17" s="3">
        <f t="shared" si="0"/>
        <v>44504.526240508116</v>
      </c>
      <c r="E17" s="3">
        <v>34.855409925184048</v>
      </c>
      <c r="F17" s="3">
        <f t="shared" si="1"/>
        <v>15512.235056390206</v>
      </c>
      <c r="G17" s="3">
        <f t="shared" si="5"/>
        <v>3.9446267699477242E-3</v>
      </c>
      <c r="H17" s="3">
        <f t="shared" si="6"/>
        <v>166853.04785626597</v>
      </c>
      <c r="I17" s="3">
        <f t="shared" si="2"/>
        <v>9000.8253920344941</v>
      </c>
      <c r="J17" s="3">
        <f t="shared" si="3"/>
        <v>287558.483304439</v>
      </c>
      <c r="K17" s="4">
        <v>343826265942.47363</v>
      </c>
      <c r="L17" s="3">
        <f t="shared" si="4"/>
        <v>14354.11304484523</v>
      </c>
    </row>
    <row r="18" spans="1:12" ht="14.25" customHeight="1" x14ac:dyDescent="0.3">
      <c r="A18" s="3" t="s">
        <v>31</v>
      </c>
      <c r="B18" s="4">
        <v>1121936729365.4138</v>
      </c>
      <c r="C18" s="3">
        <v>24205394</v>
      </c>
      <c r="D18" s="3">
        <f t="shared" si="0"/>
        <v>46350.690650415105</v>
      </c>
      <c r="E18" s="3">
        <v>33.572176968645351</v>
      </c>
      <c r="F18" s="3">
        <f t="shared" si="1"/>
        <v>15560.935891346715</v>
      </c>
      <c r="G18" s="3">
        <f t="shared" si="5"/>
        <v>1.0530596953144331E-2</v>
      </c>
      <c r="H18" s="3">
        <f t="shared" si="6"/>
        <v>172314.26915742134</v>
      </c>
      <c r="I18" s="3">
        <f t="shared" si="2"/>
        <v>10430.2855756435</v>
      </c>
      <c r="J18" s="3">
        <f t="shared" si="3"/>
        <v>257075.53988592184</v>
      </c>
      <c r="K18" s="4">
        <v>359200227786.16467</v>
      </c>
      <c r="L18" s="3">
        <f t="shared" si="4"/>
        <v>14839.676965645123</v>
      </c>
    </row>
    <row r="19" spans="1:12" ht="14.25" customHeight="1" x14ac:dyDescent="0.3">
      <c r="A19" s="3" t="s">
        <v>32</v>
      </c>
      <c r="B19" s="4">
        <v>1187479862374.9041</v>
      </c>
      <c r="C19" s="3">
        <v>24444660</v>
      </c>
      <c r="D19" s="3">
        <f t="shared" si="0"/>
        <v>48578.293270387236</v>
      </c>
      <c r="E19" s="3">
        <v>34.033869018254336</v>
      </c>
      <c r="F19" s="3">
        <f t="shared" si="1"/>
        <v>16533.072702947051</v>
      </c>
      <c r="G19" s="3">
        <f t="shared" si="5"/>
        <v>9.8848215401905869E-3</v>
      </c>
      <c r="H19" s="3">
        <f t="shared" si="6"/>
        <v>178528.33260304783</v>
      </c>
      <c r="I19" s="3">
        <f t="shared" si="2"/>
        <v>10691.137337801309</v>
      </c>
      <c r="J19" s="3">
        <f t="shared" si="3"/>
        <v>276081.18848364917</v>
      </c>
      <c r="K19" s="4">
        <v>375996570807.16766</v>
      </c>
      <c r="L19" s="3">
        <f t="shared" si="4"/>
        <v>15381.542259420572</v>
      </c>
    </row>
    <row r="20" spans="1:12" ht="14.25" customHeight="1" x14ac:dyDescent="0.3">
      <c r="A20" s="3" t="s">
        <v>33</v>
      </c>
      <c r="B20" s="4">
        <v>1223156560996.135</v>
      </c>
      <c r="C20" s="3">
        <v>24606329</v>
      </c>
      <c r="D20" s="3">
        <f t="shared" si="0"/>
        <v>49709.022463128691</v>
      </c>
      <c r="E20" s="3">
        <v>33.339761851659333</v>
      </c>
      <c r="F20" s="3">
        <f t="shared" si="1"/>
        <v>16572.869707994949</v>
      </c>
      <c r="G20" s="3">
        <f t="shared" si="5"/>
        <v>6.6136734976064305E-3</v>
      </c>
      <c r="H20" s="3">
        <f t="shared" si="6"/>
        <v>184994.05757898174</v>
      </c>
      <c r="I20" s="3">
        <f t="shared" si="2"/>
        <v>10473.193174773876</v>
      </c>
      <c r="J20" s="3">
        <f t="shared" si="3"/>
        <v>292736.16573733964</v>
      </c>
      <c r="K20" s="4">
        <v>374455793021.02582</v>
      </c>
      <c r="L20" s="3">
        <f t="shared" si="4"/>
        <v>15217.865006235827</v>
      </c>
    </row>
    <row r="21" spans="1:12" ht="14.25" customHeight="1" x14ac:dyDescent="0.3">
      <c r="A21" s="3" t="s">
        <v>34</v>
      </c>
      <c r="B21" s="4">
        <v>1233184753860.8594</v>
      </c>
      <c r="C21" s="3">
        <v>24664533</v>
      </c>
      <c r="D21" s="3">
        <f t="shared" si="0"/>
        <v>49998.301360940401</v>
      </c>
      <c r="E21" s="3">
        <v>33.502975968798033</v>
      </c>
      <c r="F21" s="3">
        <f t="shared" si="1"/>
        <v>16750.918889763081</v>
      </c>
      <c r="G21" s="3">
        <f t="shared" si="5"/>
        <v>2.365407696532059E-3</v>
      </c>
      <c r="H21" s="3">
        <f t="shared" si="6"/>
        <v>192057.68722218572</v>
      </c>
      <c r="I21" s="3">
        <f t="shared" si="2"/>
        <v>10057.179092642791</v>
      </c>
      <c r="J21" s="3">
        <f t="shared" si="3"/>
        <v>319885.19953550218</v>
      </c>
      <c r="K21" s="4">
        <v>341994362248.31873</v>
      </c>
      <c r="L21" s="3">
        <f t="shared" si="4"/>
        <v>13865.835702152508</v>
      </c>
    </row>
    <row r="22" spans="1:12" ht="14.25" customHeight="1" x14ac:dyDescent="0.3">
      <c r="A22" s="3" t="s">
        <v>35</v>
      </c>
      <c r="B22" s="4">
        <v>1319281537670.4104</v>
      </c>
      <c r="C22" s="3">
        <v>24998081</v>
      </c>
      <c r="D22" s="3">
        <f t="shared" si="0"/>
        <v>52775.312539806975</v>
      </c>
      <c r="E22" s="3">
        <v>35.295103113522231</v>
      </c>
      <c r="F22" s="3">
        <f t="shared" si="1"/>
        <v>18627.1009794085</v>
      </c>
      <c r="G22" s="3">
        <f t="shared" si="5"/>
        <v>1.3523385989104273E-2</v>
      </c>
      <c r="H22" s="3">
        <f t="shared" si="6"/>
        <v>198484.63360400466</v>
      </c>
      <c r="I22" s="3">
        <f t="shared" si="2"/>
        <v>12608.415993333125</v>
      </c>
      <c r="J22" s="3">
        <f t="shared" si="3"/>
        <v>293232.18039106857</v>
      </c>
      <c r="K22" s="4">
        <v>402435182307.414</v>
      </c>
      <c r="L22" s="3">
        <f t="shared" si="4"/>
        <v>16098.643024135092</v>
      </c>
    </row>
    <row r="23" spans="1:12" ht="14.25" customHeight="1" x14ac:dyDescent="0.3">
      <c r="A23" s="3" t="s">
        <v>36</v>
      </c>
      <c r="B23" s="4">
        <v>1367937063745.2507</v>
      </c>
      <c r="C23" s="3">
        <v>25497708</v>
      </c>
      <c r="D23" s="3">
        <f t="shared" si="0"/>
        <v>53649.412870570588</v>
      </c>
      <c r="E23" s="3">
        <v>34.143368147302773</v>
      </c>
      <c r="F23" s="3">
        <f t="shared" si="1"/>
        <v>18317.716545265353</v>
      </c>
      <c r="G23" s="3">
        <f t="shared" si="5"/>
        <v>1.9986614172503882E-2</v>
      </c>
      <c r="H23" s="3">
        <f t="shared" si="6"/>
        <v>202911.08267805571</v>
      </c>
      <c r="I23" s="3">
        <f t="shared" si="2"/>
        <v>14201.059654714121</v>
      </c>
      <c r="J23" s="3">
        <f t="shared" si="3"/>
        <v>261731.71486929792</v>
      </c>
      <c r="K23" s="4">
        <v>413548163730.31354</v>
      </c>
      <c r="L23" s="3">
        <f t="shared" si="4"/>
        <v>16219.032853082856</v>
      </c>
    </row>
    <row r="24" spans="1:12" ht="14.25" customHeight="1" x14ac:dyDescent="0.3">
      <c r="A24" s="3" t="s">
        <v>37</v>
      </c>
      <c r="B24" s="4">
        <v>1402787524457.7334</v>
      </c>
      <c r="C24" s="3">
        <v>25940388</v>
      </c>
      <c r="D24" s="3">
        <f t="shared" si="0"/>
        <v>54077.353216834439</v>
      </c>
      <c r="E24" s="3">
        <v>33.7447491121167</v>
      </c>
      <c r="F24" s="3">
        <f t="shared" si="1"/>
        <v>18248.267169493953</v>
      </c>
      <c r="G24" s="3">
        <f t="shared" si="5"/>
        <v>1.7361560497908282E-2</v>
      </c>
      <c r="H24" s="3">
        <f t="shared" si="6"/>
        <v>207490.94267603575</v>
      </c>
      <c r="I24" s="3">
        <f t="shared" si="2"/>
        <v>13976.913687839802</v>
      </c>
      <c r="J24" s="3">
        <f t="shared" si="3"/>
        <v>270900.30329776282</v>
      </c>
      <c r="K24" s="4">
        <v>403106150486.49487</v>
      </c>
      <c r="L24" s="3">
        <f t="shared" si="4"/>
        <v>15539.711683822727</v>
      </c>
    </row>
    <row r="25" spans="1:12" ht="14.25" customHeight="1" x14ac:dyDescent="0.3">
      <c r="A25" s="3" t="s">
        <v>38</v>
      </c>
      <c r="B25" s="4">
        <v>1448958816285.7803</v>
      </c>
      <c r="C25" s="3">
        <v>26423747</v>
      </c>
      <c r="D25" s="3">
        <f t="shared" si="0"/>
        <v>54835.478718660917</v>
      </c>
      <c r="E25" s="3">
        <v>34.199212928936348</v>
      </c>
      <c r="F25" s="3">
        <f t="shared" si="1"/>
        <v>18753.302127596424</v>
      </c>
      <c r="G25" s="3">
        <f t="shared" si="5"/>
        <v>1.8633452976879142E-2</v>
      </c>
      <c r="H25" s="3">
        <f t="shared" si="6"/>
        <v>212003.42494634815</v>
      </c>
      <c r="I25" s="3">
        <f t="shared" si="2"/>
        <v>14550.527096992513</v>
      </c>
      <c r="J25" s="3">
        <f t="shared" si="3"/>
        <v>273238.50562952051</v>
      </c>
      <c r="K25" s="4">
        <v>409187194940.55823</v>
      </c>
      <c r="L25" s="3">
        <f t="shared" si="4"/>
        <v>15485.585558344857</v>
      </c>
    </row>
    <row r="26" spans="1:12" ht="14.25" customHeight="1" x14ac:dyDescent="0.3">
      <c r="A26" s="3" t="s">
        <v>39</v>
      </c>
      <c r="B26" s="4">
        <v>1495538208413.1575</v>
      </c>
      <c r="C26" s="3">
        <v>27115956</v>
      </c>
      <c r="D26" s="3">
        <f t="shared" si="0"/>
        <v>55153.438381931192</v>
      </c>
      <c r="E26" s="3">
        <v>34.430377382811237</v>
      </c>
      <c r="F26" s="3">
        <f t="shared" si="1"/>
        <v>18989.536974495171</v>
      </c>
      <c r="G26" s="3">
        <f t="shared" si="5"/>
        <v>2.619647395200991E-2</v>
      </c>
      <c r="H26" s="3">
        <f t="shared" si="6"/>
        <v>214839.048474182</v>
      </c>
      <c r="I26" s="3">
        <f t="shared" si="2"/>
        <v>16369.977960937604</v>
      </c>
      <c r="J26" s="3">
        <f t="shared" si="3"/>
        <v>249218.05419047561</v>
      </c>
      <c r="K26" s="4">
        <v>423825719218.85339</v>
      </c>
      <c r="L26" s="3">
        <f t="shared" si="4"/>
        <v>15630.122693031859</v>
      </c>
    </row>
    <row r="27" spans="1:12" ht="14.25" customHeight="1" x14ac:dyDescent="0.3">
      <c r="A27" s="3" t="s">
        <v>40</v>
      </c>
      <c r="B27" s="4">
        <v>1539212301135.5471</v>
      </c>
      <c r="C27" s="3">
        <v>27531028</v>
      </c>
      <c r="D27" s="3">
        <f t="shared" si="0"/>
        <v>55908.275605819988</v>
      </c>
      <c r="E27" s="3">
        <v>35.860294489354175</v>
      </c>
      <c r="F27" s="3">
        <f t="shared" si="1"/>
        <v>20048.87227616681</v>
      </c>
      <c r="G27" s="3">
        <f t="shared" si="5"/>
        <v>1.5307297297576379E-2</v>
      </c>
      <c r="H27" s="3">
        <f t="shared" si="6"/>
        <v>220857.36314051694</v>
      </c>
      <c r="I27" s="3">
        <f t="shared" si="2"/>
        <v>14423.597474976528</v>
      </c>
      <c r="J27" s="3">
        <f t="shared" si="3"/>
        <v>306992.83396789478</v>
      </c>
      <c r="K27" s="4">
        <v>451177038823.46954</v>
      </c>
      <c r="L27" s="3">
        <f t="shared" si="4"/>
        <v>16387.947403325063</v>
      </c>
    </row>
    <row r="28" spans="1:12" ht="14.25" customHeight="1" x14ac:dyDescent="0.3">
      <c r="A28" s="3" t="s">
        <v>41</v>
      </c>
      <c r="B28" s="4">
        <v>1588028842393.0498</v>
      </c>
      <c r="C28" s="3">
        <v>27791833</v>
      </c>
      <c r="D28" s="3">
        <f t="shared" si="0"/>
        <v>57140.126108020646</v>
      </c>
      <c r="E28" s="3">
        <v>36.308649312563169</v>
      </c>
      <c r="F28" s="3">
        <f t="shared" si="1"/>
        <v>20746.808005317565</v>
      </c>
      <c r="G28" s="3">
        <f t="shared" si="5"/>
        <v>9.4731297356568014E-3</v>
      </c>
      <c r="H28" s="3">
        <f t="shared" si="6"/>
        <v>228469.09253470344</v>
      </c>
      <c r="I28" s="3">
        <f t="shared" si="2"/>
        <v>13587.771980904197</v>
      </c>
      <c r="J28" s="3">
        <f t="shared" si="3"/>
        <v>348843.38687962008</v>
      </c>
      <c r="K28" s="4">
        <v>481949614955.42987</v>
      </c>
      <c r="L28" s="3">
        <f t="shared" si="4"/>
        <v>17341.411592226748</v>
      </c>
    </row>
    <row r="29" spans="1:12" ht="14.25" customHeight="1" x14ac:dyDescent="0.3">
      <c r="A29" s="3" t="s">
        <v>42</v>
      </c>
      <c r="B29" s="4">
        <v>1642548917819.5881</v>
      </c>
      <c r="C29" s="3">
        <v>28106147</v>
      </c>
      <c r="D29" s="3">
        <f t="shared" si="0"/>
        <v>58440.913933154487</v>
      </c>
      <c r="E29" s="3">
        <v>36.470935598843553</v>
      </c>
      <c r="F29" s="3">
        <f t="shared" si="1"/>
        <v>21313.948083936364</v>
      </c>
      <c r="G29" s="3">
        <f t="shared" si="5"/>
        <v>1.1309581487482312E-2</v>
      </c>
      <c r="H29" s="3">
        <f t="shared" si="6"/>
        <v>235775.69617251225</v>
      </c>
      <c r="I29" s="3">
        <f t="shared" si="2"/>
        <v>14455.309257256511</v>
      </c>
      <c r="J29" s="3">
        <f t="shared" si="3"/>
        <v>347644.65140392567</v>
      </c>
      <c r="K29" s="4">
        <v>531350356708.98035</v>
      </c>
      <c r="L29" s="3">
        <f t="shared" si="4"/>
        <v>18905.12978207153</v>
      </c>
    </row>
    <row r="30" spans="1:12" ht="14.25" customHeight="1" x14ac:dyDescent="0.3">
      <c r="A30" s="3" t="s">
        <v>43</v>
      </c>
      <c r="B30" s="4">
        <v>1694718171579.2532</v>
      </c>
      <c r="C30" s="3">
        <v>28257879</v>
      </c>
      <c r="D30" s="3">
        <f t="shared" si="0"/>
        <v>59973.297060945486</v>
      </c>
      <c r="E30" s="3">
        <v>35.445836506642216</v>
      </c>
      <c r="F30" s="3">
        <f t="shared" si="1"/>
        <v>21258.036823865597</v>
      </c>
      <c r="G30" s="3">
        <f t="shared" si="5"/>
        <v>5.3985343490874074E-3</v>
      </c>
      <c r="H30" s="3">
        <f t="shared" si="6"/>
        <v>243972.10499328494</v>
      </c>
      <c r="I30" s="3">
        <f t="shared" si="2"/>
        <v>13515.697038689656</v>
      </c>
      <c r="J30" s="3">
        <f t="shared" si="3"/>
        <v>383729.22810395225</v>
      </c>
      <c r="K30" s="4">
        <v>529791495057.24329</v>
      </c>
      <c r="L30" s="3">
        <f t="shared" si="4"/>
        <v>18748.452247857786</v>
      </c>
    </row>
    <row r="31" spans="1:12" ht="14.25" customHeight="1" x14ac:dyDescent="0.3">
      <c r="A31" s="3" t="s">
        <v>44</v>
      </c>
      <c r="B31" s="4">
        <v>1733930596323.252</v>
      </c>
      <c r="C31" s="3">
        <v>28561856</v>
      </c>
      <c r="D31" s="3">
        <f t="shared" si="0"/>
        <v>60707.910449630865</v>
      </c>
      <c r="E31" s="3">
        <v>33.83117849540205</v>
      </c>
      <c r="F31" s="3">
        <f t="shared" si="1"/>
        <v>20538.201545043452</v>
      </c>
      <c r="G31" s="3">
        <f t="shared" si="5"/>
        <v>1.0757247562706317E-2</v>
      </c>
      <c r="H31" s="3">
        <f t="shared" si="6"/>
        <v>249687.23295685678</v>
      </c>
      <c r="I31" s="3">
        <f t="shared" si="2"/>
        <v>15170.309026006871</v>
      </c>
      <c r="J31" s="3">
        <f t="shared" si="3"/>
        <v>338037.06337826431</v>
      </c>
      <c r="K31" s="4">
        <v>522114123723.16925</v>
      </c>
      <c r="L31" s="3">
        <f t="shared" si="4"/>
        <v>18280.118901347632</v>
      </c>
    </row>
    <row r="32" spans="1:12" ht="14.25" customHeight="1" x14ac:dyDescent="0.3">
      <c r="A32" s="3" t="s">
        <v>45</v>
      </c>
      <c r="B32" s="4">
        <v>1721788880530.9863</v>
      </c>
      <c r="C32" s="3">
        <v>28369827</v>
      </c>
      <c r="D32" s="3">
        <f t="shared" si="0"/>
        <v>60690.848785612485</v>
      </c>
      <c r="E32" s="3">
        <v>35.210308256170308</v>
      </c>
      <c r="F32" s="3">
        <f t="shared" si="1"/>
        <v>21369.43494070035</v>
      </c>
      <c r="G32" s="3">
        <f t="shared" si="5"/>
        <v>-6.7232675635644969E-3</v>
      </c>
      <c r="H32" s="3">
        <f t="shared" si="6"/>
        <v>260251.02032408927</v>
      </c>
      <c r="I32" s="3">
        <f t="shared" si="2"/>
        <v>11262.81377287495</v>
      </c>
      <c r="J32" s="3">
        <f t="shared" si="3"/>
        <v>493785.77673551475</v>
      </c>
      <c r="K32" s="4">
        <v>526239515698.78015</v>
      </c>
      <c r="L32" s="3">
        <f t="shared" si="4"/>
        <v>18549.26770257641</v>
      </c>
    </row>
    <row r="33" spans="1:12" ht="14.25" customHeight="1" x14ac:dyDescent="0.3">
      <c r="A33" s="3" t="s">
        <v>46</v>
      </c>
      <c r="B33" s="4">
        <v>1801214449834.7632</v>
      </c>
      <c r="C33" s="3">
        <v>28560792</v>
      </c>
      <c r="D33" s="3">
        <f t="shared" si="0"/>
        <v>63065.983948721143</v>
      </c>
      <c r="E33" s="3">
        <v>35.864250124296049</v>
      </c>
      <c r="F33" s="3">
        <f t="shared" si="1"/>
        <v>22618.142226717748</v>
      </c>
      <c r="G33" s="3">
        <f t="shared" si="5"/>
        <v>6.7312712199478694E-3</v>
      </c>
      <c r="H33" s="3">
        <f t="shared" si="6"/>
        <v>268104.79133153294</v>
      </c>
      <c r="I33" s="3">
        <f t="shared" si="2"/>
        <v>15209.925632396724</v>
      </c>
      <c r="J33" s="3">
        <f t="shared" si="3"/>
        <v>398689.14868885837</v>
      </c>
      <c r="K33" s="4">
        <v>548066822565.80695</v>
      </c>
      <c r="L33" s="3">
        <f t="shared" si="4"/>
        <v>19189.482650404334</v>
      </c>
    </row>
    <row r="34" spans="1:12" ht="14.25" customHeight="1" x14ac:dyDescent="0.3">
      <c r="A34" s="3" t="s">
        <v>47</v>
      </c>
      <c r="B34" s="4">
        <v>1850343736945.7598</v>
      </c>
      <c r="C34" s="3">
        <v>29201402</v>
      </c>
      <c r="D34" s="3">
        <f t="shared" si="0"/>
        <v>63364.893813857285</v>
      </c>
      <c r="E34" s="3">
        <v>33.330061367645797</v>
      </c>
      <c r="F34" s="3">
        <f t="shared" si="1"/>
        <v>21119.557993702227</v>
      </c>
      <c r="G34" s="3">
        <f t="shared" si="5"/>
        <v>2.2429700128763937E-2</v>
      </c>
      <c r="H34" s="3">
        <f t="shared" si="6"/>
        <v>269805.59968600742</v>
      </c>
      <c r="I34" s="3">
        <f t="shared" si="2"/>
        <v>19541.938678318846</v>
      </c>
      <c r="J34" s="3">
        <f t="shared" si="3"/>
        <v>291586.98650079092</v>
      </c>
      <c r="K34" s="4">
        <v>548421606924.45801</v>
      </c>
      <c r="L34" s="3">
        <f t="shared" si="4"/>
        <v>18780.660152017976</v>
      </c>
    </row>
    <row r="35" spans="1:12" ht="14.25" customHeight="1" x14ac:dyDescent="0.3">
      <c r="A35" s="3" t="s">
        <v>48</v>
      </c>
      <c r="B35" s="4">
        <v>1879634949821.7227</v>
      </c>
      <c r="C35" s="3">
        <v>29587631</v>
      </c>
      <c r="D35" s="3">
        <f t="shared" si="0"/>
        <v>63527.72717159149</v>
      </c>
      <c r="E35" s="3">
        <v>32.276172491291319</v>
      </c>
      <c r="F35" s="3">
        <f t="shared" si="1"/>
        <v>20504.318801699814</v>
      </c>
      <c r="G35" s="3">
        <f t="shared" si="5"/>
        <v>1.322638550025783E-2</v>
      </c>
      <c r="H35" s="3">
        <f t="shared" si="6"/>
        <v>273251.08563183149</v>
      </c>
      <c r="I35" s="3">
        <f t="shared" si="2"/>
        <v>17276.678478522143</v>
      </c>
      <c r="J35" s="3">
        <f t="shared" si="3"/>
        <v>324300.03137876984</v>
      </c>
      <c r="K35" s="4">
        <v>549112361934.05566</v>
      </c>
      <c r="L35" s="3">
        <f t="shared" si="4"/>
        <v>18558.848524711411</v>
      </c>
    </row>
    <row r="36" spans="1:12" ht="14.25" customHeight="1" x14ac:dyDescent="0.3">
      <c r="A36" s="3" t="s">
        <v>49</v>
      </c>
      <c r="B36" s="4">
        <v>1917295522781.8574</v>
      </c>
      <c r="C36" s="3">
        <v>29835657</v>
      </c>
      <c r="D36" s="3">
        <f t="shared" si="0"/>
        <v>64261.883784957623</v>
      </c>
      <c r="E36" s="3">
        <v>34.029097594570587</v>
      </c>
      <c r="F36" s="3">
        <f t="shared" si="1"/>
        <v>21867.73914929276</v>
      </c>
      <c r="G36" s="3">
        <f t="shared" si="5"/>
        <v>8.3827596741354524E-3</v>
      </c>
      <c r="H36" s="3">
        <f t="shared" si="6"/>
        <v>279165.6723179844</v>
      </c>
      <c r="I36" s="3">
        <f t="shared" si="2"/>
        <v>16298.462356209331</v>
      </c>
      <c r="J36" s="3">
        <f t="shared" si="3"/>
        <v>374558.1618845698</v>
      </c>
      <c r="K36" s="4">
        <v>536405810812.44696</v>
      </c>
      <c r="L36" s="3">
        <f t="shared" si="4"/>
        <v>17978.682715532188</v>
      </c>
    </row>
    <row r="37" spans="1:12" ht="14.25" customHeight="1" x14ac:dyDescent="0.3">
      <c r="B37" s="4"/>
    </row>
    <row r="38" spans="1:12" ht="14.25" customHeight="1" x14ac:dyDescent="0.3">
      <c r="B38" s="4"/>
    </row>
    <row r="39" spans="1:12" ht="14.25" customHeight="1" x14ac:dyDescent="0.3">
      <c r="B39" s="4"/>
    </row>
    <row r="40" spans="1:12" ht="14.25" customHeight="1" x14ac:dyDescent="0.3">
      <c r="B40" s="4"/>
    </row>
    <row r="41" spans="1:12" ht="14.25" customHeight="1" x14ac:dyDescent="0.3">
      <c r="B41" s="4"/>
    </row>
    <row r="42" spans="1:12" ht="14.25" customHeight="1" x14ac:dyDescent="0.3">
      <c r="B42" s="4"/>
    </row>
    <row r="43" spans="1:12" ht="14.25" customHeight="1" x14ac:dyDescent="0.3">
      <c r="B43" s="4"/>
    </row>
    <row r="44" spans="1:12" ht="14.25" customHeight="1" x14ac:dyDescent="0.3">
      <c r="B44" s="4"/>
    </row>
    <row r="45" spans="1:12" ht="14.25" customHeight="1" x14ac:dyDescent="0.3">
      <c r="B45" s="4"/>
    </row>
    <row r="46" spans="1:12" ht="14.25" customHeight="1" x14ac:dyDescent="0.3">
      <c r="B46" s="4"/>
    </row>
    <row r="47" spans="1:12" ht="14.25" customHeight="1" x14ac:dyDescent="0.3">
      <c r="B47" s="4"/>
    </row>
    <row r="48" spans="1:12" ht="14.25" customHeight="1" x14ac:dyDescent="0.3">
      <c r="B48" s="4"/>
    </row>
    <row r="49" spans="2:2" ht="14.25" customHeight="1" x14ac:dyDescent="0.3">
      <c r="B49" s="4"/>
    </row>
    <row r="50" spans="2:2" ht="14.25" customHeight="1" x14ac:dyDescent="0.3">
      <c r="B50" s="4"/>
    </row>
    <row r="51" spans="2:2" ht="14.25" customHeight="1" x14ac:dyDescent="0.3">
      <c r="B51" s="4"/>
    </row>
    <row r="52" spans="2:2" ht="14.25" customHeight="1" x14ac:dyDescent="0.3">
      <c r="B52" s="4"/>
    </row>
    <row r="53" spans="2:2" ht="14.25" customHeight="1" x14ac:dyDescent="0.3">
      <c r="B53" s="4"/>
    </row>
    <row r="54" spans="2:2" ht="14.25" customHeight="1" x14ac:dyDescent="0.3">
      <c r="B54" s="4"/>
    </row>
    <row r="55" spans="2:2" ht="14.25" customHeight="1" x14ac:dyDescent="0.3">
      <c r="B55" s="4"/>
    </row>
    <row r="56" spans="2:2" ht="14.25" customHeight="1" x14ac:dyDescent="0.3">
      <c r="B56" s="4"/>
    </row>
    <row r="57" spans="2:2" ht="14.25" customHeight="1" x14ac:dyDescent="0.3">
      <c r="B57" s="4"/>
    </row>
    <row r="58" spans="2:2" ht="14.25" customHeight="1" x14ac:dyDescent="0.3">
      <c r="B58" s="4"/>
    </row>
    <row r="59" spans="2:2" ht="14.25" customHeight="1" x14ac:dyDescent="0.3">
      <c r="B59" s="4"/>
    </row>
    <row r="60" spans="2:2" ht="14.25" customHeight="1" x14ac:dyDescent="0.3">
      <c r="B60" s="4"/>
    </row>
    <row r="61" spans="2:2" ht="14.25" customHeight="1" x14ac:dyDescent="0.3">
      <c r="B61" s="4"/>
    </row>
    <row r="62" spans="2:2" ht="14.25" customHeight="1" x14ac:dyDescent="0.3">
      <c r="B62" s="4"/>
    </row>
    <row r="63" spans="2:2" ht="14.25" customHeight="1" x14ac:dyDescent="0.3">
      <c r="B63" s="4"/>
    </row>
    <row r="64" spans="2:2" ht="14.25" customHeight="1" x14ac:dyDescent="0.3">
      <c r="B64" s="4"/>
    </row>
    <row r="65" spans="2:2" ht="14.25" customHeight="1" x14ac:dyDescent="0.3">
      <c r="B65" s="4"/>
    </row>
    <row r="66" spans="2:2" ht="14.25" customHeight="1" x14ac:dyDescent="0.3">
      <c r="B66" s="4"/>
    </row>
    <row r="67" spans="2:2" ht="14.25" customHeight="1" x14ac:dyDescent="0.3">
      <c r="B67" s="4"/>
    </row>
    <row r="68" spans="2:2" ht="14.25" customHeight="1" x14ac:dyDescent="0.3">
      <c r="B68" s="4"/>
    </row>
    <row r="69" spans="2:2" ht="14.25" customHeight="1" x14ac:dyDescent="0.3">
      <c r="B69" s="4"/>
    </row>
    <row r="70" spans="2:2" ht="14.25" customHeight="1" x14ac:dyDescent="0.3">
      <c r="B70" s="4"/>
    </row>
    <row r="71" spans="2:2" ht="14.25" customHeight="1" x14ac:dyDescent="0.3">
      <c r="B71" s="4"/>
    </row>
    <row r="72" spans="2:2" ht="14.25" customHeight="1" x14ac:dyDescent="0.3">
      <c r="B72" s="4"/>
    </row>
    <row r="73" spans="2:2" ht="14.25" customHeight="1" x14ac:dyDescent="0.3">
      <c r="B73" s="4"/>
    </row>
    <row r="74" spans="2:2" ht="14.25" customHeight="1" x14ac:dyDescent="0.3">
      <c r="B74" s="4"/>
    </row>
    <row r="75" spans="2:2" ht="14.25" customHeight="1" x14ac:dyDescent="0.3">
      <c r="B75" s="4"/>
    </row>
    <row r="76" spans="2:2" ht="14.25" customHeight="1" x14ac:dyDescent="0.3">
      <c r="B76" s="4"/>
    </row>
    <row r="77" spans="2:2" ht="14.25" customHeight="1" x14ac:dyDescent="0.3">
      <c r="B77" s="4"/>
    </row>
    <row r="78" spans="2:2" ht="14.25" customHeight="1" x14ac:dyDescent="0.3">
      <c r="B78" s="4"/>
    </row>
    <row r="79" spans="2:2" ht="14.25" customHeight="1" x14ac:dyDescent="0.3">
      <c r="B79" s="4"/>
    </row>
    <row r="80" spans="2:2" ht="14.25" customHeight="1" x14ac:dyDescent="0.3">
      <c r="B80" s="4"/>
    </row>
    <row r="81" spans="2:2" ht="14.25" customHeight="1" x14ac:dyDescent="0.3">
      <c r="B81" s="4"/>
    </row>
    <row r="82" spans="2:2" ht="14.25" customHeight="1" x14ac:dyDescent="0.3">
      <c r="B82" s="4"/>
    </row>
    <row r="83" spans="2:2" ht="14.25" customHeight="1" x14ac:dyDescent="0.3">
      <c r="B83" s="4"/>
    </row>
    <row r="84" spans="2:2" ht="14.25" customHeight="1" x14ac:dyDescent="0.3">
      <c r="B84" s="4"/>
    </row>
    <row r="85" spans="2:2" ht="14.25" customHeight="1" x14ac:dyDescent="0.3">
      <c r="B85" s="4"/>
    </row>
    <row r="86" spans="2:2" ht="14.25" customHeight="1" x14ac:dyDescent="0.3">
      <c r="B86" s="4"/>
    </row>
    <row r="87" spans="2:2" ht="14.25" customHeight="1" x14ac:dyDescent="0.3">
      <c r="B87" s="4"/>
    </row>
    <row r="88" spans="2:2" ht="14.25" customHeight="1" x14ac:dyDescent="0.3">
      <c r="B88" s="4"/>
    </row>
    <row r="89" spans="2:2" ht="14.25" customHeight="1" x14ac:dyDescent="0.3">
      <c r="B89" s="4"/>
    </row>
    <row r="90" spans="2:2" ht="14.25" customHeight="1" x14ac:dyDescent="0.3">
      <c r="B90" s="4"/>
    </row>
    <row r="91" spans="2:2" ht="14.25" customHeight="1" x14ac:dyDescent="0.3">
      <c r="B91" s="4"/>
    </row>
    <row r="92" spans="2:2" ht="14.25" customHeight="1" x14ac:dyDescent="0.3">
      <c r="B92" s="4"/>
    </row>
    <row r="93" spans="2:2" ht="14.25" customHeight="1" x14ac:dyDescent="0.3">
      <c r="B93" s="4"/>
    </row>
    <row r="94" spans="2:2" ht="14.25" customHeight="1" x14ac:dyDescent="0.3">
      <c r="B94" s="4"/>
    </row>
    <row r="95" spans="2:2" ht="14.25" customHeight="1" x14ac:dyDescent="0.3">
      <c r="B95" s="4"/>
    </row>
    <row r="96" spans="2:2" ht="14.25" customHeight="1" x14ac:dyDescent="0.3">
      <c r="B96" s="4"/>
    </row>
    <row r="97" spans="2:2" ht="14.25" customHeight="1" x14ac:dyDescent="0.3">
      <c r="B97" s="4"/>
    </row>
    <row r="98" spans="2:2" ht="14.25" customHeight="1" x14ac:dyDescent="0.3">
      <c r="B98" s="4"/>
    </row>
    <row r="99" spans="2:2" ht="14.25" customHeight="1" x14ac:dyDescent="0.3">
      <c r="B99" s="4"/>
    </row>
    <row r="100" spans="2:2" ht="14.25" customHeight="1" x14ac:dyDescent="0.3">
      <c r="B100" s="4"/>
    </row>
    <row r="101" spans="2:2" ht="14.25" customHeight="1" x14ac:dyDescent="0.3">
      <c r="B101" s="4"/>
    </row>
    <row r="102" spans="2:2" ht="14.25" customHeight="1" x14ac:dyDescent="0.3">
      <c r="B102" s="4"/>
    </row>
    <row r="103" spans="2:2" ht="14.25" customHeight="1" x14ac:dyDescent="0.3">
      <c r="B103" s="4"/>
    </row>
    <row r="104" spans="2:2" ht="14.25" customHeight="1" x14ac:dyDescent="0.3">
      <c r="B104" s="4"/>
    </row>
    <row r="105" spans="2:2" ht="14.25" customHeight="1" x14ac:dyDescent="0.3">
      <c r="B105" s="4"/>
    </row>
    <row r="106" spans="2:2" ht="14.25" customHeight="1" x14ac:dyDescent="0.3">
      <c r="B106" s="4"/>
    </row>
    <row r="107" spans="2:2" ht="14.25" customHeight="1" x14ac:dyDescent="0.3">
      <c r="B107" s="4"/>
    </row>
    <row r="108" spans="2:2" ht="14.25" customHeight="1" x14ac:dyDescent="0.3">
      <c r="B108" s="4"/>
    </row>
    <row r="109" spans="2:2" ht="14.25" customHeight="1" x14ac:dyDescent="0.3">
      <c r="B109" s="4"/>
    </row>
    <row r="110" spans="2:2" ht="14.25" customHeight="1" x14ac:dyDescent="0.3">
      <c r="B110" s="4"/>
    </row>
    <row r="111" spans="2:2" ht="14.25" customHeight="1" x14ac:dyDescent="0.3">
      <c r="B111" s="4"/>
    </row>
    <row r="112" spans="2:2" ht="14.25" customHeight="1" x14ac:dyDescent="0.3">
      <c r="B112" s="4"/>
    </row>
    <row r="113" spans="2:2" ht="14.25" customHeight="1" x14ac:dyDescent="0.3">
      <c r="B113" s="4"/>
    </row>
    <row r="114" spans="2:2" ht="14.25" customHeight="1" x14ac:dyDescent="0.3">
      <c r="B114" s="4"/>
    </row>
    <row r="115" spans="2:2" ht="14.25" customHeight="1" x14ac:dyDescent="0.3">
      <c r="B115" s="4"/>
    </row>
    <row r="116" spans="2:2" ht="14.25" customHeight="1" x14ac:dyDescent="0.3">
      <c r="B116" s="4"/>
    </row>
    <row r="117" spans="2:2" ht="14.25" customHeight="1" x14ac:dyDescent="0.3">
      <c r="B117" s="4"/>
    </row>
    <row r="118" spans="2:2" ht="14.25" customHeight="1" x14ac:dyDescent="0.3">
      <c r="B118" s="4"/>
    </row>
    <row r="119" spans="2:2" ht="14.25" customHeight="1" x14ac:dyDescent="0.3">
      <c r="B119" s="4"/>
    </row>
    <row r="120" spans="2:2" ht="14.25" customHeight="1" x14ac:dyDescent="0.3">
      <c r="B120" s="4"/>
    </row>
    <row r="121" spans="2:2" ht="14.25" customHeight="1" x14ac:dyDescent="0.3">
      <c r="B121" s="4"/>
    </row>
    <row r="122" spans="2:2" ht="14.25" customHeight="1" x14ac:dyDescent="0.3">
      <c r="B122" s="4"/>
    </row>
    <row r="123" spans="2:2" ht="14.25" customHeight="1" x14ac:dyDescent="0.3">
      <c r="B123" s="4"/>
    </row>
    <row r="124" spans="2:2" ht="14.25" customHeight="1" x14ac:dyDescent="0.3">
      <c r="B124" s="4"/>
    </row>
    <row r="125" spans="2:2" ht="14.25" customHeight="1" x14ac:dyDescent="0.3">
      <c r="B125" s="4"/>
    </row>
    <row r="126" spans="2:2" ht="14.25" customHeight="1" x14ac:dyDescent="0.3">
      <c r="B126" s="4"/>
    </row>
    <row r="127" spans="2:2" ht="14.25" customHeight="1" x14ac:dyDescent="0.3">
      <c r="B127" s="4"/>
    </row>
    <row r="128" spans="2:2" ht="14.25" customHeight="1" x14ac:dyDescent="0.3">
      <c r="B128" s="4"/>
    </row>
    <row r="129" spans="2:2" ht="14.25" customHeight="1" x14ac:dyDescent="0.3">
      <c r="B129" s="4"/>
    </row>
    <row r="130" spans="2:2" ht="14.25" customHeight="1" x14ac:dyDescent="0.3">
      <c r="B130" s="4"/>
    </row>
    <row r="131" spans="2:2" ht="14.25" customHeight="1" x14ac:dyDescent="0.3">
      <c r="B131" s="4"/>
    </row>
    <row r="132" spans="2:2" ht="14.25" customHeight="1" x14ac:dyDescent="0.3">
      <c r="B132" s="4"/>
    </row>
    <row r="133" spans="2:2" ht="14.25" customHeight="1" x14ac:dyDescent="0.3">
      <c r="B133" s="4"/>
    </row>
    <row r="134" spans="2:2" ht="14.25" customHeight="1" x14ac:dyDescent="0.3">
      <c r="B134" s="4"/>
    </row>
    <row r="135" spans="2:2" ht="14.25" customHeight="1" x14ac:dyDescent="0.3">
      <c r="B135" s="4"/>
    </row>
    <row r="136" spans="2:2" ht="14.25" customHeight="1" x14ac:dyDescent="0.3">
      <c r="B136" s="4"/>
    </row>
    <row r="137" spans="2:2" ht="14.25" customHeight="1" x14ac:dyDescent="0.3">
      <c r="B137" s="4"/>
    </row>
    <row r="138" spans="2:2" ht="14.25" customHeight="1" x14ac:dyDescent="0.3">
      <c r="B138" s="4"/>
    </row>
    <row r="139" spans="2:2" ht="14.25" customHeight="1" x14ac:dyDescent="0.3">
      <c r="B139" s="4"/>
    </row>
    <row r="140" spans="2:2" ht="14.25" customHeight="1" x14ac:dyDescent="0.3">
      <c r="B140" s="4"/>
    </row>
    <row r="141" spans="2:2" ht="14.25" customHeight="1" x14ac:dyDescent="0.3">
      <c r="B141" s="4"/>
    </row>
    <row r="142" spans="2:2" ht="14.25" customHeight="1" x14ac:dyDescent="0.3">
      <c r="B142" s="4"/>
    </row>
    <row r="143" spans="2:2" ht="14.25" customHeight="1" x14ac:dyDescent="0.3">
      <c r="B143" s="4"/>
    </row>
    <row r="144" spans="2:2" ht="14.25" customHeight="1" x14ac:dyDescent="0.3">
      <c r="B144" s="4"/>
    </row>
    <row r="145" spans="2:2" ht="14.25" customHeight="1" x14ac:dyDescent="0.3">
      <c r="B145" s="4"/>
    </row>
    <row r="146" spans="2:2" ht="14.25" customHeight="1" x14ac:dyDescent="0.3">
      <c r="B146" s="4"/>
    </row>
    <row r="147" spans="2:2" ht="14.25" customHeight="1" x14ac:dyDescent="0.3">
      <c r="B147" s="4"/>
    </row>
    <row r="148" spans="2:2" ht="14.25" customHeight="1" x14ac:dyDescent="0.3">
      <c r="B148" s="4"/>
    </row>
    <row r="149" spans="2:2" ht="14.25" customHeight="1" x14ac:dyDescent="0.3">
      <c r="B149" s="4"/>
    </row>
    <row r="150" spans="2:2" ht="14.25" customHeight="1" x14ac:dyDescent="0.3">
      <c r="B150" s="4"/>
    </row>
    <row r="151" spans="2:2" ht="14.25" customHeight="1" x14ac:dyDescent="0.3">
      <c r="B151" s="4"/>
    </row>
    <row r="152" spans="2:2" ht="14.25" customHeight="1" x14ac:dyDescent="0.3">
      <c r="B152" s="4"/>
    </row>
    <row r="153" spans="2:2" ht="14.25" customHeight="1" x14ac:dyDescent="0.3">
      <c r="B153" s="4"/>
    </row>
    <row r="154" spans="2:2" ht="14.25" customHeight="1" x14ac:dyDescent="0.3">
      <c r="B154" s="4"/>
    </row>
    <row r="155" spans="2:2" ht="14.25" customHeight="1" x14ac:dyDescent="0.3">
      <c r="B155" s="4"/>
    </row>
    <row r="156" spans="2:2" ht="14.25" customHeight="1" x14ac:dyDescent="0.3">
      <c r="B156" s="4"/>
    </row>
    <row r="157" spans="2:2" ht="14.25" customHeight="1" x14ac:dyDescent="0.3">
      <c r="B157" s="4"/>
    </row>
    <row r="158" spans="2:2" ht="14.25" customHeight="1" x14ac:dyDescent="0.3">
      <c r="B158" s="4"/>
    </row>
    <row r="159" spans="2:2" ht="14.25" customHeight="1" x14ac:dyDescent="0.3">
      <c r="B159" s="4"/>
    </row>
    <row r="160" spans="2:2" ht="14.25" customHeight="1" x14ac:dyDescent="0.3">
      <c r="B160" s="4"/>
    </row>
    <row r="161" spans="2:2" ht="14.25" customHeight="1" x14ac:dyDescent="0.3">
      <c r="B161" s="4"/>
    </row>
    <row r="162" spans="2:2" ht="14.25" customHeight="1" x14ac:dyDescent="0.3">
      <c r="B162" s="4"/>
    </row>
    <row r="163" spans="2:2" ht="14.25" customHeight="1" x14ac:dyDescent="0.3">
      <c r="B163" s="4"/>
    </row>
    <row r="164" spans="2:2" ht="14.25" customHeight="1" x14ac:dyDescent="0.3">
      <c r="B164" s="4"/>
    </row>
    <row r="165" spans="2:2" ht="14.25" customHeight="1" x14ac:dyDescent="0.3">
      <c r="B165" s="4"/>
    </row>
    <row r="166" spans="2:2" ht="14.25" customHeight="1" x14ac:dyDescent="0.3">
      <c r="B166" s="4"/>
    </row>
    <row r="167" spans="2:2" ht="14.25" customHeight="1" x14ac:dyDescent="0.3">
      <c r="B167" s="4"/>
    </row>
    <row r="168" spans="2:2" ht="14.25" customHeight="1" x14ac:dyDescent="0.3">
      <c r="B168" s="4"/>
    </row>
    <row r="169" spans="2:2" ht="14.25" customHeight="1" x14ac:dyDescent="0.3">
      <c r="B169" s="4"/>
    </row>
    <row r="170" spans="2:2" ht="14.25" customHeight="1" x14ac:dyDescent="0.3">
      <c r="B170" s="4"/>
    </row>
    <row r="171" spans="2:2" ht="14.25" customHeight="1" x14ac:dyDescent="0.3">
      <c r="B171" s="4"/>
    </row>
    <row r="172" spans="2:2" ht="14.25" customHeight="1" x14ac:dyDescent="0.3">
      <c r="B172" s="4"/>
    </row>
    <row r="173" spans="2:2" ht="14.25" customHeight="1" x14ac:dyDescent="0.3">
      <c r="B173" s="4"/>
    </row>
    <row r="174" spans="2:2" ht="14.25" customHeight="1" x14ac:dyDescent="0.3">
      <c r="B174" s="4"/>
    </row>
    <row r="175" spans="2:2" ht="14.25" customHeight="1" x14ac:dyDescent="0.3">
      <c r="B175" s="4"/>
    </row>
    <row r="176" spans="2:2" ht="14.25" customHeight="1" x14ac:dyDescent="0.3">
      <c r="B176" s="4"/>
    </row>
    <row r="177" spans="2:2" ht="14.25" customHeight="1" x14ac:dyDescent="0.3">
      <c r="B177" s="4"/>
    </row>
    <row r="178" spans="2:2" ht="14.25" customHeight="1" x14ac:dyDescent="0.3">
      <c r="B178" s="4"/>
    </row>
    <row r="179" spans="2:2" ht="14.25" customHeight="1" x14ac:dyDescent="0.3">
      <c r="B179" s="4"/>
    </row>
    <row r="180" spans="2:2" ht="14.25" customHeight="1" x14ac:dyDescent="0.3">
      <c r="B180" s="4"/>
    </row>
    <row r="181" spans="2:2" ht="14.25" customHeight="1" x14ac:dyDescent="0.3">
      <c r="B181" s="4"/>
    </row>
    <row r="182" spans="2:2" ht="14.25" customHeight="1" x14ac:dyDescent="0.3">
      <c r="B182" s="4"/>
    </row>
    <row r="183" spans="2:2" ht="14.25" customHeight="1" x14ac:dyDescent="0.3">
      <c r="B183" s="4"/>
    </row>
    <row r="184" spans="2:2" ht="14.25" customHeight="1" x14ac:dyDescent="0.3">
      <c r="B184" s="4"/>
    </row>
    <row r="185" spans="2:2" ht="14.25" customHeight="1" x14ac:dyDescent="0.3">
      <c r="B185" s="4"/>
    </row>
    <row r="186" spans="2:2" ht="14.25" customHeight="1" x14ac:dyDescent="0.3">
      <c r="B186" s="4"/>
    </row>
    <row r="187" spans="2:2" ht="14.25" customHeight="1" x14ac:dyDescent="0.3">
      <c r="B187" s="4"/>
    </row>
    <row r="188" spans="2:2" ht="14.25" customHeight="1" x14ac:dyDescent="0.3">
      <c r="B188" s="4"/>
    </row>
    <row r="189" spans="2:2" ht="14.25" customHeight="1" x14ac:dyDescent="0.3">
      <c r="B189" s="4"/>
    </row>
    <row r="190" spans="2:2" ht="14.25" customHeight="1" x14ac:dyDescent="0.3">
      <c r="B190" s="4"/>
    </row>
    <row r="191" spans="2:2" ht="14.25" customHeight="1" x14ac:dyDescent="0.3">
      <c r="B191" s="4"/>
    </row>
    <row r="192" spans="2:2" ht="14.25" customHeight="1" x14ac:dyDescent="0.3">
      <c r="B192" s="4"/>
    </row>
    <row r="193" spans="2:2" ht="14.25" customHeight="1" x14ac:dyDescent="0.3">
      <c r="B193" s="4"/>
    </row>
    <row r="194" spans="2:2" ht="14.25" customHeight="1" x14ac:dyDescent="0.3">
      <c r="B194" s="4"/>
    </row>
    <row r="195" spans="2:2" ht="14.25" customHeight="1" x14ac:dyDescent="0.3">
      <c r="B195" s="4"/>
    </row>
    <row r="196" spans="2:2" ht="14.25" customHeight="1" x14ac:dyDescent="0.3">
      <c r="B196" s="4"/>
    </row>
    <row r="197" spans="2:2" ht="14.25" customHeight="1" x14ac:dyDescent="0.3">
      <c r="B197" s="4"/>
    </row>
    <row r="198" spans="2:2" ht="14.25" customHeight="1" x14ac:dyDescent="0.3">
      <c r="B198" s="4"/>
    </row>
    <row r="199" spans="2:2" ht="14.25" customHeight="1" x14ac:dyDescent="0.3">
      <c r="B199" s="4"/>
    </row>
    <row r="200" spans="2:2" ht="14.25" customHeight="1" x14ac:dyDescent="0.3">
      <c r="B200" s="4"/>
    </row>
    <row r="201" spans="2:2" ht="14.25" customHeight="1" x14ac:dyDescent="0.3">
      <c r="B201" s="4"/>
    </row>
    <row r="202" spans="2:2" ht="14.25" customHeight="1" x14ac:dyDescent="0.3">
      <c r="B202" s="4"/>
    </row>
    <row r="203" spans="2:2" ht="14.25" customHeight="1" x14ac:dyDescent="0.3">
      <c r="B203" s="4"/>
    </row>
    <row r="204" spans="2:2" ht="14.25" customHeight="1" x14ac:dyDescent="0.3">
      <c r="B204" s="4"/>
    </row>
    <row r="205" spans="2:2" ht="14.25" customHeight="1" x14ac:dyDescent="0.3">
      <c r="B205" s="4"/>
    </row>
    <row r="206" spans="2:2" ht="14.25" customHeight="1" x14ac:dyDescent="0.3">
      <c r="B206" s="4"/>
    </row>
    <row r="207" spans="2:2" ht="14.25" customHeight="1" x14ac:dyDescent="0.3">
      <c r="B207" s="4"/>
    </row>
    <row r="208" spans="2:2" ht="14.25" customHeight="1" x14ac:dyDescent="0.3">
      <c r="B208" s="4"/>
    </row>
    <row r="209" spans="2:2" ht="14.25" customHeight="1" x14ac:dyDescent="0.3">
      <c r="B209" s="4"/>
    </row>
    <row r="210" spans="2:2" ht="14.25" customHeight="1" x14ac:dyDescent="0.3">
      <c r="B210" s="4"/>
    </row>
    <row r="211" spans="2:2" ht="14.25" customHeight="1" x14ac:dyDescent="0.3">
      <c r="B211" s="4"/>
    </row>
    <row r="212" spans="2:2" ht="14.25" customHeight="1" x14ac:dyDescent="0.3">
      <c r="B212" s="4"/>
    </row>
    <row r="213" spans="2:2" ht="14.25" customHeight="1" x14ac:dyDescent="0.3">
      <c r="B213" s="4"/>
    </row>
    <row r="214" spans="2:2" ht="14.25" customHeight="1" x14ac:dyDescent="0.3">
      <c r="B214" s="4"/>
    </row>
    <row r="215" spans="2:2" ht="14.25" customHeight="1" x14ac:dyDescent="0.3">
      <c r="B215" s="4"/>
    </row>
    <row r="216" spans="2:2" ht="14.25" customHeight="1" x14ac:dyDescent="0.3">
      <c r="B216" s="4"/>
    </row>
    <row r="217" spans="2:2" ht="14.25" customHeight="1" x14ac:dyDescent="0.3">
      <c r="B217" s="4"/>
    </row>
    <row r="218" spans="2:2" ht="14.25" customHeight="1" x14ac:dyDescent="0.3">
      <c r="B218" s="4"/>
    </row>
    <row r="219" spans="2:2" ht="14.25" customHeight="1" x14ac:dyDescent="0.3">
      <c r="B219" s="4"/>
    </row>
    <row r="220" spans="2:2" ht="14.25" customHeight="1" x14ac:dyDescent="0.3">
      <c r="B220" s="4"/>
    </row>
    <row r="221" spans="2:2" ht="14.25" customHeight="1" x14ac:dyDescent="0.3">
      <c r="B221" s="4"/>
    </row>
    <row r="222" spans="2:2" ht="14.25" customHeight="1" x14ac:dyDescent="0.3">
      <c r="B222" s="4"/>
    </row>
    <row r="223" spans="2:2" ht="14.25" customHeight="1" x14ac:dyDescent="0.3">
      <c r="B223" s="4"/>
    </row>
    <row r="224" spans="2:2" ht="14.25" customHeight="1" x14ac:dyDescent="0.3">
      <c r="B224" s="4"/>
    </row>
    <row r="225" spans="2:2" ht="14.25" customHeight="1" x14ac:dyDescent="0.3">
      <c r="B225" s="4"/>
    </row>
    <row r="226" spans="2:2" ht="14.25" customHeight="1" x14ac:dyDescent="0.3">
      <c r="B226" s="4"/>
    </row>
    <row r="227" spans="2:2" ht="14.25" customHeight="1" x14ac:dyDescent="0.3">
      <c r="B227" s="4"/>
    </row>
    <row r="228" spans="2:2" ht="14.25" customHeight="1" x14ac:dyDescent="0.3">
      <c r="B228" s="4"/>
    </row>
    <row r="229" spans="2:2" ht="14.25" customHeight="1" x14ac:dyDescent="0.3">
      <c r="B229" s="4"/>
    </row>
    <row r="230" spans="2:2" ht="14.25" customHeight="1" x14ac:dyDescent="0.3">
      <c r="B230" s="4"/>
    </row>
    <row r="231" spans="2:2" ht="14.25" customHeight="1" x14ac:dyDescent="0.3">
      <c r="B231" s="4"/>
    </row>
    <row r="232" spans="2:2" ht="14.25" customHeight="1" x14ac:dyDescent="0.3">
      <c r="B232" s="4"/>
    </row>
    <row r="233" spans="2:2" ht="14.25" customHeight="1" x14ac:dyDescent="0.3">
      <c r="B233" s="4"/>
    </row>
    <row r="234" spans="2:2" ht="14.25" customHeight="1" x14ac:dyDescent="0.3">
      <c r="B234" s="4"/>
    </row>
    <row r="235" spans="2:2" ht="14.25" customHeight="1" x14ac:dyDescent="0.3">
      <c r="B235" s="4"/>
    </row>
    <row r="236" spans="2:2" ht="14.25" customHeight="1" x14ac:dyDescent="0.3">
      <c r="B236" s="4"/>
    </row>
    <row r="237" spans="2:2" ht="14.25" customHeight="1" x14ac:dyDescent="0.3">
      <c r="B237" s="4"/>
    </row>
    <row r="238" spans="2:2" ht="14.25" customHeight="1" x14ac:dyDescent="0.3">
      <c r="B238" s="4"/>
    </row>
    <row r="239" spans="2:2" ht="14.25" customHeight="1" x14ac:dyDescent="0.3">
      <c r="B239" s="4"/>
    </row>
    <row r="240" spans="2:2" ht="14.25" customHeight="1" x14ac:dyDescent="0.3">
      <c r="B240" s="4"/>
    </row>
    <row r="241" spans="2:2" ht="14.25" customHeight="1" x14ac:dyDescent="0.3">
      <c r="B241" s="4"/>
    </row>
    <row r="242" spans="2:2" ht="14.25" customHeight="1" x14ac:dyDescent="0.3">
      <c r="B242" s="4"/>
    </row>
    <row r="243" spans="2:2" ht="14.25" customHeight="1" x14ac:dyDescent="0.3">
      <c r="B243" s="4"/>
    </row>
    <row r="244" spans="2:2" ht="14.25" customHeight="1" x14ac:dyDescent="0.3">
      <c r="B244" s="4"/>
    </row>
    <row r="245" spans="2:2" ht="14.25" customHeight="1" x14ac:dyDescent="0.3">
      <c r="B245" s="4"/>
    </row>
    <row r="246" spans="2:2" ht="14.25" customHeight="1" x14ac:dyDescent="0.3">
      <c r="B246" s="4"/>
    </row>
    <row r="247" spans="2:2" ht="14.25" customHeight="1" x14ac:dyDescent="0.3">
      <c r="B247" s="4"/>
    </row>
    <row r="248" spans="2:2" ht="14.25" customHeight="1" x14ac:dyDescent="0.3">
      <c r="B248" s="4"/>
    </row>
    <row r="249" spans="2:2" ht="14.25" customHeight="1" x14ac:dyDescent="0.3">
      <c r="B249" s="4"/>
    </row>
    <row r="250" spans="2:2" ht="14.25" customHeight="1" x14ac:dyDescent="0.3">
      <c r="B250" s="4"/>
    </row>
    <row r="251" spans="2:2" ht="14.25" customHeight="1" x14ac:dyDescent="0.3">
      <c r="B251" s="4"/>
    </row>
    <row r="252" spans="2:2" ht="14.25" customHeight="1" x14ac:dyDescent="0.3">
      <c r="B252" s="4"/>
    </row>
    <row r="253" spans="2:2" ht="14.25" customHeight="1" x14ac:dyDescent="0.3">
      <c r="B253" s="4"/>
    </row>
    <row r="254" spans="2:2" ht="14.25" customHeight="1" x14ac:dyDescent="0.3">
      <c r="B254" s="4"/>
    </row>
    <row r="255" spans="2:2" ht="14.25" customHeight="1" x14ac:dyDescent="0.3">
      <c r="B255" s="4"/>
    </row>
    <row r="256" spans="2:2" ht="14.25" customHeight="1" x14ac:dyDescent="0.3">
      <c r="B256" s="4"/>
    </row>
    <row r="257" spans="2:2" ht="14.25" customHeight="1" x14ac:dyDescent="0.3">
      <c r="B257" s="4"/>
    </row>
    <row r="258" spans="2:2" ht="14.25" customHeight="1" x14ac:dyDescent="0.3">
      <c r="B258" s="4"/>
    </row>
    <row r="259" spans="2:2" ht="14.25" customHeight="1" x14ac:dyDescent="0.3">
      <c r="B259" s="4"/>
    </row>
    <row r="260" spans="2:2" ht="14.25" customHeight="1" x14ac:dyDescent="0.3">
      <c r="B260" s="4"/>
    </row>
    <row r="261" spans="2:2" ht="14.25" customHeight="1" x14ac:dyDescent="0.3">
      <c r="B261" s="4"/>
    </row>
    <row r="262" spans="2:2" ht="14.25" customHeight="1" x14ac:dyDescent="0.3">
      <c r="B262" s="4"/>
    </row>
    <row r="263" spans="2:2" ht="14.25" customHeight="1" x14ac:dyDescent="0.3">
      <c r="B263" s="4"/>
    </row>
    <row r="264" spans="2:2" ht="14.25" customHeight="1" x14ac:dyDescent="0.3">
      <c r="B264" s="4"/>
    </row>
    <row r="265" spans="2:2" ht="14.25" customHeight="1" x14ac:dyDescent="0.3">
      <c r="B265" s="4"/>
    </row>
    <row r="266" spans="2:2" ht="14.25" customHeight="1" x14ac:dyDescent="0.3">
      <c r="B266" s="4"/>
    </row>
    <row r="267" spans="2:2" ht="14.25" customHeight="1" x14ac:dyDescent="0.3">
      <c r="B267" s="4"/>
    </row>
    <row r="268" spans="2:2" ht="14.25" customHeight="1" x14ac:dyDescent="0.3">
      <c r="B268" s="4"/>
    </row>
    <row r="269" spans="2:2" ht="14.25" customHeight="1" x14ac:dyDescent="0.3">
      <c r="B269" s="4"/>
    </row>
    <row r="270" spans="2:2" ht="14.25" customHeight="1" x14ac:dyDescent="0.3">
      <c r="B270" s="4"/>
    </row>
    <row r="271" spans="2:2" ht="14.25" customHeight="1" x14ac:dyDescent="0.3">
      <c r="B271" s="4"/>
    </row>
    <row r="272" spans="2:2" ht="14.25" customHeight="1" x14ac:dyDescent="0.3">
      <c r="B272" s="4"/>
    </row>
    <row r="273" spans="2:2" ht="14.25" customHeight="1" x14ac:dyDescent="0.3">
      <c r="B273" s="4"/>
    </row>
    <row r="274" spans="2:2" ht="14.25" customHeight="1" x14ac:dyDescent="0.3">
      <c r="B274" s="4"/>
    </row>
    <row r="275" spans="2:2" ht="14.25" customHeight="1" x14ac:dyDescent="0.3">
      <c r="B275" s="4"/>
    </row>
    <row r="276" spans="2:2" ht="14.25" customHeight="1" x14ac:dyDescent="0.3">
      <c r="B276" s="4"/>
    </row>
    <row r="277" spans="2:2" ht="14.25" customHeight="1" x14ac:dyDescent="0.3">
      <c r="B277" s="4"/>
    </row>
    <row r="278" spans="2:2" ht="14.25" customHeight="1" x14ac:dyDescent="0.3">
      <c r="B278" s="4"/>
    </row>
    <row r="279" spans="2:2" ht="14.25" customHeight="1" x14ac:dyDescent="0.3">
      <c r="B279" s="4"/>
    </row>
    <row r="280" spans="2:2" ht="14.25" customHeight="1" x14ac:dyDescent="0.3">
      <c r="B280" s="4"/>
    </row>
    <row r="281" spans="2:2" ht="14.25" customHeight="1" x14ac:dyDescent="0.3">
      <c r="B281" s="4"/>
    </row>
    <row r="282" spans="2:2" ht="14.25" customHeight="1" x14ac:dyDescent="0.3">
      <c r="B282" s="4"/>
    </row>
    <row r="283" spans="2:2" ht="14.25" customHeight="1" x14ac:dyDescent="0.3">
      <c r="B283" s="4"/>
    </row>
    <row r="284" spans="2:2" ht="14.25" customHeight="1" x14ac:dyDescent="0.3">
      <c r="B284" s="4"/>
    </row>
    <row r="285" spans="2:2" ht="14.25" customHeight="1" x14ac:dyDescent="0.3">
      <c r="B285" s="4"/>
    </row>
    <row r="286" spans="2:2" ht="14.25" customHeight="1" x14ac:dyDescent="0.3">
      <c r="B286" s="4"/>
    </row>
    <row r="287" spans="2:2" ht="14.25" customHeight="1" x14ac:dyDescent="0.3">
      <c r="B287" s="4"/>
    </row>
    <row r="288" spans="2:2" ht="14.25" customHeight="1" x14ac:dyDescent="0.3">
      <c r="B288" s="4"/>
    </row>
    <row r="289" spans="2:2" ht="14.25" customHeight="1" x14ac:dyDescent="0.3">
      <c r="B289" s="4"/>
    </row>
    <row r="290" spans="2:2" ht="14.25" customHeight="1" x14ac:dyDescent="0.3">
      <c r="B290" s="4"/>
    </row>
    <row r="291" spans="2:2" ht="14.25" customHeight="1" x14ac:dyDescent="0.3">
      <c r="B291" s="4"/>
    </row>
    <row r="292" spans="2:2" ht="14.25" customHeight="1" x14ac:dyDescent="0.3">
      <c r="B292" s="4"/>
    </row>
    <row r="293" spans="2:2" ht="14.25" customHeight="1" x14ac:dyDescent="0.3">
      <c r="B293" s="4"/>
    </row>
    <row r="294" spans="2:2" ht="14.25" customHeight="1" x14ac:dyDescent="0.3">
      <c r="B294" s="4"/>
    </row>
    <row r="295" spans="2:2" ht="14.25" customHeight="1" x14ac:dyDescent="0.3">
      <c r="B295" s="4"/>
    </row>
    <row r="296" spans="2:2" ht="14.25" customHeight="1" x14ac:dyDescent="0.3">
      <c r="B296" s="4"/>
    </row>
    <row r="297" spans="2:2" ht="14.25" customHeight="1" x14ac:dyDescent="0.3">
      <c r="B297" s="4"/>
    </row>
    <row r="298" spans="2:2" ht="14.25" customHeight="1" x14ac:dyDescent="0.3">
      <c r="B298" s="4"/>
    </row>
    <row r="299" spans="2:2" ht="14.25" customHeight="1" x14ac:dyDescent="0.3">
      <c r="B299" s="4"/>
    </row>
    <row r="300" spans="2:2" ht="14.25" customHeight="1" x14ac:dyDescent="0.3">
      <c r="B300" s="4"/>
    </row>
    <row r="301" spans="2:2" ht="14.25" customHeight="1" x14ac:dyDescent="0.3">
      <c r="B301" s="4"/>
    </row>
    <row r="302" spans="2:2" ht="14.25" customHeight="1" x14ac:dyDescent="0.3">
      <c r="B302" s="4"/>
    </row>
    <row r="303" spans="2:2" ht="14.25" customHeight="1" x14ac:dyDescent="0.3">
      <c r="B303" s="4"/>
    </row>
    <row r="304" spans="2:2" ht="14.25" customHeight="1" x14ac:dyDescent="0.3">
      <c r="B304" s="4"/>
    </row>
    <row r="305" spans="2:2" ht="14.25" customHeight="1" x14ac:dyDescent="0.3">
      <c r="B305" s="4"/>
    </row>
    <row r="306" spans="2:2" ht="14.25" customHeight="1" x14ac:dyDescent="0.3">
      <c r="B306" s="4"/>
    </row>
    <row r="307" spans="2:2" ht="14.25" customHeight="1" x14ac:dyDescent="0.3">
      <c r="B307" s="4"/>
    </row>
    <row r="308" spans="2:2" ht="14.25" customHeight="1" x14ac:dyDescent="0.3">
      <c r="B308" s="4"/>
    </row>
    <row r="309" spans="2:2" ht="14.25" customHeight="1" x14ac:dyDescent="0.3">
      <c r="B309" s="4"/>
    </row>
    <row r="310" spans="2:2" ht="14.25" customHeight="1" x14ac:dyDescent="0.3">
      <c r="B310" s="4"/>
    </row>
    <row r="311" spans="2:2" ht="14.25" customHeight="1" x14ac:dyDescent="0.3">
      <c r="B311" s="4"/>
    </row>
    <row r="312" spans="2:2" ht="14.25" customHeight="1" x14ac:dyDescent="0.3">
      <c r="B312" s="4"/>
    </row>
    <row r="313" spans="2:2" ht="14.25" customHeight="1" x14ac:dyDescent="0.3">
      <c r="B313" s="4"/>
    </row>
    <row r="314" spans="2:2" ht="14.25" customHeight="1" x14ac:dyDescent="0.3">
      <c r="B314" s="4"/>
    </row>
    <row r="315" spans="2:2" ht="14.25" customHeight="1" x14ac:dyDescent="0.3">
      <c r="B315" s="4"/>
    </row>
    <row r="316" spans="2:2" ht="14.25" customHeight="1" x14ac:dyDescent="0.3">
      <c r="B316" s="4"/>
    </row>
    <row r="317" spans="2:2" ht="14.25" customHeight="1" x14ac:dyDescent="0.3">
      <c r="B317" s="4"/>
    </row>
    <row r="318" spans="2:2" ht="14.25" customHeight="1" x14ac:dyDescent="0.3">
      <c r="B318" s="4"/>
    </row>
    <row r="319" spans="2:2" ht="14.25" customHeight="1" x14ac:dyDescent="0.3">
      <c r="B319" s="4"/>
    </row>
    <row r="320" spans="2:2" ht="14.25" customHeight="1" x14ac:dyDescent="0.3">
      <c r="B320" s="4"/>
    </row>
    <row r="321" spans="2:2" ht="14.25" customHeight="1" x14ac:dyDescent="0.3">
      <c r="B321" s="4"/>
    </row>
    <row r="322" spans="2:2" ht="14.25" customHeight="1" x14ac:dyDescent="0.3">
      <c r="B322" s="4"/>
    </row>
    <row r="323" spans="2:2" ht="14.25" customHeight="1" x14ac:dyDescent="0.3">
      <c r="B323" s="4"/>
    </row>
    <row r="324" spans="2:2" ht="14.25" customHeight="1" x14ac:dyDescent="0.3">
      <c r="B324" s="4"/>
    </row>
    <row r="325" spans="2:2" ht="14.25" customHeight="1" x14ac:dyDescent="0.3">
      <c r="B325" s="4"/>
    </row>
    <row r="326" spans="2:2" ht="14.25" customHeight="1" x14ac:dyDescent="0.3">
      <c r="B326" s="4"/>
    </row>
    <row r="327" spans="2:2" ht="14.25" customHeight="1" x14ac:dyDescent="0.3">
      <c r="B327" s="4"/>
    </row>
    <row r="328" spans="2:2" ht="14.25" customHeight="1" x14ac:dyDescent="0.3">
      <c r="B328" s="4"/>
    </row>
    <row r="329" spans="2:2" ht="14.25" customHeight="1" x14ac:dyDescent="0.3">
      <c r="B329" s="4"/>
    </row>
    <row r="330" spans="2:2" ht="14.25" customHeight="1" x14ac:dyDescent="0.3">
      <c r="B330" s="4"/>
    </row>
    <row r="331" spans="2:2" ht="14.25" customHeight="1" x14ac:dyDescent="0.3">
      <c r="B331" s="4"/>
    </row>
    <row r="332" spans="2:2" ht="14.25" customHeight="1" x14ac:dyDescent="0.3">
      <c r="B332" s="4"/>
    </row>
    <row r="333" spans="2:2" ht="14.25" customHeight="1" x14ac:dyDescent="0.3">
      <c r="B333" s="4"/>
    </row>
    <row r="334" spans="2:2" ht="14.25" customHeight="1" x14ac:dyDescent="0.3">
      <c r="B334" s="4"/>
    </row>
    <row r="335" spans="2:2" ht="14.25" customHeight="1" x14ac:dyDescent="0.3">
      <c r="B335" s="4"/>
    </row>
    <row r="336" spans="2:2" ht="14.25" customHeight="1" x14ac:dyDescent="0.3">
      <c r="B336" s="4"/>
    </row>
    <row r="337" spans="2:2" ht="14.25" customHeight="1" x14ac:dyDescent="0.3">
      <c r="B337" s="4"/>
    </row>
    <row r="338" spans="2:2" ht="14.25" customHeight="1" x14ac:dyDescent="0.3">
      <c r="B338" s="4"/>
    </row>
    <row r="339" spans="2:2" ht="14.25" customHeight="1" x14ac:dyDescent="0.3">
      <c r="B339" s="4"/>
    </row>
    <row r="340" spans="2:2" ht="14.25" customHeight="1" x14ac:dyDescent="0.3">
      <c r="B340" s="4"/>
    </row>
    <row r="341" spans="2:2" ht="14.25" customHeight="1" x14ac:dyDescent="0.3">
      <c r="B341" s="4"/>
    </row>
    <row r="342" spans="2:2" ht="14.25" customHeight="1" x14ac:dyDescent="0.3">
      <c r="B342" s="4"/>
    </row>
    <row r="343" spans="2:2" ht="14.25" customHeight="1" x14ac:dyDescent="0.3">
      <c r="B343" s="4"/>
    </row>
    <row r="344" spans="2:2" ht="14.25" customHeight="1" x14ac:dyDescent="0.3">
      <c r="B344" s="4"/>
    </row>
    <row r="345" spans="2:2" ht="14.25" customHeight="1" x14ac:dyDescent="0.3">
      <c r="B345" s="4"/>
    </row>
    <row r="346" spans="2:2" ht="14.25" customHeight="1" x14ac:dyDescent="0.3">
      <c r="B346" s="4"/>
    </row>
    <row r="347" spans="2:2" ht="14.25" customHeight="1" x14ac:dyDescent="0.3">
      <c r="B347" s="4"/>
    </row>
    <row r="348" spans="2:2" ht="14.25" customHeight="1" x14ac:dyDescent="0.3">
      <c r="B348" s="4"/>
    </row>
    <row r="349" spans="2:2" ht="14.25" customHeight="1" x14ac:dyDescent="0.3">
      <c r="B349" s="4"/>
    </row>
    <row r="350" spans="2:2" ht="14.25" customHeight="1" x14ac:dyDescent="0.3">
      <c r="B350" s="4"/>
    </row>
    <row r="351" spans="2:2" ht="14.25" customHeight="1" x14ac:dyDescent="0.3">
      <c r="B351" s="4"/>
    </row>
    <row r="352" spans="2:2" ht="14.25" customHeight="1" x14ac:dyDescent="0.3">
      <c r="B352" s="4"/>
    </row>
    <row r="353" spans="2:2" ht="14.25" customHeight="1" x14ac:dyDescent="0.3">
      <c r="B353" s="4"/>
    </row>
    <row r="354" spans="2:2" ht="14.25" customHeight="1" x14ac:dyDescent="0.3">
      <c r="B354" s="4"/>
    </row>
    <row r="355" spans="2:2" ht="14.25" customHeight="1" x14ac:dyDescent="0.3">
      <c r="B355" s="4"/>
    </row>
    <row r="356" spans="2:2" ht="14.25" customHeight="1" x14ac:dyDescent="0.3">
      <c r="B356" s="4"/>
    </row>
    <row r="357" spans="2:2" ht="14.25" customHeight="1" x14ac:dyDescent="0.3">
      <c r="B357" s="4"/>
    </row>
    <row r="358" spans="2:2" ht="14.25" customHeight="1" x14ac:dyDescent="0.3">
      <c r="B358" s="4"/>
    </row>
    <row r="359" spans="2:2" ht="14.25" customHeight="1" x14ac:dyDescent="0.3">
      <c r="B359" s="4"/>
    </row>
    <row r="360" spans="2:2" ht="14.25" customHeight="1" x14ac:dyDescent="0.3">
      <c r="B360" s="4"/>
    </row>
    <row r="361" spans="2:2" ht="14.25" customHeight="1" x14ac:dyDescent="0.3">
      <c r="B361" s="4"/>
    </row>
    <row r="362" spans="2:2" ht="14.25" customHeight="1" x14ac:dyDescent="0.3">
      <c r="B362" s="4"/>
    </row>
    <row r="363" spans="2:2" ht="14.25" customHeight="1" x14ac:dyDescent="0.3">
      <c r="B363" s="4"/>
    </row>
    <row r="364" spans="2:2" ht="14.25" customHeight="1" x14ac:dyDescent="0.3">
      <c r="B364" s="4"/>
    </row>
    <row r="365" spans="2:2" ht="14.25" customHeight="1" x14ac:dyDescent="0.3">
      <c r="B365" s="4"/>
    </row>
    <row r="366" spans="2:2" ht="14.25" customHeight="1" x14ac:dyDescent="0.3">
      <c r="B366" s="4"/>
    </row>
    <row r="367" spans="2:2" ht="14.25" customHeight="1" x14ac:dyDescent="0.3">
      <c r="B367" s="4"/>
    </row>
    <row r="368" spans="2:2" ht="14.25" customHeight="1" x14ac:dyDescent="0.3">
      <c r="B368" s="4"/>
    </row>
    <row r="369" spans="2:2" ht="14.25" customHeight="1" x14ac:dyDescent="0.3">
      <c r="B369" s="4"/>
    </row>
    <row r="370" spans="2:2" ht="14.25" customHeight="1" x14ac:dyDescent="0.3">
      <c r="B370" s="4"/>
    </row>
    <row r="371" spans="2:2" ht="14.25" customHeight="1" x14ac:dyDescent="0.3">
      <c r="B371" s="4"/>
    </row>
    <row r="372" spans="2:2" ht="14.25" customHeight="1" x14ac:dyDescent="0.3">
      <c r="B372" s="4"/>
    </row>
    <row r="373" spans="2:2" ht="14.25" customHeight="1" x14ac:dyDescent="0.3">
      <c r="B373" s="4"/>
    </row>
    <row r="374" spans="2:2" ht="14.25" customHeight="1" x14ac:dyDescent="0.3">
      <c r="B374" s="4"/>
    </row>
    <row r="375" spans="2:2" ht="14.25" customHeight="1" x14ac:dyDescent="0.3">
      <c r="B375" s="4"/>
    </row>
    <row r="376" spans="2:2" ht="14.25" customHeight="1" x14ac:dyDescent="0.3">
      <c r="B376" s="4"/>
    </row>
    <row r="377" spans="2:2" ht="14.25" customHeight="1" x14ac:dyDescent="0.3">
      <c r="B377" s="4"/>
    </row>
    <row r="378" spans="2:2" ht="14.25" customHeight="1" x14ac:dyDescent="0.3">
      <c r="B378" s="4"/>
    </row>
    <row r="379" spans="2:2" ht="14.25" customHeight="1" x14ac:dyDescent="0.3">
      <c r="B379" s="4"/>
    </row>
    <row r="380" spans="2:2" ht="14.25" customHeight="1" x14ac:dyDescent="0.3">
      <c r="B380" s="4"/>
    </row>
    <row r="381" spans="2:2" ht="14.25" customHeight="1" x14ac:dyDescent="0.3">
      <c r="B381" s="4"/>
    </row>
    <row r="382" spans="2:2" ht="14.25" customHeight="1" x14ac:dyDescent="0.3">
      <c r="B382" s="4"/>
    </row>
    <row r="383" spans="2:2" ht="14.25" customHeight="1" x14ac:dyDescent="0.3">
      <c r="B383" s="4"/>
    </row>
    <row r="384" spans="2:2" ht="14.25" customHeight="1" x14ac:dyDescent="0.3">
      <c r="B384" s="4"/>
    </row>
    <row r="385" spans="2:2" ht="14.25" customHeight="1" x14ac:dyDescent="0.3">
      <c r="B385" s="4"/>
    </row>
    <row r="386" spans="2:2" ht="14.25" customHeight="1" x14ac:dyDescent="0.3">
      <c r="B386" s="4"/>
    </row>
    <row r="387" spans="2:2" ht="14.25" customHeight="1" x14ac:dyDescent="0.3">
      <c r="B387" s="4"/>
    </row>
    <row r="388" spans="2:2" ht="14.25" customHeight="1" x14ac:dyDescent="0.3">
      <c r="B388" s="4"/>
    </row>
    <row r="389" spans="2:2" ht="14.25" customHeight="1" x14ac:dyDescent="0.3">
      <c r="B389" s="4"/>
    </row>
    <row r="390" spans="2:2" ht="14.25" customHeight="1" x14ac:dyDescent="0.3">
      <c r="B390" s="4"/>
    </row>
    <row r="391" spans="2:2" ht="14.25" customHeight="1" x14ac:dyDescent="0.3">
      <c r="B391" s="4"/>
    </row>
    <row r="392" spans="2:2" ht="14.25" customHeight="1" x14ac:dyDescent="0.3">
      <c r="B392" s="4"/>
    </row>
    <row r="393" spans="2:2" ht="14.25" customHeight="1" x14ac:dyDescent="0.3">
      <c r="B393" s="4"/>
    </row>
    <row r="394" spans="2:2" ht="14.25" customHeight="1" x14ac:dyDescent="0.3">
      <c r="B394" s="4"/>
    </row>
    <row r="395" spans="2:2" ht="14.25" customHeight="1" x14ac:dyDescent="0.3">
      <c r="B395" s="4"/>
    </row>
    <row r="396" spans="2:2" ht="14.25" customHeight="1" x14ac:dyDescent="0.3">
      <c r="B396" s="4"/>
    </row>
    <row r="397" spans="2:2" ht="14.25" customHeight="1" x14ac:dyDescent="0.3">
      <c r="B397" s="4"/>
    </row>
    <row r="398" spans="2:2" ht="14.25" customHeight="1" x14ac:dyDescent="0.3">
      <c r="B398" s="4"/>
    </row>
    <row r="399" spans="2:2" ht="14.25" customHeight="1" x14ac:dyDescent="0.3">
      <c r="B399" s="4"/>
    </row>
    <row r="400" spans="2:2" ht="14.25" customHeight="1" x14ac:dyDescent="0.3">
      <c r="B400" s="4"/>
    </row>
    <row r="401" spans="2:2" ht="14.25" customHeight="1" x14ac:dyDescent="0.3">
      <c r="B401" s="4"/>
    </row>
    <row r="402" spans="2:2" ht="14.25" customHeight="1" x14ac:dyDescent="0.3">
      <c r="B402" s="4"/>
    </row>
    <row r="403" spans="2:2" ht="14.25" customHeight="1" x14ac:dyDescent="0.3">
      <c r="B403" s="4"/>
    </row>
    <row r="404" spans="2:2" ht="14.25" customHeight="1" x14ac:dyDescent="0.3">
      <c r="B404" s="4"/>
    </row>
    <row r="405" spans="2:2" ht="14.25" customHeight="1" x14ac:dyDescent="0.3">
      <c r="B405" s="4"/>
    </row>
    <row r="406" spans="2:2" ht="14.25" customHeight="1" x14ac:dyDescent="0.3">
      <c r="B406" s="4"/>
    </row>
    <row r="407" spans="2:2" ht="14.25" customHeight="1" x14ac:dyDescent="0.3">
      <c r="B407" s="4"/>
    </row>
    <row r="408" spans="2:2" ht="14.25" customHeight="1" x14ac:dyDescent="0.3">
      <c r="B408" s="4"/>
    </row>
    <row r="409" spans="2:2" ht="14.25" customHeight="1" x14ac:dyDescent="0.3">
      <c r="B409" s="4"/>
    </row>
    <row r="410" spans="2:2" ht="14.25" customHeight="1" x14ac:dyDescent="0.3">
      <c r="B410" s="4"/>
    </row>
    <row r="411" spans="2:2" ht="14.25" customHeight="1" x14ac:dyDescent="0.3">
      <c r="B411" s="4"/>
    </row>
    <row r="412" spans="2:2" ht="14.25" customHeight="1" x14ac:dyDescent="0.3">
      <c r="B412" s="4"/>
    </row>
    <row r="413" spans="2:2" ht="14.25" customHeight="1" x14ac:dyDescent="0.3">
      <c r="B413" s="4"/>
    </row>
    <row r="414" spans="2:2" ht="14.25" customHeight="1" x14ac:dyDescent="0.3">
      <c r="B414" s="4"/>
    </row>
    <row r="415" spans="2:2" ht="14.25" customHeight="1" x14ac:dyDescent="0.3">
      <c r="B415" s="4"/>
    </row>
    <row r="416" spans="2:2" ht="14.25" customHeight="1" x14ac:dyDescent="0.3">
      <c r="B416" s="4"/>
    </row>
    <row r="417" spans="2:2" ht="14.25" customHeight="1" x14ac:dyDescent="0.3">
      <c r="B417" s="4"/>
    </row>
    <row r="418" spans="2:2" ht="14.25" customHeight="1" x14ac:dyDescent="0.3">
      <c r="B418" s="4"/>
    </row>
    <row r="419" spans="2:2" ht="14.25" customHeight="1" x14ac:dyDescent="0.3">
      <c r="B419" s="4"/>
    </row>
    <row r="420" spans="2:2" ht="14.25" customHeight="1" x14ac:dyDescent="0.3">
      <c r="B420" s="4"/>
    </row>
    <row r="421" spans="2:2" ht="14.25" customHeight="1" x14ac:dyDescent="0.3">
      <c r="B421" s="4"/>
    </row>
    <row r="422" spans="2:2" ht="14.25" customHeight="1" x14ac:dyDescent="0.3">
      <c r="B422" s="4"/>
    </row>
    <row r="423" spans="2:2" ht="14.25" customHeight="1" x14ac:dyDescent="0.3">
      <c r="B423" s="4"/>
    </row>
    <row r="424" spans="2:2" ht="14.25" customHeight="1" x14ac:dyDescent="0.3">
      <c r="B424" s="4"/>
    </row>
    <row r="425" spans="2:2" ht="14.25" customHeight="1" x14ac:dyDescent="0.3">
      <c r="B425" s="4"/>
    </row>
    <row r="426" spans="2:2" ht="14.25" customHeight="1" x14ac:dyDescent="0.3">
      <c r="B426" s="4"/>
    </row>
    <row r="427" spans="2:2" ht="14.25" customHeight="1" x14ac:dyDescent="0.3">
      <c r="B427" s="4"/>
    </row>
    <row r="428" spans="2:2" ht="14.25" customHeight="1" x14ac:dyDescent="0.3">
      <c r="B428" s="4"/>
    </row>
    <row r="429" spans="2:2" ht="14.25" customHeight="1" x14ac:dyDescent="0.3">
      <c r="B429" s="4"/>
    </row>
    <row r="430" spans="2:2" ht="14.25" customHeight="1" x14ac:dyDescent="0.3">
      <c r="B430" s="4"/>
    </row>
    <row r="431" spans="2:2" ht="14.25" customHeight="1" x14ac:dyDescent="0.3">
      <c r="B431" s="4"/>
    </row>
    <row r="432" spans="2:2" ht="14.25" customHeight="1" x14ac:dyDescent="0.3">
      <c r="B432" s="4"/>
    </row>
    <row r="433" spans="2:2" ht="14.25" customHeight="1" x14ac:dyDescent="0.3">
      <c r="B433" s="4"/>
    </row>
    <row r="434" spans="2:2" ht="14.25" customHeight="1" x14ac:dyDescent="0.3">
      <c r="B434" s="4"/>
    </row>
    <row r="435" spans="2:2" ht="14.25" customHeight="1" x14ac:dyDescent="0.3">
      <c r="B435" s="4"/>
    </row>
    <row r="436" spans="2:2" ht="14.25" customHeight="1" x14ac:dyDescent="0.3">
      <c r="B436" s="4"/>
    </row>
    <row r="437" spans="2:2" ht="14.25" customHeight="1" x14ac:dyDescent="0.3">
      <c r="B437" s="4"/>
    </row>
    <row r="438" spans="2:2" ht="14.25" customHeight="1" x14ac:dyDescent="0.3">
      <c r="B438" s="4"/>
    </row>
    <row r="439" spans="2:2" ht="14.25" customHeight="1" x14ac:dyDescent="0.3">
      <c r="B439" s="4"/>
    </row>
    <row r="440" spans="2:2" ht="14.25" customHeight="1" x14ac:dyDescent="0.3">
      <c r="B440" s="4"/>
    </row>
    <row r="441" spans="2:2" ht="14.25" customHeight="1" x14ac:dyDescent="0.3">
      <c r="B441" s="4"/>
    </row>
    <row r="442" spans="2:2" ht="14.25" customHeight="1" x14ac:dyDescent="0.3">
      <c r="B442" s="4"/>
    </row>
    <row r="443" spans="2:2" ht="14.25" customHeight="1" x14ac:dyDescent="0.3">
      <c r="B443" s="4"/>
    </row>
    <row r="444" spans="2:2" ht="14.25" customHeight="1" x14ac:dyDescent="0.3">
      <c r="B444" s="4"/>
    </row>
    <row r="445" spans="2:2" ht="14.25" customHeight="1" x14ac:dyDescent="0.3">
      <c r="B445" s="4"/>
    </row>
    <row r="446" spans="2:2" ht="14.25" customHeight="1" x14ac:dyDescent="0.3">
      <c r="B446" s="4"/>
    </row>
    <row r="447" spans="2:2" ht="14.25" customHeight="1" x14ac:dyDescent="0.3">
      <c r="B447" s="4"/>
    </row>
    <row r="448" spans="2:2" ht="14.25" customHeight="1" x14ac:dyDescent="0.3">
      <c r="B448" s="4"/>
    </row>
    <row r="449" spans="2:2" ht="14.25" customHeight="1" x14ac:dyDescent="0.3">
      <c r="B449" s="4"/>
    </row>
    <row r="450" spans="2:2" ht="14.25" customHeight="1" x14ac:dyDescent="0.3">
      <c r="B450" s="4"/>
    </row>
    <row r="451" spans="2:2" ht="14.25" customHeight="1" x14ac:dyDescent="0.3">
      <c r="B451" s="4"/>
    </row>
    <row r="452" spans="2:2" ht="14.25" customHeight="1" x14ac:dyDescent="0.3">
      <c r="B452" s="4"/>
    </row>
    <row r="453" spans="2:2" ht="14.25" customHeight="1" x14ac:dyDescent="0.3">
      <c r="B453" s="4"/>
    </row>
    <row r="454" spans="2:2" ht="14.25" customHeight="1" x14ac:dyDescent="0.3">
      <c r="B454" s="4"/>
    </row>
    <row r="455" spans="2:2" ht="14.25" customHeight="1" x14ac:dyDescent="0.3">
      <c r="B455" s="4"/>
    </row>
    <row r="456" spans="2:2" ht="14.25" customHeight="1" x14ac:dyDescent="0.3">
      <c r="B456" s="4"/>
    </row>
    <row r="457" spans="2:2" ht="14.25" customHeight="1" x14ac:dyDescent="0.3">
      <c r="B457" s="4"/>
    </row>
    <row r="458" spans="2:2" ht="14.25" customHeight="1" x14ac:dyDescent="0.3">
      <c r="B458" s="4"/>
    </row>
    <row r="459" spans="2:2" ht="14.25" customHeight="1" x14ac:dyDescent="0.3">
      <c r="B459" s="4"/>
    </row>
    <row r="460" spans="2:2" ht="14.25" customHeight="1" x14ac:dyDescent="0.3">
      <c r="B460" s="4"/>
    </row>
    <row r="461" spans="2:2" ht="14.25" customHeight="1" x14ac:dyDescent="0.3">
      <c r="B461" s="4"/>
    </row>
    <row r="462" spans="2:2" ht="14.25" customHeight="1" x14ac:dyDescent="0.3">
      <c r="B462" s="4"/>
    </row>
    <row r="463" spans="2:2" ht="14.25" customHeight="1" x14ac:dyDescent="0.3">
      <c r="B463" s="4"/>
    </row>
    <row r="464" spans="2:2" ht="14.25" customHeight="1" x14ac:dyDescent="0.3">
      <c r="B464" s="4"/>
    </row>
    <row r="465" spans="2:2" ht="14.25" customHeight="1" x14ac:dyDescent="0.3">
      <c r="B465" s="4"/>
    </row>
    <row r="466" spans="2:2" ht="14.25" customHeight="1" x14ac:dyDescent="0.3">
      <c r="B466" s="4"/>
    </row>
    <row r="467" spans="2:2" ht="14.25" customHeight="1" x14ac:dyDescent="0.3">
      <c r="B467" s="4"/>
    </row>
    <row r="468" spans="2:2" ht="14.25" customHeight="1" x14ac:dyDescent="0.3">
      <c r="B468" s="4"/>
    </row>
    <row r="469" spans="2:2" ht="14.25" customHeight="1" x14ac:dyDescent="0.3">
      <c r="B469" s="4"/>
    </row>
    <row r="470" spans="2:2" ht="14.25" customHeight="1" x14ac:dyDescent="0.3">
      <c r="B470" s="4"/>
    </row>
    <row r="471" spans="2:2" ht="14.25" customHeight="1" x14ac:dyDescent="0.3">
      <c r="B471" s="4"/>
    </row>
    <row r="472" spans="2:2" ht="14.25" customHeight="1" x14ac:dyDescent="0.3">
      <c r="B472" s="4"/>
    </row>
    <row r="473" spans="2:2" ht="14.25" customHeight="1" x14ac:dyDescent="0.3">
      <c r="B473" s="4"/>
    </row>
    <row r="474" spans="2:2" ht="14.25" customHeight="1" x14ac:dyDescent="0.3">
      <c r="B474" s="4"/>
    </row>
    <row r="475" spans="2:2" ht="14.25" customHeight="1" x14ac:dyDescent="0.3">
      <c r="B475" s="4"/>
    </row>
    <row r="476" spans="2:2" ht="14.25" customHeight="1" x14ac:dyDescent="0.3">
      <c r="B476" s="4"/>
    </row>
    <row r="477" spans="2:2" ht="14.25" customHeight="1" x14ac:dyDescent="0.3">
      <c r="B477" s="4"/>
    </row>
    <row r="478" spans="2:2" ht="14.25" customHeight="1" x14ac:dyDescent="0.3">
      <c r="B478" s="4"/>
    </row>
    <row r="479" spans="2:2" ht="14.25" customHeight="1" x14ac:dyDescent="0.3">
      <c r="B479" s="4"/>
    </row>
    <row r="480" spans="2:2" ht="14.25" customHeight="1" x14ac:dyDescent="0.3">
      <c r="B480" s="4"/>
    </row>
    <row r="481" spans="2:2" ht="14.25" customHeight="1" x14ac:dyDescent="0.3">
      <c r="B481" s="4"/>
    </row>
    <row r="482" spans="2:2" ht="14.25" customHeight="1" x14ac:dyDescent="0.3">
      <c r="B482" s="4"/>
    </row>
    <row r="483" spans="2:2" ht="14.25" customHeight="1" x14ac:dyDescent="0.3">
      <c r="B483" s="4"/>
    </row>
    <row r="484" spans="2:2" ht="14.25" customHeight="1" x14ac:dyDescent="0.3">
      <c r="B484" s="4"/>
    </row>
    <row r="485" spans="2:2" ht="14.25" customHeight="1" x14ac:dyDescent="0.3">
      <c r="B485" s="4"/>
    </row>
    <row r="486" spans="2:2" ht="14.25" customHeight="1" x14ac:dyDescent="0.3">
      <c r="B486" s="4"/>
    </row>
    <row r="487" spans="2:2" ht="14.25" customHeight="1" x14ac:dyDescent="0.3">
      <c r="B487" s="4"/>
    </row>
    <row r="488" spans="2:2" ht="14.25" customHeight="1" x14ac:dyDescent="0.3">
      <c r="B488" s="4"/>
    </row>
    <row r="489" spans="2:2" ht="14.25" customHeight="1" x14ac:dyDescent="0.3">
      <c r="B489" s="4"/>
    </row>
    <row r="490" spans="2:2" ht="14.25" customHeight="1" x14ac:dyDescent="0.3">
      <c r="B490" s="4"/>
    </row>
    <row r="491" spans="2:2" ht="14.25" customHeight="1" x14ac:dyDescent="0.3">
      <c r="B491" s="4"/>
    </row>
    <row r="492" spans="2:2" ht="14.25" customHeight="1" x14ac:dyDescent="0.3">
      <c r="B492" s="4"/>
    </row>
    <row r="493" spans="2:2" ht="14.25" customHeight="1" x14ac:dyDescent="0.3">
      <c r="B493" s="4"/>
    </row>
    <row r="494" spans="2:2" ht="14.25" customHeight="1" x14ac:dyDescent="0.3">
      <c r="B494" s="4"/>
    </row>
    <row r="495" spans="2:2" ht="14.25" customHeight="1" x14ac:dyDescent="0.3">
      <c r="B495" s="4"/>
    </row>
    <row r="496" spans="2:2" ht="14.25" customHeight="1" x14ac:dyDescent="0.3">
      <c r="B496" s="4"/>
    </row>
    <row r="497" spans="2:2" ht="14.25" customHeight="1" x14ac:dyDescent="0.3">
      <c r="B497" s="4"/>
    </row>
    <row r="498" spans="2:2" ht="14.25" customHeight="1" x14ac:dyDescent="0.3">
      <c r="B498" s="4"/>
    </row>
    <row r="499" spans="2:2" ht="14.25" customHeight="1" x14ac:dyDescent="0.3">
      <c r="B499" s="4"/>
    </row>
    <row r="500" spans="2:2" ht="14.25" customHeight="1" x14ac:dyDescent="0.3">
      <c r="B500" s="4"/>
    </row>
    <row r="501" spans="2:2" ht="14.25" customHeight="1" x14ac:dyDescent="0.3">
      <c r="B501" s="4"/>
    </row>
    <row r="502" spans="2:2" ht="14.25" customHeight="1" x14ac:dyDescent="0.3">
      <c r="B502" s="4"/>
    </row>
    <row r="503" spans="2:2" ht="14.25" customHeight="1" x14ac:dyDescent="0.3">
      <c r="B503" s="4"/>
    </row>
    <row r="504" spans="2:2" ht="14.25" customHeight="1" x14ac:dyDescent="0.3">
      <c r="B504" s="4"/>
    </row>
    <row r="505" spans="2:2" ht="14.25" customHeight="1" x14ac:dyDescent="0.3">
      <c r="B505" s="4"/>
    </row>
    <row r="506" spans="2:2" ht="14.25" customHeight="1" x14ac:dyDescent="0.3">
      <c r="B506" s="4"/>
    </row>
    <row r="507" spans="2:2" ht="14.25" customHeight="1" x14ac:dyDescent="0.3">
      <c r="B507" s="4"/>
    </row>
    <row r="508" spans="2:2" ht="14.25" customHeight="1" x14ac:dyDescent="0.3">
      <c r="B508" s="4"/>
    </row>
    <row r="509" spans="2:2" ht="14.25" customHeight="1" x14ac:dyDescent="0.3">
      <c r="B509" s="4"/>
    </row>
    <row r="510" spans="2:2" ht="14.25" customHeight="1" x14ac:dyDescent="0.3">
      <c r="B510" s="4"/>
    </row>
    <row r="511" spans="2:2" ht="14.25" customHeight="1" x14ac:dyDescent="0.3">
      <c r="B511" s="4"/>
    </row>
    <row r="512" spans="2:2" ht="14.25" customHeight="1" x14ac:dyDescent="0.3">
      <c r="B512" s="4"/>
    </row>
    <row r="513" spans="2:2" ht="14.25" customHeight="1" x14ac:dyDescent="0.3">
      <c r="B513" s="4"/>
    </row>
    <row r="514" spans="2:2" ht="14.25" customHeight="1" x14ac:dyDescent="0.3">
      <c r="B514" s="4"/>
    </row>
    <row r="515" spans="2:2" ht="14.25" customHeight="1" x14ac:dyDescent="0.3">
      <c r="B515" s="4"/>
    </row>
    <row r="516" spans="2:2" ht="14.25" customHeight="1" x14ac:dyDescent="0.3">
      <c r="B516" s="4"/>
    </row>
    <row r="517" spans="2:2" ht="14.25" customHeight="1" x14ac:dyDescent="0.3">
      <c r="B517" s="4"/>
    </row>
    <row r="518" spans="2:2" ht="14.25" customHeight="1" x14ac:dyDescent="0.3">
      <c r="B518" s="4"/>
    </row>
    <row r="519" spans="2:2" ht="14.25" customHeight="1" x14ac:dyDescent="0.3">
      <c r="B519" s="4"/>
    </row>
    <row r="520" spans="2:2" ht="14.25" customHeight="1" x14ac:dyDescent="0.3">
      <c r="B520" s="4"/>
    </row>
    <row r="521" spans="2:2" ht="14.25" customHeight="1" x14ac:dyDescent="0.3">
      <c r="B521" s="4"/>
    </row>
    <row r="522" spans="2:2" ht="14.25" customHeight="1" x14ac:dyDescent="0.3">
      <c r="B522" s="4"/>
    </row>
    <row r="523" spans="2:2" ht="14.25" customHeight="1" x14ac:dyDescent="0.3">
      <c r="B523" s="4"/>
    </row>
    <row r="524" spans="2:2" ht="14.25" customHeight="1" x14ac:dyDescent="0.3">
      <c r="B524" s="4"/>
    </row>
    <row r="525" spans="2:2" ht="14.25" customHeight="1" x14ac:dyDescent="0.3">
      <c r="B525" s="4"/>
    </row>
    <row r="526" spans="2:2" ht="14.25" customHeight="1" x14ac:dyDescent="0.3">
      <c r="B526" s="4"/>
    </row>
    <row r="527" spans="2:2" ht="14.25" customHeight="1" x14ac:dyDescent="0.3">
      <c r="B527" s="4"/>
    </row>
    <row r="528" spans="2:2" ht="14.25" customHeight="1" x14ac:dyDescent="0.3">
      <c r="B528" s="4"/>
    </row>
    <row r="529" spans="2:2" ht="14.25" customHeight="1" x14ac:dyDescent="0.3">
      <c r="B529" s="4"/>
    </row>
    <row r="530" spans="2:2" ht="14.25" customHeight="1" x14ac:dyDescent="0.3">
      <c r="B530" s="4"/>
    </row>
    <row r="531" spans="2:2" ht="14.25" customHeight="1" x14ac:dyDescent="0.3">
      <c r="B531" s="4"/>
    </row>
    <row r="532" spans="2:2" ht="14.25" customHeight="1" x14ac:dyDescent="0.3">
      <c r="B532" s="4"/>
    </row>
    <row r="533" spans="2:2" ht="14.25" customHeight="1" x14ac:dyDescent="0.3">
      <c r="B533" s="4"/>
    </row>
    <row r="534" spans="2:2" ht="14.25" customHeight="1" x14ac:dyDescent="0.3">
      <c r="B534" s="4"/>
    </row>
    <row r="535" spans="2:2" ht="14.25" customHeight="1" x14ac:dyDescent="0.3">
      <c r="B535" s="4"/>
    </row>
    <row r="536" spans="2:2" ht="14.25" customHeight="1" x14ac:dyDescent="0.3">
      <c r="B536" s="4"/>
    </row>
    <row r="537" spans="2:2" ht="14.25" customHeight="1" x14ac:dyDescent="0.3">
      <c r="B537" s="4"/>
    </row>
    <row r="538" spans="2:2" ht="14.25" customHeight="1" x14ac:dyDescent="0.3">
      <c r="B538" s="4"/>
    </row>
    <row r="539" spans="2:2" ht="14.25" customHeight="1" x14ac:dyDescent="0.3">
      <c r="B539" s="4"/>
    </row>
    <row r="540" spans="2:2" ht="14.25" customHeight="1" x14ac:dyDescent="0.3">
      <c r="B540" s="4"/>
    </row>
    <row r="541" spans="2:2" ht="14.25" customHeight="1" x14ac:dyDescent="0.3">
      <c r="B541" s="4"/>
    </row>
    <row r="542" spans="2:2" ht="14.25" customHeight="1" x14ac:dyDescent="0.3">
      <c r="B542" s="4"/>
    </row>
    <row r="543" spans="2:2" ht="14.25" customHeight="1" x14ac:dyDescent="0.3">
      <c r="B543" s="4"/>
    </row>
    <row r="544" spans="2:2" ht="14.25" customHeight="1" x14ac:dyDescent="0.3">
      <c r="B544" s="4"/>
    </row>
    <row r="545" spans="2:2" ht="14.25" customHeight="1" x14ac:dyDescent="0.3">
      <c r="B545" s="4"/>
    </row>
    <row r="546" spans="2:2" ht="14.25" customHeight="1" x14ac:dyDescent="0.3">
      <c r="B546" s="4"/>
    </row>
    <row r="547" spans="2:2" ht="14.25" customHeight="1" x14ac:dyDescent="0.3">
      <c r="B547" s="4"/>
    </row>
    <row r="548" spans="2:2" ht="14.25" customHeight="1" x14ac:dyDescent="0.3">
      <c r="B548" s="4"/>
    </row>
    <row r="549" spans="2:2" ht="14.25" customHeight="1" x14ac:dyDescent="0.3">
      <c r="B549" s="4"/>
    </row>
    <row r="550" spans="2:2" ht="14.25" customHeight="1" x14ac:dyDescent="0.3">
      <c r="B550" s="4"/>
    </row>
    <row r="551" spans="2:2" ht="14.25" customHeight="1" x14ac:dyDescent="0.3">
      <c r="B551" s="4"/>
    </row>
    <row r="552" spans="2:2" ht="14.25" customHeight="1" x14ac:dyDescent="0.3">
      <c r="B552" s="4"/>
    </row>
    <row r="553" spans="2:2" ht="14.25" customHeight="1" x14ac:dyDescent="0.3">
      <c r="B553" s="4"/>
    </row>
    <row r="554" spans="2:2" ht="14.25" customHeight="1" x14ac:dyDescent="0.3">
      <c r="B554" s="4"/>
    </row>
    <row r="555" spans="2:2" ht="14.25" customHeight="1" x14ac:dyDescent="0.3">
      <c r="B555" s="4"/>
    </row>
    <row r="556" spans="2:2" ht="14.25" customHeight="1" x14ac:dyDescent="0.3">
      <c r="B556" s="4"/>
    </row>
    <row r="557" spans="2:2" ht="14.25" customHeight="1" x14ac:dyDescent="0.3">
      <c r="B557" s="4"/>
    </row>
    <row r="558" spans="2:2" ht="14.25" customHeight="1" x14ac:dyDescent="0.3">
      <c r="B558" s="4"/>
    </row>
    <row r="559" spans="2:2" ht="14.25" customHeight="1" x14ac:dyDescent="0.3">
      <c r="B559" s="4"/>
    </row>
    <row r="560" spans="2:2" ht="14.25" customHeight="1" x14ac:dyDescent="0.3">
      <c r="B560" s="4"/>
    </row>
    <row r="561" spans="2:2" ht="14.25" customHeight="1" x14ac:dyDescent="0.3">
      <c r="B561" s="4"/>
    </row>
    <row r="562" spans="2:2" ht="14.25" customHeight="1" x14ac:dyDescent="0.3">
      <c r="B562" s="4"/>
    </row>
    <row r="563" spans="2:2" ht="14.25" customHeight="1" x14ac:dyDescent="0.3">
      <c r="B563" s="4"/>
    </row>
    <row r="564" spans="2:2" ht="14.25" customHeight="1" x14ac:dyDescent="0.3">
      <c r="B564" s="4"/>
    </row>
    <row r="565" spans="2:2" ht="14.25" customHeight="1" x14ac:dyDescent="0.3">
      <c r="B565" s="4"/>
    </row>
    <row r="566" spans="2:2" ht="14.25" customHeight="1" x14ac:dyDescent="0.3">
      <c r="B566" s="4"/>
    </row>
    <row r="567" spans="2:2" ht="14.25" customHeight="1" x14ac:dyDescent="0.3">
      <c r="B567" s="4"/>
    </row>
    <row r="568" spans="2:2" ht="14.25" customHeight="1" x14ac:dyDescent="0.3">
      <c r="B568" s="4"/>
    </row>
    <row r="569" spans="2:2" ht="14.25" customHeight="1" x14ac:dyDescent="0.3">
      <c r="B569" s="4"/>
    </row>
    <row r="570" spans="2:2" ht="14.25" customHeight="1" x14ac:dyDescent="0.3">
      <c r="B570" s="4"/>
    </row>
    <row r="571" spans="2:2" ht="14.25" customHeight="1" x14ac:dyDescent="0.3">
      <c r="B571" s="4"/>
    </row>
    <row r="572" spans="2:2" ht="14.25" customHeight="1" x14ac:dyDescent="0.3">
      <c r="B572" s="4"/>
    </row>
    <row r="573" spans="2:2" ht="14.25" customHeight="1" x14ac:dyDescent="0.3">
      <c r="B573" s="4"/>
    </row>
    <row r="574" spans="2:2" ht="14.25" customHeight="1" x14ac:dyDescent="0.3">
      <c r="B574" s="4"/>
    </row>
    <row r="575" spans="2:2" ht="14.25" customHeight="1" x14ac:dyDescent="0.3">
      <c r="B575" s="4"/>
    </row>
    <row r="576" spans="2:2" ht="14.25" customHeight="1" x14ac:dyDescent="0.3">
      <c r="B576" s="4"/>
    </row>
    <row r="577" spans="2:2" ht="14.25" customHeight="1" x14ac:dyDescent="0.3">
      <c r="B577" s="4"/>
    </row>
    <row r="578" spans="2:2" ht="14.25" customHeight="1" x14ac:dyDescent="0.3">
      <c r="B578" s="4"/>
    </row>
    <row r="579" spans="2:2" ht="14.25" customHeight="1" x14ac:dyDescent="0.3">
      <c r="B579" s="4"/>
    </row>
    <row r="580" spans="2:2" ht="14.25" customHeight="1" x14ac:dyDescent="0.3">
      <c r="B580" s="4"/>
    </row>
    <row r="581" spans="2:2" ht="14.25" customHeight="1" x14ac:dyDescent="0.3">
      <c r="B581" s="4"/>
    </row>
    <row r="582" spans="2:2" ht="14.25" customHeight="1" x14ac:dyDescent="0.3">
      <c r="B582" s="4"/>
    </row>
    <row r="583" spans="2:2" ht="14.25" customHeight="1" x14ac:dyDescent="0.3">
      <c r="B583" s="4"/>
    </row>
    <row r="584" spans="2:2" ht="14.25" customHeight="1" x14ac:dyDescent="0.3">
      <c r="B584" s="4"/>
    </row>
    <row r="585" spans="2:2" ht="14.25" customHeight="1" x14ac:dyDescent="0.3">
      <c r="B585" s="4"/>
    </row>
    <row r="586" spans="2:2" ht="14.25" customHeight="1" x14ac:dyDescent="0.3">
      <c r="B586" s="4"/>
    </row>
    <row r="587" spans="2:2" ht="14.25" customHeight="1" x14ac:dyDescent="0.3">
      <c r="B587" s="4"/>
    </row>
    <row r="588" spans="2:2" ht="14.25" customHeight="1" x14ac:dyDescent="0.3">
      <c r="B588" s="4"/>
    </row>
    <row r="589" spans="2:2" ht="14.25" customHeight="1" x14ac:dyDescent="0.3">
      <c r="B589" s="4"/>
    </row>
    <row r="590" spans="2:2" ht="14.25" customHeight="1" x14ac:dyDescent="0.3">
      <c r="B590" s="4"/>
    </row>
    <row r="591" spans="2:2" ht="14.25" customHeight="1" x14ac:dyDescent="0.3">
      <c r="B591" s="4"/>
    </row>
    <row r="592" spans="2:2" ht="14.25" customHeight="1" x14ac:dyDescent="0.3">
      <c r="B592" s="4"/>
    </row>
    <row r="593" spans="2:2" ht="14.25" customHeight="1" x14ac:dyDescent="0.3">
      <c r="B593" s="4"/>
    </row>
    <row r="594" spans="2:2" ht="14.25" customHeight="1" x14ac:dyDescent="0.3">
      <c r="B594" s="4"/>
    </row>
    <row r="595" spans="2:2" ht="14.25" customHeight="1" x14ac:dyDescent="0.3">
      <c r="B595" s="4"/>
    </row>
    <row r="596" spans="2:2" ht="14.25" customHeight="1" x14ac:dyDescent="0.3">
      <c r="B596" s="4"/>
    </row>
    <row r="597" spans="2:2" ht="14.25" customHeight="1" x14ac:dyDescent="0.3">
      <c r="B597" s="4"/>
    </row>
    <row r="598" spans="2:2" ht="14.25" customHeight="1" x14ac:dyDescent="0.3">
      <c r="B598" s="4"/>
    </row>
    <row r="599" spans="2:2" ht="14.25" customHeight="1" x14ac:dyDescent="0.3">
      <c r="B599" s="4"/>
    </row>
    <row r="600" spans="2:2" ht="14.25" customHeight="1" x14ac:dyDescent="0.3">
      <c r="B600" s="4"/>
    </row>
    <row r="601" spans="2:2" ht="14.25" customHeight="1" x14ac:dyDescent="0.3">
      <c r="B601" s="4"/>
    </row>
    <row r="602" spans="2:2" ht="14.25" customHeight="1" x14ac:dyDescent="0.3">
      <c r="B602" s="4"/>
    </row>
    <row r="603" spans="2:2" ht="14.25" customHeight="1" x14ac:dyDescent="0.3">
      <c r="B603" s="4"/>
    </row>
    <row r="604" spans="2:2" ht="14.25" customHeight="1" x14ac:dyDescent="0.3">
      <c r="B604" s="4"/>
    </row>
    <row r="605" spans="2:2" ht="14.25" customHeight="1" x14ac:dyDescent="0.3">
      <c r="B605" s="4"/>
    </row>
    <row r="606" spans="2:2" ht="14.25" customHeight="1" x14ac:dyDescent="0.3">
      <c r="B606" s="4"/>
    </row>
    <row r="607" spans="2:2" ht="14.25" customHeight="1" x14ac:dyDescent="0.3">
      <c r="B607" s="4"/>
    </row>
    <row r="608" spans="2:2" ht="14.25" customHeight="1" x14ac:dyDescent="0.3">
      <c r="B608" s="4"/>
    </row>
    <row r="609" spans="2:2" ht="14.25" customHeight="1" x14ac:dyDescent="0.3">
      <c r="B609" s="4"/>
    </row>
    <row r="610" spans="2:2" ht="14.25" customHeight="1" x14ac:dyDescent="0.3">
      <c r="B610" s="4"/>
    </row>
    <row r="611" spans="2:2" ht="14.25" customHeight="1" x14ac:dyDescent="0.3">
      <c r="B611" s="4"/>
    </row>
    <row r="612" spans="2:2" ht="14.25" customHeight="1" x14ac:dyDescent="0.3">
      <c r="B612" s="4"/>
    </row>
    <row r="613" spans="2:2" ht="14.25" customHeight="1" x14ac:dyDescent="0.3">
      <c r="B613" s="4"/>
    </row>
    <row r="614" spans="2:2" ht="14.25" customHeight="1" x14ac:dyDescent="0.3">
      <c r="B614" s="4"/>
    </row>
    <row r="615" spans="2:2" ht="14.25" customHeight="1" x14ac:dyDescent="0.3">
      <c r="B615" s="4"/>
    </row>
    <row r="616" spans="2:2" ht="14.25" customHeight="1" x14ac:dyDescent="0.3">
      <c r="B616" s="4"/>
    </row>
    <row r="617" spans="2:2" ht="14.25" customHeight="1" x14ac:dyDescent="0.3">
      <c r="B617" s="4"/>
    </row>
    <row r="618" spans="2:2" ht="14.25" customHeight="1" x14ac:dyDescent="0.3">
      <c r="B618" s="4"/>
    </row>
    <row r="619" spans="2:2" ht="14.25" customHeight="1" x14ac:dyDescent="0.3">
      <c r="B619" s="4"/>
    </row>
    <row r="620" spans="2:2" ht="14.25" customHeight="1" x14ac:dyDescent="0.3">
      <c r="B620" s="4"/>
    </row>
    <row r="621" spans="2:2" ht="14.25" customHeight="1" x14ac:dyDescent="0.3">
      <c r="B621" s="4"/>
    </row>
    <row r="622" spans="2:2" ht="14.25" customHeight="1" x14ac:dyDescent="0.3">
      <c r="B622" s="4"/>
    </row>
    <row r="623" spans="2:2" ht="14.25" customHeight="1" x14ac:dyDescent="0.3">
      <c r="B623" s="4"/>
    </row>
    <row r="624" spans="2:2" ht="14.25" customHeight="1" x14ac:dyDescent="0.3">
      <c r="B624" s="4"/>
    </row>
    <row r="625" spans="2:2" ht="14.25" customHeight="1" x14ac:dyDescent="0.3">
      <c r="B625" s="4"/>
    </row>
    <row r="626" spans="2:2" ht="14.25" customHeight="1" x14ac:dyDescent="0.3">
      <c r="B626" s="4"/>
    </row>
    <row r="627" spans="2:2" ht="14.25" customHeight="1" x14ac:dyDescent="0.3">
      <c r="B627" s="4"/>
    </row>
    <row r="628" spans="2:2" ht="14.25" customHeight="1" x14ac:dyDescent="0.3">
      <c r="B628" s="4"/>
    </row>
    <row r="629" spans="2:2" ht="14.25" customHeight="1" x14ac:dyDescent="0.3">
      <c r="B629" s="4"/>
    </row>
    <row r="630" spans="2:2" ht="14.25" customHeight="1" x14ac:dyDescent="0.3">
      <c r="B630" s="4"/>
    </row>
    <row r="631" spans="2:2" ht="14.25" customHeight="1" x14ac:dyDescent="0.3">
      <c r="B631" s="4"/>
    </row>
    <row r="632" spans="2:2" ht="14.25" customHeight="1" x14ac:dyDescent="0.3">
      <c r="B632" s="4"/>
    </row>
    <row r="633" spans="2:2" ht="14.25" customHeight="1" x14ac:dyDescent="0.3">
      <c r="B633" s="4"/>
    </row>
    <row r="634" spans="2:2" ht="14.25" customHeight="1" x14ac:dyDescent="0.3">
      <c r="B634" s="4"/>
    </row>
    <row r="635" spans="2:2" ht="14.25" customHeight="1" x14ac:dyDescent="0.3">
      <c r="B635" s="4"/>
    </row>
    <row r="636" spans="2:2" ht="14.25" customHeight="1" x14ac:dyDescent="0.3">
      <c r="B636" s="4"/>
    </row>
    <row r="637" spans="2:2" ht="14.25" customHeight="1" x14ac:dyDescent="0.3">
      <c r="B637" s="4"/>
    </row>
    <row r="638" spans="2:2" ht="14.25" customHeight="1" x14ac:dyDescent="0.3">
      <c r="B638" s="4"/>
    </row>
    <row r="639" spans="2:2" ht="14.25" customHeight="1" x14ac:dyDescent="0.3">
      <c r="B639" s="4"/>
    </row>
    <row r="640" spans="2:2" ht="14.25" customHeight="1" x14ac:dyDescent="0.3">
      <c r="B640" s="4"/>
    </row>
    <row r="641" spans="2:2" ht="14.25" customHeight="1" x14ac:dyDescent="0.3">
      <c r="B641" s="4"/>
    </row>
    <row r="642" spans="2:2" ht="14.25" customHeight="1" x14ac:dyDescent="0.3">
      <c r="B642" s="4"/>
    </row>
    <row r="643" spans="2:2" ht="14.25" customHeight="1" x14ac:dyDescent="0.3">
      <c r="B643" s="4"/>
    </row>
    <row r="644" spans="2:2" ht="14.25" customHeight="1" x14ac:dyDescent="0.3">
      <c r="B644" s="4"/>
    </row>
    <row r="645" spans="2:2" ht="14.25" customHeight="1" x14ac:dyDescent="0.3">
      <c r="B645" s="4"/>
    </row>
    <row r="646" spans="2:2" ht="14.25" customHeight="1" x14ac:dyDescent="0.3">
      <c r="B646" s="4"/>
    </row>
    <row r="647" spans="2:2" ht="14.25" customHeight="1" x14ac:dyDescent="0.3">
      <c r="B647" s="4"/>
    </row>
    <row r="648" spans="2:2" ht="14.25" customHeight="1" x14ac:dyDescent="0.3">
      <c r="B648" s="4"/>
    </row>
    <row r="649" spans="2:2" ht="14.25" customHeight="1" x14ac:dyDescent="0.3">
      <c r="B649" s="4"/>
    </row>
    <row r="650" spans="2:2" ht="14.25" customHeight="1" x14ac:dyDescent="0.3">
      <c r="B650" s="4"/>
    </row>
    <row r="651" spans="2:2" ht="14.25" customHeight="1" x14ac:dyDescent="0.3">
      <c r="B651" s="4"/>
    </row>
    <row r="652" spans="2:2" ht="14.25" customHeight="1" x14ac:dyDescent="0.3">
      <c r="B652" s="4"/>
    </row>
    <row r="653" spans="2:2" ht="14.25" customHeight="1" x14ac:dyDescent="0.3">
      <c r="B653" s="4"/>
    </row>
    <row r="654" spans="2:2" ht="14.25" customHeight="1" x14ac:dyDescent="0.3">
      <c r="B654" s="4"/>
    </row>
    <row r="655" spans="2:2" ht="14.25" customHeight="1" x14ac:dyDescent="0.3">
      <c r="B655" s="4"/>
    </row>
    <row r="656" spans="2:2" ht="14.25" customHeight="1" x14ac:dyDescent="0.3">
      <c r="B656" s="4"/>
    </row>
    <row r="657" spans="2:2" ht="14.25" customHeight="1" x14ac:dyDescent="0.3">
      <c r="B657" s="4"/>
    </row>
    <row r="658" spans="2:2" ht="14.25" customHeight="1" x14ac:dyDescent="0.3">
      <c r="B658" s="4"/>
    </row>
    <row r="659" spans="2:2" ht="14.25" customHeight="1" x14ac:dyDescent="0.3">
      <c r="B659" s="4"/>
    </row>
    <row r="660" spans="2:2" ht="14.25" customHeight="1" x14ac:dyDescent="0.3">
      <c r="B660" s="4"/>
    </row>
    <row r="661" spans="2:2" ht="14.25" customHeight="1" x14ac:dyDescent="0.3">
      <c r="B661" s="4"/>
    </row>
    <row r="662" spans="2:2" ht="14.25" customHeight="1" x14ac:dyDescent="0.3">
      <c r="B662" s="4"/>
    </row>
    <row r="663" spans="2:2" ht="14.25" customHeight="1" x14ac:dyDescent="0.3">
      <c r="B663" s="4"/>
    </row>
    <row r="664" spans="2:2" ht="14.25" customHeight="1" x14ac:dyDescent="0.3">
      <c r="B664" s="4"/>
    </row>
    <row r="665" spans="2:2" ht="14.25" customHeight="1" x14ac:dyDescent="0.3">
      <c r="B665" s="4"/>
    </row>
    <row r="666" spans="2:2" ht="14.25" customHeight="1" x14ac:dyDescent="0.3">
      <c r="B666" s="4"/>
    </row>
    <row r="667" spans="2:2" ht="14.25" customHeight="1" x14ac:dyDescent="0.3">
      <c r="B667" s="4"/>
    </row>
    <row r="668" spans="2:2" ht="14.25" customHeight="1" x14ac:dyDescent="0.3">
      <c r="B668" s="4"/>
    </row>
    <row r="669" spans="2:2" ht="14.25" customHeight="1" x14ac:dyDescent="0.3">
      <c r="B669" s="4"/>
    </row>
    <row r="670" spans="2:2" ht="14.25" customHeight="1" x14ac:dyDescent="0.3">
      <c r="B670" s="4"/>
    </row>
    <row r="671" spans="2:2" ht="14.25" customHeight="1" x14ac:dyDescent="0.3">
      <c r="B671" s="4"/>
    </row>
    <row r="672" spans="2:2" ht="14.25" customHeight="1" x14ac:dyDescent="0.3">
      <c r="B672" s="4"/>
    </row>
    <row r="673" spans="2:2" ht="14.25" customHeight="1" x14ac:dyDescent="0.3">
      <c r="B673" s="4"/>
    </row>
    <row r="674" spans="2:2" ht="14.25" customHeight="1" x14ac:dyDescent="0.3">
      <c r="B674" s="4"/>
    </row>
    <row r="675" spans="2:2" ht="14.25" customHeight="1" x14ac:dyDescent="0.3">
      <c r="B675" s="4"/>
    </row>
    <row r="676" spans="2:2" ht="14.25" customHeight="1" x14ac:dyDescent="0.3">
      <c r="B676" s="4"/>
    </row>
    <row r="677" spans="2:2" ht="14.25" customHeight="1" x14ac:dyDescent="0.3">
      <c r="B677" s="4"/>
    </row>
    <row r="678" spans="2:2" ht="14.25" customHeight="1" x14ac:dyDescent="0.3">
      <c r="B678" s="4"/>
    </row>
    <row r="679" spans="2:2" ht="14.25" customHeight="1" x14ac:dyDescent="0.3">
      <c r="B679" s="4"/>
    </row>
    <row r="680" spans="2:2" ht="14.25" customHeight="1" x14ac:dyDescent="0.3">
      <c r="B680" s="4"/>
    </row>
    <row r="681" spans="2:2" ht="14.25" customHeight="1" x14ac:dyDescent="0.3">
      <c r="B681" s="4"/>
    </row>
    <row r="682" spans="2:2" ht="14.25" customHeight="1" x14ac:dyDescent="0.3">
      <c r="B682" s="4"/>
    </row>
    <row r="683" spans="2:2" ht="14.25" customHeight="1" x14ac:dyDescent="0.3">
      <c r="B683" s="4"/>
    </row>
    <row r="684" spans="2:2" ht="14.25" customHeight="1" x14ac:dyDescent="0.3">
      <c r="B684" s="4"/>
    </row>
    <row r="685" spans="2:2" ht="14.25" customHeight="1" x14ac:dyDescent="0.3">
      <c r="B685" s="4"/>
    </row>
    <row r="686" spans="2:2" ht="14.25" customHeight="1" x14ac:dyDescent="0.3">
      <c r="B686" s="4"/>
    </row>
    <row r="687" spans="2:2" ht="14.25" customHeight="1" x14ac:dyDescent="0.3">
      <c r="B687" s="4"/>
    </row>
    <row r="688" spans="2:2" ht="14.25" customHeight="1" x14ac:dyDescent="0.3">
      <c r="B688" s="4"/>
    </row>
    <row r="689" spans="2:2" ht="14.25" customHeight="1" x14ac:dyDescent="0.3">
      <c r="B689" s="4"/>
    </row>
    <row r="690" spans="2:2" ht="14.25" customHeight="1" x14ac:dyDescent="0.3">
      <c r="B690" s="4"/>
    </row>
    <row r="691" spans="2:2" ht="14.25" customHeight="1" x14ac:dyDescent="0.3">
      <c r="B691" s="4"/>
    </row>
    <row r="692" spans="2:2" ht="14.25" customHeight="1" x14ac:dyDescent="0.3">
      <c r="B692" s="4"/>
    </row>
    <row r="693" spans="2:2" ht="14.25" customHeight="1" x14ac:dyDescent="0.3">
      <c r="B693" s="4"/>
    </row>
    <row r="694" spans="2:2" ht="14.25" customHeight="1" x14ac:dyDescent="0.3">
      <c r="B694" s="4"/>
    </row>
    <row r="695" spans="2:2" ht="14.25" customHeight="1" x14ac:dyDescent="0.3">
      <c r="B695" s="4"/>
    </row>
    <row r="696" spans="2:2" ht="14.25" customHeight="1" x14ac:dyDescent="0.3">
      <c r="B696" s="4"/>
    </row>
    <row r="697" spans="2:2" ht="14.25" customHeight="1" x14ac:dyDescent="0.3">
      <c r="B697" s="4"/>
    </row>
    <row r="698" spans="2:2" ht="14.25" customHeight="1" x14ac:dyDescent="0.3">
      <c r="B698" s="4"/>
    </row>
    <row r="699" spans="2:2" ht="14.25" customHeight="1" x14ac:dyDescent="0.3">
      <c r="B699" s="4"/>
    </row>
    <row r="700" spans="2:2" ht="14.25" customHeight="1" x14ac:dyDescent="0.3">
      <c r="B700" s="4"/>
    </row>
    <row r="701" spans="2:2" ht="14.25" customHeight="1" x14ac:dyDescent="0.3">
      <c r="B701" s="4"/>
    </row>
    <row r="702" spans="2:2" ht="14.25" customHeight="1" x14ac:dyDescent="0.3">
      <c r="B702" s="4"/>
    </row>
    <row r="703" spans="2:2" ht="14.25" customHeight="1" x14ac:dyDescent="0.3">
      <c r="B703" s="4"/>
    </row>
    <row r="704" spans="2:2" ht="14.25" customHeight="1" x14ac:dyDescent="0.3">
      <c r="B704" s="4"/>
    </row>
    <row r="705" spans="2:2" ht="14.25" customHeight="1" x14ac:dyDescent="0.3">
      <c r="B705" s="4"/>
    </row>
    <row r="706" spans="2:2" ht="14.25" customHeight="1" x14ac:dyDescent="0.3">
      <c r="B706" s="4"/>
    </row>
    <row r="707" spans="2:2" ht="14.25" customHeight="1" x14ac:dyDescent="0.3">
      <c r="B707" s="4"/>
    </row>
    <row r="708" spans="2:2" ht="14.25" customHeight="1" x14ac:dyDescent="0.3">
      <c r="B708" s="4"/>
    </row>
    <row r="709" spans="2:2" ht="14.25" customHeight="1" x14ac:dyDescent="0.3">
      <c r="B709" s="4"/>
    </row>
    <row r="710" spans="2:2" ht="14.25" customHeight="1" x14ac:dyDescent="0.3">
      <c r="B710" s="4"/>
    </row>
    <row r="711" spans="2:2" ht="14.25" customHeight="1" x14ac:dyDescent="0.3">
      <c r="B711" s="4"/>
    </row>
    <row r="712" spans="2:2" ht="14.25" customHeight="1" x14ac:dyDescent="0.3">
      <c r="B712" s="4"/>
    </row>
    <row r="713" spans="2:2" ht="14.25" customHeight="1" x14ac:dyDescent="0.3">
      <c r="B713" s="4"/>
    </row>
    <row r="714" spans="2:2" ht="14.25" customHeight="1" x14ac:dyDescent="0.3">
      <c r="B714" s="4"/>
    </row>
    <row r="715" spans="2:2" ht="14.25" customHeight="1" x14ac:dyDescent="0.3">
      <c r="B715" s="4"/>
    </row>
    <row r="716" spans="2:2" ht="14.25" customHeight="1" x14ac:dyDescent="0.3">
      <c r="B716" s="4"/>
    </row>
    <row r="717" spans="2:2" ht="14.25" customHeight="1" x14ac:dyDescent="0.3">
      <c r="B717" s="4"/>
    </row>
    <row r="718" spans="2:2" ht="14.25" customHeight="1" x14ac:dyDescent="0.3">
      <c r="B718" s="4"/>
    </row>
    <row r="719" spans="2:2" ht="14.25" customHeight="1" x14ac:dyDescent="0.3">
      <c r="B719" s="4"/>
    </row>
    <row r="720" spans="2:2" ht="14.25" customHeight="1" x14ac:dyDescent="0.3">
      <c r="B720" s="4"/>
    </row>
    <row r="721" spans="2:2" ht="14.25" customHeight="1" x14ac:dyDescent="0.3">
      <c r="B721" s="4"/>
    </row>
    <row r="722" spans="2:2" ht="14.25" customHeight="1" x14ac:dyDescent="0.3">
      <c r="B722" s="4"/>
    </row>
    <row r="723" spans="2:2" ht="14.25" customHeight="1" x14ac:dyDescent="0.3">
      <c r="B723" s="4"/>
    </row>
    <row r="724" spans="2:2" ht="14.25" customHeight="1" x14ac:dyDescent="0.3">
      <c r="B724" s="4"/>
    </row>
    <row r="725" spans="2:2" ht="14.25" customHeight="1" x14ac:dyDescent="0.3">
      <c r="B725" s="4"/>
    </row>
    <row r="726" spans="2:2" ht="14.25" customHeight="1" x14ac:dyDescent="0.3">
      <c r="B726" s="4"/>
    </row>
    <row r="727" spans="2:2" ht="14.25" customHeight="1" x14ac:dyDescent="0.3">
      <c r="B727" s="4"/>
    </row>
    <row r="728" spans="2:2" ht="14.25" customHeight="1" x14ac:dyDescent="0.3">
      <c r="B728" s="4"/>
    </row>
    <row r="729" spans="2:2" ht="14.25" customHeight="1" x14ac:dyDescent="0.3">
      <c r="B729" s="4"/>
    </row>
    <row r="730" spans="2:2" ht="14.25" customHeight="1" x14ac:dyDescent="0.3">
      <c r="B730" s="4"/>
    </row>
    <row r="731" spans="2:2" ht="14.25" customHeight="1" x14ac:dyDescent="0.3">
      <c r="B731" s="4"/>
    </row>
    <row r="732" spans="2:2" ht="14.25" customHeight="1" x14ac:dyDescent="0.3">
      <c r="B732" s="4"/>
    </row>
    <row r="733" spans="2:2" ht="14.25" customHeight="1" x14ac:dyDescent="0.3">
      <c r="B733" s="4"/>
    </row>
    <row r="734" spans="2:2" ht="14.25" customHeight="1" x14ac:dyDescent="0.3">
      <c r="B734" s="4"/>
    </row>
    <row r="735" spans="2:2" ht="14.25" customHeight="1" x14ac:dyDescent="0.3">
      <c r="B735" s="4"/>
    </row>
    <row r="736" spans="2:2" ht="14.25" customHeight="1" x14ac:dyDescent="0.3">
      <c r="B736" s="4"/>
    </row>
    <row r="737" spans="2:2" ht="14.25" customHeight="1" x14ac:dyDescent="0.3">
      <c r="B737" s="4"/>
    </row>
    <row r="738" spans="2:2" ht="14.25" customHeight="1" x14ac:dyDescent="0.3">
      <c r="B738" s="4"/>
    </row>
    <row r="739" spans="2:2" ht="14.25" customHeight="1" x14ac:dyDescent="0.3">
      <c r="B739" s="4"/>
    </row>
    <row r="740" spans="2:2" ht="14.25" customHeight="1" x14ac:dyDescent="0.3">
      <c r="B740" s="4"/>
    </row>
    <row r="741" spans="2:2" ht="14.25" customHeight="1" x14ac:dyDescent="0.3">
      <c r="B741" s="4"/>
    </row>
    <row r="742" spans="2:2" ht="14.25" customHeight="1" x14ac:dyDescent="0.3">
      <c r="B742" s="4"/>
    </row>
    <row r="743" spans="2:2" ht="14.25" customHeight="1" x14ac:dyDescent="0.3">
      <c r="B743" s="4"/>
    </row>
    <row r="744" spans="2:2" ht="14.25" customHeight="1" x14ac:dyDescent="0.3">
      <c r="B744" s="4"/>
    </row>
    <row r="745" spans="2:2" ht="14.25" customHeight="1" x14ac:dyDescent="0.3">
      <c r="B745" s="4"/>
    </row>
    <row r="746" spans="2:2" ht="14.25" customHeight="1" x14ac:dyDescent="0.3">
      <c r="B746" s="4"/>
    </row>
    <row r="747" spans="2:2" ht="14.25" customHeight="1" x14ac:dyDescent="0.3">
      <c r="B747" s="4"/>
    </row>
    <row r="748" spans="2:2" ht="14.25" customHeight="1" x14ac:dyDescent="0.3">
      <c r="B748" s="4"/>
    </row>
    <row r="749" spans="2:2" ht="14.25" customHeight="1" x14ac:dyDescent="0.3">
      <c r="B749" s="4"/>
    </row>
    <row r="750" spans="2:2" ht="14.25" customHeight="1" x14ac:dyDescent="0.3">
      <c r="B750" s="4"/>
    </row>
    <row r="751" spans="2:2" ht="14.25" customHeight="1" x14ac:dyDescent="0.3">
      <c r="B751" s="4"/>
    </row>
    <row r="752" spans="2:2" ht="14.25" customHeight="1" x14ac:dyDescent="0.3">
      <c r="B752" s="4"/>
    </row>
    <row r="753" spans="2:2" ht="14.25" customHeight="1" x14ac:dyDescent="0.3">
      <c r="B753" s="4"/>
    </row>
    <row r="754" spans="2:2" ht="14.25" customHeight="1" x14ac:dyDescent="0.3">
      <c r="B754" s="4"/>
    </row>
    <row r="755" spans="2:2" ht="14.25" customHeight="1" x14ac:dyDescent="0.3">
      <c r="B755" s="4"/>
    </row>
    <row r="756" spans="2:2" ht="14.25" customHeight="1" x14ac:dyDescent="0.3">
      <c r="B756" s="4"/>
    </row>
    <row r="757" spans="2:2" ht="14.25" customHeight="1" x14ac:dyDescent="0.3">
      <c r="B757" s="4"/>
    </row>
    <row r="758" spans="2:2" ht="14.25" customHeight="1" x14ac:dyDescent="0.3">
      <c r="B758" s="4"/>
    </row>
    <row r="759" spans="2:2" ht="14.25" customHeight="1" x14ac:dyDescent="0.3">
      <c r="B759" s="4"/>
    </row>
    <row r="760" spans="2:2" ht="14.25" customHeight="1" x14ac:dyDescent="0.3">
      <c r="B760" s="4"/>
    </row>
    <row r="761" spans="2:2" ht="14.25" customHeight="1" x14ac:dyDescent="0.3">
      <c r="B761" s="4"/>
    </row>
    <row r="762" spans="2:2" ht="14.25" customHeight="1" x14ac:dyDescent="0.3">
      <c r="B762" s="4"/>
    </row>
    <row r="763" spans="2:2" ht="14.25" customHeight="1" x14ac:dyDescent="0.3">
      <c r="B763" s="4"/>
    </row>
    <row r="764" spans="2:2" ht="14.25" customHeight="1" x14ac:dyDescent="0.3">
      <c r="B764" s="4"/>
    </row>
    <row r="765" spans="2:2" ht="14.25" customHeight="1" x14ac:dyDescent="0.3">
      <c r="B765" s="4"/>
    </row>
    <row r="766" spans="2:2" ht="14.25" customHeight="1" x14ac:dyDescent="0.3">
      <c r="B766" s="4"/>
    </row>
    <row r="767" spans="2:2" ht="14.25" customHeight="1" x14ac:dyDescent="0.3">
      <c r="B767" s="4"/>
    </row>
    <row r="768" spans="2:2" ht="14.25" customHeight="1" x14ac:dyDescent="0.3">
      <c r="B768" s="4"/>
    </row>
    <row r="769" spans="2:2" ht="14.25" customHeight="1" x14ac:dyDescent="0.3">
      <c r="B769" s="4"/>
    </row>
    <row r="770" spans="2:2" ht="14.25" customHeight="1" x14ac:dyDescent="0.3">
      <c r="B770" s="4"/>
    </row>
    <row r="771" spans="2:2" ht="14.25" customHeight="1" x14ac:dyDescent="0.3">
      <c r="B771" s="4"/>
    </row>
    <row r="772" spans="2:2" ht="14.25" customHeight="1" x14ac:dyDescent="0.3">
      <c r="B772" s="4"/>
    </row>
    <row r="773" spans="2:2" ht="14.25" customHeight="1" x14ac:dyDescent="0.3">
      <c r="B773" s="4"/>
    </row>
    <row r="774" spans="2:2" ht="14.25" customHeight="1" x14ac:dyDescent="0.3">
      <c r="B774" s="4"/>
    </row>
    <row r="775" spans="2:2" ht="14.25" customHeight="1" x14ac:dyDescent="0.3">
      <c r="B775" s="4"/>
    </row>
    <row r="776" spans="2:2" ht="14.25" customHeight="1" x14ac:dyDescent="0.3">
      <c r="B776" s="4"/>
    </row>
    <row r="777" spans="2:2" ht="14.25" customHeight="1" x14ac:dyDescent="0.3">
      <c r="B777" s="4"/>
    </row>
    <row r="778" spans="2:2" ht="14.25" customHeight="1" x14ac:dyDescent="0.3">
      <c r="B778" s="4"/>
    </row>
    <row r="779" spans="2:2" ht="14.25" customHeight="1" x14ac:dyDescent="0.3">
      <c r="B779" s="4"/>
    </row>
    <row r="780" spans="2:2" ht="14.25" customHeight="1" x14ac:dyDescent="0.3">
      <c r="B780" s="4"/>
    </row>
    <row r="781" spans="2:2" ht="14.25" customHeight="1" x14ac:dyDescent="0.3">
      <c r="B781" s="4"/>
    </row>
    <row r="782" spans="2:2" ht="14.25" customHeight="1" x14ac:dyDescent="0.3">
      <c r="B782" s="4"/>
    </row>
    <row r="783" spans="2:2" ht="14.25" customHeight="1" x14ac:dyDescent="0.3">
      <c r="B783" s="4"/>
    </row>
    <row r="784" spans="2:2" ht="14.25" customHeight="1" x14ac:dyDescent="0.3">
      <c r="B784" s="4"/>
    </row>
    <row r="785" spans="2:2" ht="14.25" customHeight="1" x14ac:dyDescent="0.3">
      <c r="B785" s="4"/>
    </row>
    <row r="786" spans="2:2" ht="14.25" customHeight="1" x14ac:dyDescent="0.3">
      <c r="B786" s="4"/>
    </row>
    <row r="787" spans="2:2" ht="14.25" customHeight="1" x14ac:dyDescent="0.3">
      <c r="B787" s="4"/>
    </row>
    <row r="788" spans="2:2" ht="14.25" customHeight="1" x14ac:dyDescent="0.3">
      <c r="B788" s="4"/>
    </row>
    <row r="789" spans="2:2" ht="14.25" customHeight="1" x14ac:dyDescent="0.3">
      <c r="B789" s="4"/>
    </row>
    <row r="790" spans="2:2" ht="14.25" customHeight="1" x14ac:dyDescent="0.3">
      <c r="B790" s="4"/>
    </row>
    <row r="791" spans="2:2" ht="14.25" customHeight="1" x14ac:dyDescent="0.3">
      <c r="B791" s="4"/>
    </row>
    <row r="792" spans="2:2" ht="14.25" customHeight="1" x14ac:dyDescent="0.3">
      <c r="B792" s="4"/>
    </row>
    <row r="793" spans="2:2" ht="14.25" customHeight="1" x14ac:dyDescent="0.3">
      <c r="B793" s="4"/>
    </row>
    <row r="794" spans="2:2" ht="14.25" customHeight="1" x14ac:dyDescent="0.3">
      <c r="B794" s="4"/>
    </row>
    <row r="795" spans="2:2" ht="14.25" customHeight="1" x14ac:dyDescent="0.3">
      <c r="B795" s="4"/>
    </row>
    <row r="796" spans="2:2" ht="14.25" customHeight="1" x14ac:dyDescent="0.3">
      <c r="B796" s="4"/>
    </row>
    <row r="797" spans="2:2" ht="14.25" customHeight="1" x14ac:dyDescent="0.3">
      <c r="B797" s="4"/>
    </row>
    <row r="798" spans="2:2" ht="14.25" customHeight="1" x14ac:dyDescent="0.3">
      <c r="B798" s="4"/>
    </row>
    <row r="799" spans="2:2" ht="14.25" customHeight="1" x14ac:dyDescent="0.3">
      <c r="B799" s="4"/>
    </row>
    <row r="800" spans="2:2" ht="14.25" customHeight="1" x14ac:dyDescent="0.3">
      <c r="B800" s="4"/>
    </row>
    <row r="801" spans="2:2" ht="14.25" customHeight="1" x14ac:dyDescent="0.3">
      <c r="B801" s="4"/>
    </row>
    <row r="802" spans="2:2" ht="14.25" customHeight="1" x14ac:dyDescent="0.3">
      <c r="B802" s="4"/>
    </row>
    <row r="803" spans="2:2" ht="14.25" customHeight="1" x14ac:dyDescent="0.3">
      <c r="B803" s="4"/>
    </row>
    <row r="804" spans="2:2" ht="14.25" customHeight="1" x14ac:dyDescent="0.3">
      <c r="B804" s="4"/>
    </row>
    <row r="805" spans="2:2" ht="14.25" customHeight="1" x14ac:dyDescent="0.3">
      <c r="B805" s="4"/>
    </row>
    <row r="806" spans="2:2" ht="14.25" customHeight="1" x14ac:dyDescent="0.3">
      <c r="B806" s="4"/>
    </row>
    <row r="807" spans="2:2" ht="14.25" customHeight="1" x14ac:dyDescent="0.3">
      <c r="B807" s="4"/>
    </row>
    <row r="808" spans="2:2" ht="14.25" customHeight="1" x14ac:dyDescent="0.3">
      <c r="B808" s="4"/>
    </row>
    <row r="809" spans="2:2" ht="14.25" customHeight="1" x14ac:dyDescent="0.3">
      <c r="B809" s="4"/>
    </row>
    <row r="810" spans="2:2" ht="14.25" customHeight="1" x14ac:dyDescent="0.3">
      <c r="B810" s="4"/>
    </row>
    <row r="811" spans="2:2" ht="14.25" customHeight="1" x14ac:dyDescent="0.3">
      <c r="B811" s="4"/>
    </row>
    <row r="812" spans="2:2" ht="14.25" customHeight="1" x14ac:dyDescent="0.3">
      <c r="B812" s="4"/>
    </row>
    <row r="813" spans="2:2" ht="14.25" customHeight="1" x14ac:dyDescent="0.3">
      <c r="B813" s="4"/>
    </row>
    <row r="814" spans="2:2" ht="14.25" customHeight="1" x14ac:dyDescent="0.3">
      <c r="B814" s="4"/>
    </row>
    <row r="815" spans="2:2" ht="14.25" customHeight="1" x14ac:dyDescent="0.3">
      <c r="B815" s="4"/>
    </row>
    <row r="816" spans="2:2" ht="14.25" customHeight="1" x14ac:dyDescent="0.3">
      <c r="B816" s="4"/>
    </row>
    <row r="817" spans="2:2" ht="14.25" customHeight="1" x14ac:dyDescent="0.3">
      <c r="B817" s="4"/>
    </row>
    <row r="818" spans="2:2" ht="14.25" customHeight="1" x14ac:dyDescent="0.3">
      <c r="B818" s="4"/>
    </row>
    <row r="819" spans="2:2" ht="14.25" customHeight="1" x14ac:dyDescent="0.3">
      <c r="B819" s="4"/>
    </row>
    <row r="820" spans="2:2" ht="14.25" customHeight="1" x14ac:dyDescent="0.3">
      <c r="B820" s="4"/>
    </row>
    <row r="821" spans="2:2" ht="14.25" customHeight="1" x14ac:dyDescent="0.3">
      <c r="B821" s="4"/>
    </row>
    <row r="822" spans="2:2" ht="14.25" customHeight="1" x14ac:dyDescent="0.3">
      <c r="B822" s="4"/>
    </row>
    <row r="823" spans="2:2" ht="14.25" customHeight="1" x14ac:dyDescent="0.3">
      <c r="B823" s="4"/>
    </row>
    <row r="824" spans="2:2" ht="14.25" customHeight="1" x14ac:dyDescent="0.3">
      <c r="B824" s="4"/>
    </row>
    <row r="825" spans="2:2" ht="14.25" customHeight="1" x14ac:dyDescent="0.3">
      <c r="B825" s="4"/>
    </row>
    <row r="826" spans="2:2" ht="14.25" customHeight="1" x14ac:dyDescent="0.3">
      <c r="B826" s="4"/>
    </row>
    <row r="827" spans="2:2" ht="14.25" customHeight="1" x14ac:dyDescent="0.3">
      <c r="B827" s="4"/>
    </row>
    <row r="828" spans="2:2" ht="14.25" customHeight="1" x14ac:dyDescent="0.3">
      <c r="B828" s="4"/>
    </row>
    <row r="829" spans="2:2" ht="14.25" customHeight="1" x14ac:dyDescent="0.3">
      <c r="B829" s="4"/>
    </row>
    <row r="830" spans="2:2" ht="14.25" customHeight="1" x14ac:dyDescent="0.3">
      <c r="B830" s="4"/>
    </row>
    <row r="831" spans="2:2" ht="14.25" customHeight="1" x14ac:dyDescent="0.3">
      <c r="B831" s="4"/>
    </row>
    <row r="832" spans="2:2" ht="14.25" customHeight="1" x14ac:dyDescent="0.3">
      <c r="B832" s="4"/>
    </row>
    <row r="833" spans="2:2" ht="14.25" customHeight="1" x14ac:dyDescent="0.3">
      <c r="B833" s="4"/>
    </row>
    <row r="834" spans="2:2" ht="14.25" customHeight="1" x14ac:dyDescent="0.3">
      <c r="B834" s="4"/>
    </row>
    <row r="835" spans="2:2" ht="14.25" customHeight="1" x14ac:dyDescent="0.3">
      <c r="B835" s="4"/>
    </row>
    <row r="836" spans="2:2" ht="14.25" customHeight="1" x14ac:dyDescent="0.3">
      <c r="B836" s="4"/>
    </row>
    <row r="837" spans="2:2" ht="14.25" customHeight="1" x14ac:dyDescent="0.3">
      <c r="B837" s="4"/>
    </row>
    <row r="838" spans="2:2" ht="14.25" customHeight="1" x14ac:dyDescent="0.3">
      <c r="B838" s="4"/>
    </row>
    <row r="839" spans="2:2" ht="14.25" customHeight="1" x14ac:dyDescent="0.3">
      <c r="B839" s="4"/>
    </row>
    <row r="840" spans="2:2" ht="14.25" customHeight="1" x14ac:dyDescent="0.3">
      <c r="B840" s="4"/>
    </row>
    <row r="841" spans="2:2" ht="14.25" customHeight="1" x14ac:dyDescent="0.3">
      <c r="B841" s="4"/>
    </row>
    <row r="842" spans="2:2" ht="14.25" customHeight="1" x14ac:dyDescent="0.3">
      <c r="B842" s="4"/>
    </row>
    <row r="843" spans="2:2" ht="14.25" customHeight="1" x14ac:dyDescent="0.3">
      <c r="B843" s="4"/>
    </row>
    <row r="844" spans="2:2" ht="14.25" customHeight="1" x14ac:dyDescent="0.3">
      <c r="B844" s="4"/>
    </row>
    <row r="845" spans="2:2" ht="14.25" customHeight="1" x14ac:dyDescent="0.3">
      <c r="B845" s="4"/>
    </row>
    <row r="846" spans="2:2" ht="14.25" customHeight="1" x14ac:dyDescent="0.3">
      <c r="B846" s="4"/>
    </row>
    <row r="847" spans="2:2" ht="14.25" customHeight="1" x14ac:dyDescent="0.3">
      <c r="B847" s="4"/>
    </row>
    <row r="848" spans="2:2" ht="14.25" customHeight="1" x14ac:dyDescent="0.3">
      <c r="B848" s="4"/>
    </row>
    <row r="849" spans="2:2" ht="14.25" customHeight="1" x14ac:dyDescent="0.3">
      <c r="B849" s="4"/>
    </row>
    <row r="850" spans="2:2" ht="14.25" customHeight="1" x14ac:dyDescent="0.3">
      <c r="B850" s="4"/>
    </row>
    <row r="851" spans="2:2" ht="14.25" customHeight="1" x14ac:dyDescent="0.3">
      <c r="B851" s="4"/>
    </row>
    <row r="852" spans="2:2" ht="14.25" customHeight="1" x14ac:dyDescent="0.3">
      <c r="B852" s="4"/>
    </row>
    <row r="853" spans="2:2" ht="14.25" customHeight="1" x14ac:dyDescent="0.3">
      <c r="B853" s="4"/>
    </row>
    <row r="854" spans="2:2" ht="14.25" customHeight="1" x14ac:dyDescent="0.3">
      <c r="B854" s="4"/>
    </row>
    <row r="855" spans="2:2" ht="14.25" customHeight="1" x14ac:dyDescent="0.3">
      <c r="B855" s="4"/>
    </row>
    <row r="856" spans="2:2" ht="14.25" customHeight="1" x14ac:dyDescent="0.3">
      <c r="B856" s="4"/>
    </row>
    <row r="857" spans="2:2" ht="14.25" customHeight="1" x14ac:dyDescent="0.3">
      <c r="B857" s="4"/>
    </row>
    <row r="858" spans="2:2" ht="14.25" customHeight="1" x14ac:dyDescent="0.3">
      <c r="B858" s="4"/>
    </row>
    <row r="859" spans="2:2" ht="14.25" customHeight="1" x14ac:dyDescent="0.3">
      <c r="B859" s="4"/>
    </row>
    <row r="860" spans="2:2" ht="14.25" customHeight="1" x14ac:dyDescent="0.3">
      <c r="B860" s="4"/>
    </row>
    <row r="861" spans="2:2" ht="14.25" customHeight="1" x14ac:dyDescent="0.3">
      <c r="B861" s="4"/>
    </row>
    <row r="862" spans="2:2" ht="14.25" customHeight="1" x14ac:dyDescent="0.3">
      <c r="B862" s="4"/>
    </row>
    <row r="863" spans="2:2" ht="14.25" customHeight="1" x14ac:dyDescent="0.3">
      <c r="B863" s="4"/>
    </row>
    <row r="864" spans="2:2" ht="14.25" customHeight="1" x14ac:dyDescent="0.3">
      <c r="B864" s="4"/>
    </row>
    <row r="865" spans="2:2" ht="14.25" customHeight="1" x14ac:dyDescent="0.3">
      <c r="B865" s="4"/>
    </row>
    <row r="866" spans="2:2" ht="14.25" customHeight="1" x14ac:dyDescent="0.3">
      <c r="B866" s="4"/>
    </row>
    <row r="867" spans="2:2" ht="14.25" customHeight="1" x14ac:dyDescent="0.3">
      <c r="B867" s="4"/>
    </row>
    <row r="868" spans="2:2" ht="14.25" customHeight="1" x14ac:dyDescent="0.3">
      <c r="B868" s="4"/>
    </row>
    <row r="869" spans="2:2" ht="14.25" customHeight="1" x14ac:dyDescent="0.3">
      <c r="B869" s="4"/>
    </row>
    <row r="870" spans="2:2" ht="14.25" customHeight="1" x14ac:dyDescent="0.3">
      <c r="B870" s="4"/>
    </row>
    <row r="871" spans="2:2" ht="14.25" customHeight="1" x14ac:dyDescent="0.3">
      <c r="B871" s="4"/>
    </row>
    <row r="872" spans="2:2" ht="14.25" customHeight="1" x14ac:dyDescent="0.3">
      <c r="B872" s="4"/>
    </row>
    <row r="873" spans="2:2" ht="14.25" customHeight="1" x14ac:dyDescent="0.3">
      <c r="B873" s="4"/>
    </row>
    <row r="874" spans="2:2" ht="14.25" customHeight="1" x14ac:dyDescent="0.3">
      <c r="B874" s="4"/>
    </row>
    <row r="875" spans="2:2" ht="14.25" customHeight="1" x14ac:dyDescent="0.3">
      <c r="B875" s="4"/>
    </row>
    <row r="876" spans="2:2" ht="14.25" customHeight="1" x14ac:dyDescent="0.3">
      <c r="B876" s="4"/>
    </row>
    <row r="877" spans="2:2" ht="14.25" customHeight="1" x14ac:dyDescent="0.3">
      <c r="B877" s="4"/>
    </row>
    <row r="878" spans="2:2" ht="14.25" customHeight="1" x14ac:dyDescent="0.3">
      <c r="B878" s="4"/>
    </row>
    <row r="879" spans="2:2" ht="14.25" customHeight="1" x14ac:dyDescent="0.3">
      <c r="B879" s="4"/>
    </row>
    <row r="880" spans="2:2" ht="14.25" customHeight="1" x14ac:dyDescent="0.3">
      <c r="B880" s="4"/>
    </row>
    <row r="881" spans="2:2" ht="14.25" customHeight="1" x14ac:dyDescent="0.3">
      <c r="B881" s="4"/>
    </row>
    <row r="882" spans="2:2" ht="14.25" customHeight="1" x14ac:dyDescent="0.3">
      <c r="B882" s="4"/>
    </row>
    <row r="883" spans="2:2" ht="14.25" customHeight="1" x14ac:dyDescent="0.3">
      <c r="B883" s="4"/>
    </row>
    <row r="884" spans="2:2" ht="14.25" customHeight="1" x14ac:dyDescent="0.3">
      <c r="B884" s="4"/>
    </row>
    <row r="885" spans="2:2" ht="14.25" customHeight="1" x14ac:dyDescent="0.3">
      <c r="B885" s="4"/>
    </row>
    <row r="886" spans="2:2" ht="14.25" customHeight="1" x14ac:dyDescent="0.3">
      <c r="B886" s="4"/>
    </row>
    <row r="887" spans="2:2" ht="14.25" customHeight="1" x14ac:dyDescent="0.3">
      <c r="B887" s="4"/>
    </row>
    <row r="888" spans="2:2" ht="14.25" customHeight="1" x14ac:dyDescent="0.3">
      <c r="B888" s="4"/>
    </row>
    <row r="889" spans="2:2" ht="14.25" customHeight="1" x14ac:dyDescent="0.3">
      <c r="B889" s="4"/>
    </row>
    <row r="890" spans="2:2" ht="14.25" customHeight="1" x14ac:dyDescent="0.3">
      <c r="B890" s="4"/>
    </row>
    <row r="891" spans="2:2" ht="14.25" customHeight="1" x14ac:dyDescent="0.3">
      <c r="B891" s="4"/>
    </row>
    <row r="892" spans="2:2" ht="14.25" customHeight="1" x14ac:dyDescent="0.3">
      <c r="B892" s="4"/>
    </row>
    <row r="893" spans="2:2" ht="14.25" customHeight="1" x14ac:dyDescent="0.3">
      <c r="B893" s="4"/>
    </row>
    <row r="894" spans="2:2" ht="14.25" customHeight="1" x14ac:dyDescent="0.3">
      <c r="B894" s="4"/>
    </row>
    <row r="895" spans="2:2" ht="14.25" customHeight="1" x14ac:dyDescent="0.3">
      <c r="B895" s="4"/>
    </row>
    <row r="896" spans="2:2" ht="14.25" customHeight="1" x14ac:dyDescent="0.3">
      <c r="B896" s="4"/>
    </row>
    <row r="897" spans="2:2" ht="14.25" customHeight="1" x14ac:dyDescent="0.3">
      <c r="B897" s="4"/>
    </row>
    <row r="898" spans="2:2" ht="14.25" customHeight="1" x14ac:dyDescent="0.3">
      <c r="B898" s="4"/>
    </row>
    <row r="899" spans="2:2" ht="14.25" customHeight="1" x14ac:dyDescent="0.3">
      <c r="B899" s="4"/>
    </row>
    <row r="900" spans="2:2" ht="14.25" customHeight="1" x14ac:dyDescent="0.3">
      <c r="B900" s="4"/>
    </row>
    <row r="901" spans="2:2" ht="14.25" customHeight="1" x14ac:dyDescent="0.3">
      <c r="B901" s="4"/>
    </row>
    <row r="902" spans="2:2" ht="14.25" customHeight="1" x14ac:dyDescent="0.3">
      <c r="B902" s="4"/>
    </row>
    <row r="903" spans="2:2" ht="14.25" customHeight="1" x14ac:dyDescent="0.3">
      <c r="B903" s="4"/>
    </row>
    <row r="904" spans="2:2" ht="14.25" customHeight="1" x14ac:dyDescent="0.3">
      <c r="B904" s="4"/>
    </row>
    <row r="905" spans="2:2" ht="14.25" customHeight="1" x14ac:dyDescent="0.3">
      <c r="B905" s="4"/>
    </row>
    <row r="906" spans="2:2" ht="14.25" customHeight="1" x14ac:dyDescent="0.3">
      <c r="B906" s="4"/>
    </row>
    <row r="907" spans="2:2" ht="14.25" customHeight="1" x14ac:dyDescent="0.3">
      <c r="B907" s="4"/>
    </row>
    <row r="908" spans="2:2" ht="14.25" customHeight="1" x14ac:dyDescent="0.3">
      <c r="B908" s="4"/>
    </row>
    <row r="909" spans="2:2" ht="14.25" customHeight="1" x14ac:dyDescent="0.3">
      <c r="B909" s="4"/>
    </row>
    <row r="910" spans="2:2" ht="14.25" customHeight="1" x14ac:dyDescent="0.3">
      <c r="B910" s="4"/>
    </row>
    <row r="911" spans="2:2" ht="14.25" customHeight="1" x14ac:dyDescent="0.3">
      <c r="B911" s="4"/>
    </row>
    <row r="912" spans="2:2" ht="14.25" customHeight="1" x14ac:dyDescent="0.3">
      <c r="B912" s="4"/>
    </row>
    <row r="913" spans="2:2" ht="14.25" customHeight="1" x14ac:dyDescent="0.3">
      <c r="B913" s="4"/>
    </row>
    <row r="914" spans="2:2" ht="14.25" customHeight="1" x14ac:dyDescent="0.3">
      <c r="B914" s="4"/>
    </row>
    <row r="915" spans="2:2" ht="14.25" customHeight="1" x14ac:dyDescent="0.3">
      <c r="B915" s="4"/>
    </row>
    <row r="916" spans="2:2" ht="14.25" customHeight="1" x14ac:dyDescent="0.3">
      <c r="B916" s="4"/>
    </row>
    <row r="917" spans="2:2" ht="14.25" customHeight="1" x14ac:dyDescent="0.3">
      <c r="B917" s="4"/>
    </row>
    <row r="918" spans="2:2" ht="14.25" customHeight="1" x14ac:dyDescent="0.3">
      <c r="B918" s="4"/>
    </row>
    <row r="919" spans="2:2" ht="14.25" customHeight="1" x14ac:dyDescent="0.3">
      <c r="B919" s="4"/>
    </row>
    <row r="920" spans="2:2" ht="14.25" customHeight="1" x14ac:dyDescent="0.3">
      <c r="B920" s="4"/>
    </row>
    <row r="921" spans="2:2" ht="14.25" customHeight="1" x14ac:dyDescent="0.3">
      <c r="B921" s="4"/>
    </row>
    <row r="922" spans="2:2" ht="14.25" customHeight="1" x14ac:dyDescent="0.3">
      <c r="B922" s="4"/>
    </row>
    <row r="923" spans="2:2" ht="14.25" customHeight="1" x14ac:dyDescent="0.3">
      <c r="B923" s="4"/>
    </row>
    <row r="924" spans="2:2" ht="14.25" customHeight="1" x14ac:dyDescent="0.3">
      <c r="B924" s="4"/>
    </row>
    <row r="925" spans="2:2" ht="14.25" customHeight="1" x14ac:dyDescent="0.3">
      <c r="B925" s="4"/>
    </row>
    <row r="926" spans="2:2" ht="14.25" customHeight="1" x14ac:dyDescent="0.3">
      <c r="B926" s="4"/>
    </row>
    <row r="927" spans="2:2" ht="14.25" customHeight="1" x14ac:dyDescent="0.3">
      <c r="B927" s="4"/>
    </row>
    <row r="928" spans="2:2" ht="14.25" customHeight="1" x14ac:dyDescent="0.3">
      <c r="B928" s="4"/>
    </row>
    <row r="929" spans="2:2" ht="14.25" customHeight="1" x14ac:dyDescent="0.3">
      <c r="B929" s="4"/>
    </row>
    <row r="930" spans="2:2" ht="14.25" customHeight="1" x14ac:dyDescent="0.3">
      <c r="B930" s="4"/>
    </row>
    <row r="931" spans="2:2" ht="14.25" customHeight="1" x14ac:dyDescent="0.3">
      <c r="B931" s="4"/>
    </row>
    <row r="932" spans="2:2" ht="14.25" customHeight="1" x14ac:dyDescent="0.3">
      <c r="B932" s="4"/>
    </row>
    <row r="933" spans="2:2" ht="14.25" customHeight="1" x14ac:dyDescent="0.3">
      <c r="B933" s="4"/>
    </row>
    <row r="934" spans="2:2" ht="14.25" customHeight="1" x14ac:dyDescent="0.3">
      <c r="B934" s="4"/>
    </row>
    <row r="935" spans="2:2" ht="14.25" customHeight="1" x14ac:dyDescent="0.3">
      <c r="B935" s="4"/>
    </row>
    <row r="936" spans="2:2" ht="14.25" customHeight="1" x14ac:dyDescent="0.3">
      <c r="B936" s="4"/>
    </row>
    <row r="937" spans="2:2" ht="14.25" customHeight="1" x14ac:dyDescent="0.3">
      <c r="B937" s="4"/>
    </row>
    <row r="938" spans="2:2" ht="14.25" customHeight="1" x14ac:dyDescent="0.3">
      <c r="B938" s="4"/>
    </row>
    <row r="939" spans="2:2" ht="14.25" customHeight="1" x14ac:dyDescent="0.3">
      <c r="B939" s="4"/>
    </row>
    <row r="940" spans="2:2" ht="14.25" customHeight="1" x14ac:dyDescent="0.3">
      <c r="B940" s="4"/>
    </row>
    <row r="941" spans="2:2" ht="14.25" customHeight="1" x14ac:dyDescent="0.3">
      <c r="B941" s="4"/>
    </row>
    <row r="942" spans="2:2" ht="14.25" customHeight="1" x14ac:dyDescent="0.3">
      <c r="B942" s="4"/>
    </row>
    <row r="943" spans="2:2" ht="14.25" customHeight="1" x14ac:dyDescent="0.3">
      <c r="B943" s="4"/>
    </row>
    <row r="944" spans="2:2" ht="14.25" customHeight="1" x14ac:dyDescent="0.3">
      <c r="B944" s="4"/>
    </row>
    <row r="945" spans="2:2" ht="14.25" customHeight="1" x14ac:dyDescent="0.3">
      <c r="B945" s="4"/>
    </row>
    <row r="946" spans="2:2" ht="14.25" customHeight="1" x14ac:dyDescent="0.3">
      <c r="B946" s="4"/>
    </row>
    <row r="947" spans="2:2" ht="14.25" customHeight="1" x14ac:dyDescent="0.3">
      <c r="B947" s="4"/>
    </row>
    <row r="948" spans="2:2" ht="14.25" customHeight="1" x14ac:dyDescent="0.3">
      <c r="B948" s="4"/>
    </row>
    <row r="949" spans="2:2" ht="14.25" customHeight="1" x14ac:dyDescent="0.3">
      <c r="B949" s="4"/>
    </row>
    <row r="950" spans="2:2" ht="14.25" customHeight="1" x14ac:dyDescent="0.3">
      <c r="B950" s="4"/>
    </row>
    <row r="951" spans="2:2" ht="14.25" customHeight="1" x14ac:dyDescent="0.3">
      <c r="B951" s="4"/>
    </row>
    <row r="952" spans="2:2" ht="14.25" customHeight="1" x14ac:dyDescent="0.3">
      <c r="B952" s="4"/>
    </row>
    <row r="953" spans="2:2" ht="14.25" customHeight="1" x14ac:dyDescent="0.3">
      <c r="B953" s="4"/>
    </row>
    <row r="954" spans="2:2" ht="14.25" customHeight="1" x14ac:dyDescent="0.3">
      <c r="B954" s="4"/>
    </row>
    <row r="955" spans="2:2" ht="14.25" customHeight="1" x14ac:dyDescent="0.3">
      <c r="B955" s="4"/>
    </row>
    <row r="956" spans="2:2" ht="14.25" customHeight="1" x14ac:dyDescent="0.3">
      <c r="B956" s="4"/>
    </row>
    <row r="957" spans="2:2" ht="14.25" customHeight="1" x14ac:dyDescent="0.3">
      <c r="B957" s="4"/>
    </row>
    <row r="958" spans="2:2" ht="14.25" customHeight="1" x14ac:dyDescent="0.3">
      <c r="B958" s="4"/>
    </row>
    <row r="959" spans="2:2" ht="14.25" customHeight="1" x14ac:dyDescent="0.3">
      <c r="B959" s="4"/>
    </row>
    <row r="960" spans="2:2" ht="14.25" customHeight="1" x14ac:dyDescent="0.3">
      <c r="B960" s="4"/>
    </row>
    <row r="961" spans="2:2" ht="14.25" customHeight="1" x14ac:dyDescent="0.3">
      <c r="B961" s="4"/>
    </row>
    <row r="962" spans="2:2" ht="14.25" customHeight="1" x14ac:dyDescent="0.3">
      <c r="B962" s="4"/>
    </row>
    <row r="963" spans="2:2" ht="14.25" customHeight="1" x14ac:dyDescent="0.3">
      <c r="B963" s="4"/>
    </row>
    <row r="964" spans="2:2" ht="14.25" customHeight="1" x14ac:dyDescent="0.3">
      <c r="B964" s="4"/>
    </row>
    <row r="965" spans="2:2" ht="14.25" customHeight="1" x14ac:dyDescent="0.3">
      <c r="B965" s="4"/>
    </row>
    <row r="966" spans="2:2" ht="14.25" customHeight="1" x14ac:dyDescent="0.3">
      <c r="B966" s="4"/>
    </row>
    <row r="967" spans="2:2" ht="14.25" customHeight="1" x14ac:dyDescent="0.3">
      <c r="B967" s="4"/>
    </row>
    <row r="968" spans="2:2" ht="14.25" customHeight="1" x14ac:dyDescent="0.3">
      <c r="B968" s="4"/>
    </row>
    <row r="969" spans="2:2" ht="14.25" customHeight="1" x14ac:dyDescent="0.3">
      <c r="B969" s="4"/>
    </row>
    <row r="970" spans="2:2" ht="14.25" customHeight="1" x14ac:dyDescent="0.3">
      <c r="B970" s="4"/>
    </row>
    <row r="971" spans="2:2" ht="14.25" customHeight="1" x14ac:dyDescent="0.3">
      <c r="B971" s="4"/>
    </row>
    <row r="972" spans="2:2" ht="14.25" customHeight="1" x14ac:dyDescent="0.3">
      <c r="B972" s="4"/>
    </row>
    <row r="973" spans="2:2" ht="14.25" customHeight="1" x14ac:dyDescent="0.3">
      <c r="B973" s="4"/>
    </row>
    <row r="974" spans="2:2" ht="14.25" customHeight="1" x14ac:dyDescent="0.3">
      <c r="B974" s="4"/>
    </row>
    <row r="975" spans="2:2" ht="14.25" customHeight="1" x14ac:dyDescent="0.3">
      <c r="B975" s="4"/>
    </row>
    <row r="976" spans="2:2" ht="14.25" customHeight="1" x14ac:dyDescent="0.3">
      <c r="B976" s="4"/>
    </row>
    <row r="977" spans="2:2" ht="14.25" customHeight="1" x14ac:dyDescent="0.3">
      <c r="B977" s="4"/>
    </row>
    <row r="978" spans="2:2" ht="14.25" customHeight="1" x14ac:dyDescent="0.3">
      <c r="B978" s="4"/>
    </row>
    <row r="979" spans="2:2" ht="14.25" customHeight="1" x14ac:dyDescent="0.3">
      <c r="B979" s="4"/>
    </row>
    <row r="980" spans="2:2" ht="14.25" customHeight="1" x14ac:dyDescent="0.3">
      <c r="B980" s="4"/>
    </row>
    <row r="981" spans="2:2" ht="14.25" customHeight="1" x14ac:dyDescent="0.3">
      <c r="B981" s="4"/>
    </row>
    <row r="982" spans="2:2" ht="14.25" customHeight="1" x14ac:dyDescent="0.3">
      <c r="B982" s="4"/>
    </row>
    <row r="983" spans="2:2" ht="14.25" customHeight="1" x14ac:dyDescent="0.3">
      <c r="B983" s="4"/>
    </row>
    <row r="984" spans="2:2" ht="14.25" customHeight="1" x14ac:dyDescent="0.3">
      <c r="B984" s="4"/>
    </row>
    <row r="985" spans="2:2" ht="14.25" customHeight="1" x14ac:dyDescent="0.3">
      <c r="B985" s="4"/>
    </row>
    <row r="986" spans="2:2" ht="14.25" customHeight="1" x14ac:dyDescent="0.3">
      <c r="B986" s="4"/>
    </row>
    <row r="987" spans="2:2" ht="14.25" customHeight="1" x14ac:dyDescent="0.3">
      <c r="B987" s="4"/>
    </row>
    <row r="988" spans="2:2" ht="14.25" customHeight="1" x14ac:dyDescent="0.3">
      <c r="B988" s="4"/>
    </row>
    <row r="989" spans="2:2" ht="14.25" customHeight="1" x14ac:dyDescent="0.3">
      <c r="B989" s="4"/>
    </row>
    <row r="990" spans="2:2" ht="14.25" customHeight="1" x14ac:dyDescent="0.3">
      <c r="B990" s="4"/>
    </row>
    <row r="991" spans="2:2" ht="14.25" customHeight="1" x14ac:dyDescent="0.3">
      <c r="B991" s="4"/>
    </row>
    <row r="992" spans="2:2" ht="14.25" customHeight="1" x14ac:dyDescent="0.3">
      <c r="B992" s="4"/>
    </row>
    <row r="993" spans="2:2" ht="14.25" customHeight="1" x14ac:dyDescent="0.3">
      <c r="B993" s="4"/>
    </row>
    <row r="994" spans="2:2" ht="14.25" customHeight="1" x14ac:dyDescent="0.3">
      <c r="B994" s="4"/>
    </row>
    <row r="995" spans="2:2" ht="14.25" customHeight="1" x14ac:dyDescent="0.3">
      <c r="B995" s="4"/>
    </row>
    <row r="996" spans="2:2" ht="14.25" customHeight="1" x14ac:dyDescent="0.3">
      <c r="B996" s="4"/>
    </row>
    <row r="997" spans="2:2" ht="14.25" customHeight="1" x14ac:dyDescent="0.3">
      <c r="B997" s="4"/>
    </row>
    <row r="998" spans="2:2" ht="14.25" customHeight="1" x14ac:dyDescent="0.3">
      <c r="B998" s="4"/>
    </row>
    <row r="999" spans="2:2" ht="14.25" customHeight="1" x14ac:dyDescent="0.3">
      <c r="B999" s="4"/>
    </row>
    <row r="1000" spans="2:2" ht="14.25" customHeight="1" x14ac:dyDescent="0.3">
      <c r="B1000" s="4"/>
    </row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G1" workbookViewId="0">
      <selection activeCell="G1" sqref="A1:XFD1048576"/>
    </sheetView>
  </sheetViews>
  <sheetFormatPr defaultColWidth="12.6640625" defaultRowHeight="15" customHeight="1" x14ac:dyDescent="0.3"/>
  <cols>
    <col min="1" max="1" width="5" bestFit="1" customWidth="1"/>
    <col min="2" max="2" width="21.5546875" bestFit="1" customWidth="1"/>
    <col min="3" max="3" width="11.5546875" bestFit="1" customWidth="1"/>
    <col min="4" max="4" width="15.88671875" bestFit="1" customWidth="1"/>
    <col min="5" max="5" width="29.109375" bestFit="1" customWidth="1"/>
    <col min="6" max="6" width="35.6640625" bestFit="1" customWidth="1"/>
    <col min="7" max="7" width="12.77734375" bestFit="1" customWidth="1"/>
    <col min="8" max="8" width="15.77734375" bestFit="1" customWidth="1"/>
    <col min="9" max="9" width="12" bestFit="1" customWidth="1"/>
    <col min="10" max="10" width="12.109375" bestFit="1" customWidth="1"/>
    <col min="11" max="11" width="20.77734375" bestFit="1" customWidth="1"/>
    <col min="12" max="12" width="18.88671875" bestFit="1" customWidth="1"/>
    <col min="13" max="26" width="8.6640625" customWidth="1"/>
  </cols>
  <sheetData>
    <row r="1" spans="1:26" ht="14.25" customHeigh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14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3" t="s">
        <v>15</v>
      </c>
      <c r="B2" s="4">
        <v>3509518031563.0962</v>
      </c>
      <c r="C2" s="3">
        <v>64169210</v>
      </c>
      <c r="D2" s="3">
        <f t="shared" ref="D2:D36" si="0">B2/C2</f>
        <v>54691.61972795202</v>
      </c>
      <c r="E2" s="3">
        <v>36.216057790338553</v>
      </c>
      <c r="F2" s="3">
        <f t="shared" ref="F2:F36" si="1">(E2*D2)/100</f>
        <v>19807.148607147305</v>
      </c>
      <c r="H2" s="3">
        <f>F2/(0.05+G2)</f>
        <v>396142.97214294609</v>
      </c>
      <c r="I2" s="3">
        <f t="shared" ref="I2:I36" si="2">(0.05+G2)*H2</f>
        <v>19807.148607147305</v>
      </c>
      <c r="J2" s="3">
        <f t="shared" ref="J2:J36" si="3">F2/(0.05+G2)</f>
        <v>396142.97214294609</v>
      </c>
      <c r="K2" s="4">
        <v>1244594097943.8772</v>
      </c>
      <c r="L2" s="3">
        <f t="shared" ref="L2:L36" si="4">K2/C2</f>
        <v>19395.502889062795</v>
      </c>
    </row>
    <row r="3" spans="1:26" ht="14.25" customHeight="1" x14ac:dyDescent="0.3">
      <c r="A3" s="3" t="s">
        <v>16</v>
      </c>
      <c r="B3" s="4">
        <v>3633170889060.5654</v>
      </c>
      <c r="C3" s="3">
        <v>65324548</v>
      </c>
      <c r="D3" s="3">
        <f t="shared" si="0"/>
        <v>55617.23732188037</v>
      </c>
      <c r="E3" s="3">
        <v>36.684588240297636</v>
      </c>
      <c r="F3" s="3">
        <f t="shared" si="1"/>
        <v>20402.954502160956</v>
      </c>
      <c r="G3" s="3">
        <f t="shared" ref="G3:G36" si="5">(C3-C2)/C2</f>
        <v>1.8004553897422143E-2</v>
      </c>
      <c r="H3" s="3">
        <f t="shared" ref="H3:H36" si="6">(1-0.05-G3)*H2+F3</f>
        <v>389606.40054492705</v>
      </c>
      <c r="I3" s="3">
        <f t="shared" si="2"/>
        <v>26495.009464638133</v>
      </c>
      <c r="J3" s="3">
        <f t="shared" si="3"/>
        <v>300023.3562731212</v>
      </c>
      <c r="K3" s="4">
        <v>1281759519488.4041</v>
      </c>
      <c r="L3" s="3">
        <f t="shared" si="4"/>
        <v>19621.406633971721</v>
      </c>
    </row>
    <row r="4" spans="1:26" ht="14.25" customHeight="1" x14ac:dyDescent="0.3">
      <c r="A4" s="3" t="s">
        <v>17</v>
      </c>
      <c r="B4" s="4">
        <v>3665890719857.3301</v>
      </c>
      <c r="C4" s="3">
        <v>66187368</v>
      </c>
      <c r="D4" s="3">
        <f t="shared" si="0"/>
        <v>55386.561373120778</v>
      </c>
      <c r="E4" s="3">
        <v>35.555730984454968</v>
      </c>
      <c r="F4" s="3">
        <f t="shared" si="1"/>
        <v>19693.09676336687</v>
      </c>
      <c r="G4" s="3">
        <f t="shared" si="5"/>
        <v>1.3208204670623974E-2</v>
      </c>
      <c r="H4" s="3">
        <f t="shared" si="6"/>
        <v>384673.17620166508</v>
      </c>
      <c r="I4" s="3">
        <f t="shared" si="2"/>
        <v>24314.500852653848</v>
      </c>
      <c r="J4" s="3">
        <f t="shared" si="3"/>
        <v>311559.18548845034</v>
      </c>
      <c r="K4" s="4">
        <v>1235474095787.8762</v>
      </c>
      <c r="L4" s="3">
        <f t="shared" si="4"/>
        <v>18666.312517335275</v>
      </c>
    </row>
    <row r="5" spans="1:26" ht="14.25" customHeight="1" x14ac:dyDescent="0.3">
      <c r="A5" s="3" t="s">
        <v>18</v>
      </c>
      <c r="B5" s="4">
        <v>3649056226895.5459</v>
      </c>
      <c r="C5" s="3">
        <v>66590365</v>
      </c>
      <c r="D5" s="3">
        <f t="shared" si="0"/>
        <v>54798.561727294116</v>
      </c>
      <c r="E5" s="3">
        <v>33.872833538619993</v>
      </c>
      <c r="F5" s="3">
        <f t="shared" si="1"/>
        <v>18561.825595444261</v>
      </c>
      <c r="G5" s="3">
        <f t="shared" si="5"/>
        <v>6.0887298011306325E-3</v>
      </c>
      <c r="H5" s="3">
        <f t="shared" si="6"/>
        <v>381659.17195539142</v>
      </c>
      <c r="I5" s="3">
        <f t="shared" si="2"/>
        <v>21406.778171929203</v>
      </c>
      <c r="J5" s="3">
        <f t="shared" si="3"/>
        <v>330936.81495832506</v>
      </c>
      <c r="K5" s="4">
        <v>1197663365287.2729</v>
      </c>
      <c r="L5" s="3">
        <f t="shared" si="4"/>
        <v>17985.53537418323</v>
      </c>
    </row>
    <row r="6" spans="1:26" ht="14.25" customHeight="1" x14ac:dyDescent="0.3">
      <c r="A6" s="3" t="s">
        <v>19</v>
      </c>
      <c r="B6" s="4">
        <v>3688589488079.2344</v>
      </c>
      <c r="C6" s="3">
        <v>66893534</v>
      </c>
      <c r="D6" s="3">
        <f t="shared" si="0"/>
        <v>55141.196278839663</v>
      </c>
      <c r="E6" s="3">
        <v>32.521856328269941</v>
      </c>
      <c r="F6" s="3">
        <f t="shared" si="1"/>
        <v>17932.940631493566</v>
      </c>
      <c r="G6" s="3">
        <f t="shared" si="5"/>
        <v>4.5527457313081256E-3</v>
      </c>
      <c r="H6" s="3">
        <f t="shared" si="6"/>
        <v>378771.55682318087</v>
      </c>
      <c r="I6" s="3">
        <f t="shared" si="2"/>
        <v>20663.028429626713</v>
      </c>
      <c r="J6" s="3">
        <f t="shared" si="3"/>
        <v>328726.63678231236</v>
      </c>
      <c r="K6" s="4">
        <v>1170699841025.1963</v>
      </c>
      <c r="L6" s="3">
        <f t="shared" si="4"/>
        <v>17500.941735642136</v>
      </c>
    </row>
    <row r="7" spans="1:26" ht="14.25" customHeight="1" x14ac:dyDescent="0.3">
      <c r="A7" s="3" t="s">
        <v>20</v>
      </c>
      <c r="B7" s="4">
        <v>3785636263361.9292</v>
      </c>
      <c r="C7" s="3">
        <v>67130016</v>
      </c>
      <c r="D7" s="3">
        <f t="shared" si="0"/>
        <v>56392.601833461937</v>
      </c>
      <c r="E7" s="3">
        <v>32.17644865403215</v>
      </c>
      <c r="F7" s="3">
        <f t="shared" si="1"/>
        <v>18145.136573616674</v>
      </c>
      <c r="G7" s="3">
        <f t="shared" si="5"/>
        <v>3.5351996801364985E-3</v>
      </c>
      <c r="H7" s="3">
        <f t="shared" si="6"/>
        <v>376639.08246911236</v>
      </c>
      <c r="I7" s="3">
        <f t="shared" si="2"/>
        <v>20163.448487327329</v>
      </c>
      <c r="J7" s="3">
        <f t="shared" si="3"/>
        <v>338938.43082739407</v>
      </c>
      <c r="K7" s="4">
        <v>1220496789202.3628</v>
      </c>
      <c r="L7" s="3">
        <f t="shared" si="4"/>
        <v>18181.088906672729</v>
      </c>
    </row>
    <row r="8" spans="1:26" ht="14.25" customHeight="1" x14ac:dyDescent="0.3">
      <c r="A8" s="3" t="s">
        <v>21</v>
      </c>
      <c r="B8" s="4">
        <v>3904273220109.6055</v>
      </c>
      <c r="C8" s="3">
        <v>67600272</v>
      </c>
      <c r="D8" s="3">
        <f t="shared" si="0"/>
        <v>57755.288619394982</v>
      </c>
      <c r="E8" s="3">
        <v>32.404552151841962</v>
      </c>
      <c r="F8" s="3">
        <f t="shared" si="1"/>
        <v>18715.342621118692</v>
      </c>
      <c r="G8" s="3">
        <f t="shared" si="5"/>
        <v>7.0051525088270497E-3</v>
      </c>
      <c r="H8" s="3">
        <f t="shared" si="6"/>
        <v>373884.0567532946</v>
      </c>
      <c r="I8" s="3">
        <f t="shared" si="2"/>
        <v>21313.31767584051</v>
      </c>
      <c r="J8" s="3">
        <f t="shared" si="3"/>
        <v>328309.66671338497</v>
      </c>
      <c r="K8" s="4">
        <v>1307747569903.1208</v>
      </c>
      <c r="L8" s="3">
        <f t="shared" si="4"/>
        <v>19345.300413926157</v>
      </c>
    </row>
    <row r="9" spans="1:26" ht="14.25" customHeight="1" x14ac:dyDescent="0.3">
      <c r="A9" s="3" t="s">
        <v>22</v>
      </c>
      <c r="B9" s="4">
        <v>3942583070732.459</v>
      </c>
      <c r="C9" s="3">
        <v>68174788</v>
      </c>
      <c r="D9" s="3">
        <f t="shared" si="0"/>
        <v>57830.514569879691</v>
      </c>
      <c r="E9" s="3">
        <v>32.094246405176094</v>
      </c>
      <c r="F9" s="3">
        <f t="shared" si="1"/>
        <v>18560.267843438451</v>
      </c>
      <c r="G9" s="3">
        <f t="shared" si="5"/>
        <v>8.4987232004036899E-3</v>
      </c>
      <c r="H9" s="3">
        <f t="shared" si="6"/>
        <v>370572.58465167799</v>
      </c>
      <c r="I9" s="3">
        <f t="shared" si="2"/>
        <v>21678.023055196678</v>
      </c>
      <c r="J9" s="3">
        <f t="shared" si="3"/>
        <v>317276.46054521692</v>
      </c>
      <c r="K9" s="4">
        <v>1285931984256.7041</v>
      </c>
      <c r="L9" s="3">
        <f t="shared" si="4"/>
        <v>18862.280646280909</v>
      </c>
    </row>
    <row r="10" spans="1:26" ht="14.25" customHeight="1" x14ac:dyDescent="0.3">
      <c r="A10" s="3" t="s">
        <v>23</v>
      </c>
      <c r="B10" s="4">
        <v>3892499235707.6113</v>
      </c>
      <c r="C10" s="3">
        <v>68189075</v>
      </c>
      <c r="D10" s="3">
        <f t="shared" si="0"/>
        <v>57083.913159221054</v>
      </c>
      <c r="E10" s="3">
        <v>31.335249714164505</v>
      </c>
      <c r="F10" s="3">
        <f t="shared" si="1"/>
        <v>17887.386735058728</v>
      </c>
      <c r="G10" s="3">
        <f t="shared" si="5"/>
        <v>2.095642746993214E-4</v>
      </c>
      <c r="H10" s="3">
        <f t="shared" si="6"/>
        <v>369853.68337922683</v>
      </c>
      <c r="I10" s="3">
        <f t="shared" si="2"/>
        <v>18570.192287863581</v>
      </c>
      <c r="J10" s="3">
        <f t="shared" si="3"/>
        <v>356254.57008939248</v>
      </c>
      <c r="K10" s="4">
        <v>1223246035282.0703</v>
      </c>
      <c r="L10" s="3">
        <f t="shared" si="4"/>
        <v>17939.032539773714</v>
      </c>
    </row>
    <row r="11" spans="1:26" ht="14.25" customHeight="1" x14ac:dyDescent="0.3">
      <c r="A11" s="3" t="s">
        <v>24</v>
      </c>
      <c r="B11" s="4">
        <v>3879501014656.8159</v>
      </c>
      <c r="C11" s="3">
        <v>67979227</v>
      </c>
      <c r="D11" s="3">
        <f t="shared" si="0"/>
        <v>57068.919225233556</v>
      </c>
      <c r="E11" s="3">
        <v>29.685880600276594</v>
      </c>
      <c r="F11" s="3">
        <f t="shared" si="1"/>
        <v>16941.411221071128</v>
      </c>
      <c r="G11" s="3">
        <f t="shared" si="5"/>
        <v>-3.0774431241368211E-3</v>
      </c>
      <c r="H11" s="3">
        <f t="shared" si="6"/>
        <v>369440.6141061887</v>
      </c>
      <c r="I11" s="3">
        <f t="shared" si="2"/>
        <v>17335.098227651462</v>
      </c>
      <c r="J11" s="3">
        <f t="shared" si="3"/>
        <v>361050.47015853768</v>
      </c>
      <c r="K11" s="4">
        <v>1167830847061.1494</v>
      </c>
      <c r="L11" s="3">
        <f t="shared" si="4"/>
        <v>17179.231047466154</v>
      </c>
    </row>
    <row r="12" spans="1:26" ht="14.25" customHeight="1" x14ac:dyDescent="0.3">
      <c r="A12" s="3" t="s">
        <v>25</v>
      </c>
      <c r="B12" s="4">
        <v>3986755544463.8154</v>
      </c>
      <c r="C12" s="3">
        <v>67813478</v>
      </c>
      <c r="D12" s="3">
        <f t="shared" si="0"/>
        <v>58790.01729514324</v>
      </c>
      <c r="E12" s="3">
        <v>29.782056140467528</v>
      </c>
      <c r="F12" s="3">
        <f t="shared" si="1"/>
        <v>17508.875955830128</v>
      </c>
      <c r="G12" s="3">
        <f t="shared" si="5"/>
        <v>-2.4382301375683486E-3</v>
      </c>
      <c r="H12" s="3">
        <f t="shared" si="6"/>
        <v>369378.24059606489</v>
      </c>
      <c r="I12" s="3">
        <f t="shared" si="2"/>
        <v>17568.28287141995</v>
      </c>
      <c r="J12" s="3">
        <f t="shared" si="3"/>
        <v>368129.19297311793</v>
      </c>
      <c r="K12" s="4">
        <v>1201854935222.8091</v>
      </c>
      <c r="L12" s="3">
        <f t="shared" si="4"/>
        <v>17722.95081551206</v>
      </c>
    </row>
    <row r="13" spans="1:26" ht="14.25" customHeight="1" x14ac:dyDescent="0.3">
      <c r="A13" s="3" t="s">
        <v>26</v>
      </c>
      <c r="B13" s="4">
        <v>4002148544212.8975</v>
      </c>
      <c r="C13" s="3">
        <v>67616593</v>
      </c>
      <c r="D13" s="3">
        <f t="shared" si="0"/>
        <v>59188.852419891926</v>
      </c>
      <c r="E13" s="3">
        <v>28.348950322756966</v>
      </c>
      <c r="F13" s="3">
        <f t="shared" si="1"/>
        <v>16779.418369125098</v>
      </c>
      <c r="G13" s="3">
        <f t="shared" si="5"/>
        <v>-2.9033313996960899E-3</v>
      </c>
      <c r="H13" s="3">
        <f t="shared" si="6"/>
        <v>368761.17437967379</v>
      </c>
      <c r="I13" s="3">
        <f t="shared" si="2"/>
        <v>17367.422822418379</v>
      </c>
      <c r="J13" s="3">
        <f t="shared" si="3"/>
        <v>356276.12032450258</v>
      </c>
      <c r="K13" s="4">
        <v>1188805720016.6929</v>
      </c>
      <c r="L13" s="3">
        <f t="shared" si="4"/>
        <v>17581.567885514327</v>
      </c>
    </row>
    <row r="14" spans="1:26" ht="14.25" customHeight="1" x14ac:dyDescent="0.3">
      <c r="A14" s="3" t="s">
        <v>27</v>
      </c>
      <c r="B14" s="4">
        <v>4003827945767.1968</v>
      </c>
      <c r="C14" s="3">
        <v>67054919</v>
      </c>
      <c r="D14" s="3">
        <f t="shared" si="0"/>
        <v>59709.682831280385</v>
      </c>
      <c r="E14" s="3">
        <v>27.162628339339616</v>
      </c>
      <c r="F14" s="3">
        <f t="shared" si="1"/>
        <v>16218.719230059167</v>
      </c>
      <c r="G14" s="3">
        <f t="shared" si="5"/>
        <v>-8.3067480196761766E-3</v>
      </c>
      <c r="H14" s="3">
        <f t="shared" si="6"/>
        <v>369605.04104576109</v>
      </c>
      <c r="I14" s="3">
        <f t="shared" si="2"/>
        <v>15410.036109518845</v>
      </c>
      <c r="J14" s="3">
        <f t="shared" si="3"/>
        <v>389001.06035655894</v>
      </c>
      <c r="K14" s="4">
        <v>1115638941342.9404</v>
      </c>
      <c r="L14" s="3">
        <f t="shared" si="4"/>
        <v>16637.689791899389</v>
      </c>
    </row>
    <row r="15" spans="1:26" ht="14.25" customHeight="1" x14ac:dyDescent="0.3">
      <c r="A15" s="3" t="s">
        <v>28</v>
      </c>
      <c r="B15" s="4">
        <v>4065291729517.4526</v>
      </c>
      <c r="C15" s="3">
        <v>66784334</v>
      </c>
      <c r="D15" s="3">
        <f t="shared" si="0"/>
        <v>60871.936366355811</v>
      </c>
      <c r="E15" s="3">
        <v>27.266423980368288</v>
      </c>
      <c r="F15" s="3">
        <f t="shared" si="1"/>
        <v>16597.600254710567</v>
      </c>
      <c r="G15" s="3">
        <f t="shared" si="5"/>
        <v>-4.0352744293077145E-3</v>
      </c>
      <c r="H15" s="3">
        <f t="shared" si="6"/>
        <v>369213.84701925877</v>
      </c>
      <c r="I15" s="3">
        <f t="shared" si="2"/>
        <v>16970.813155139796</v>
      </c>
      <c r="J15" s="3">
        <f t="shared" si="3"/>
        <v>361094.29673813639</v>
      </c>
      <c r="K15" s="4">
        <v>1121443822909.9558</v>
      </c>
      <c r="L15" s="3">
        <f t="shared" si="4"/>
        <v>16792.019261732188</v>
      </c>
    </row>
    <row r="16" spans="1:26" ht="14.25" customHeight="1" x14ac:dyDescent="0.3">
      <c r="A16" s="3" t="s">
        <v>29</v>
      </c>
      <c r="B16" s="4">
        <v>4154163710039.3013</v>
      </c>
      <c r="C16" s="3">
        <v>66508242</v>
      </c>
      <c r="D16" s="3">
        <f t="shared" si="0"/>
        <v>62460.885825839468</v>
      </c>
      <c r="E16" s="3">
        <v>27.546383090772984</v>
      </c>
      <c r="F16" s="3">
        <f t="shared" si="1"/>
        <v>17205.714891476062</v>
      </c>
      <c r="G16" s="3">
        <f t="shared" si="5"/>
        <v>-4.1340833016317866E-3</v>
      </c>
      <c r="H16" s="3">
        <f t="shared" si="6"/>
        <v>369485.23035946547</v>
      </c>
      <c r="I16" s="3">
        <f t="shared" si="2"/>
        <v>16946.778796944633</v>
      </c>
      <c r="J16" s="3">
        <f t="shared" si="3"/>
        <v>375130.73170710646</v>
      </c>
      <c r="K16" s="4">
        <v>1141426027265.6072</v>
      </c>
      <c r="L16" s="3">
        <f t="shared" si="4"/>
        <v>17162.174084613562</v>
      </c>
    </row>
    <row r="17" spans="1:12" ht="14.25" customHeight="1" x14ac:dyDescent="0.3">
      <c r="A17" s="3" t="s">
        <v>30</v>
      </c>
      <c r="B17" s="4">
        <v>4229100705435.5796</v>
      </c>
      <c r="C17" s="3">
        <v>66581356</v>
      </c>
      <c r="D17" s="3">
        <f t="shared" si="0"/>
        <v>63517.791758935935</v>
      </c>
      <c r="E17" s="3">
        <v>27.454162845182378</v>
      </c>
      <c r="F17" s="3">
        <f t="shared" si="1"/>
        <v>17438.277985162105</v>
      </c>
      <c r="G17" s="3">
        <f t="shared" si="5"/>
        <v>1.099322396763998E-3</v>
      </c>
      <c r="H17" s="3">
        <f t="shared" si="6"/>
        <v>368043.0634376466</v>
      </c>
      <c r="I17" s="3">
        <f t="shared" si="2"/>
        <v>18806.751154492969</v>
      </c>
      <c r="J17" s="3">
        <f t="shared" si="3"/>
        <v>341262.41146137839</v>
      </c>
      <c r="K17" s="4">
        <v>1166441771685.4016</v>
      </c>
      <c r="L17" s="3">
        <f t="shared" si="4"/>
        <v>17519.04499640112</v>
      </c>
    </row>
    <row r="18" spans="1:12" ht="14.25" customHeight="1" x14ac:dyDescent="0.3">
      <c r="A18" s="3" t="s">
        <v>31</v>
      </c>
      <c r="B18" s="4">
        <v>4287138774362.2427</v>
      </c>
      <c r="C18" s="3">
        <v>66694003</v>
      </c>
      <c r="D18" s="3">
        <f t="shared" si="0"/>
        <v>64280.72362611437</v>
      </c>
      <c r="E18" s="3">
        <v>27.375907701886241</v>
      </c>
      <c r="F18" s="3">
        <f t="shared" si="1"/>
        <v>17597.431569989651</v>
      </c>
      <c r="G18" s="3">
        <f t="shared" si="5"/>
        <v>1.69187001838773E-3</v>
      </c>
      <c r="H18" s="3">
        <f t="shared" si="6"/>
        <v>366615.66081124818</v>
      </c>
      <c r="I18" s="3">
        <f t="shared" si="2"/>
        <v>18951.049085360366</v>
      </c>
      <c r="J18" s="3">
        <f t="shared" si="3"/>
        <v>340429.38596978458</v>
      </c>
      <c r="K18" s="4">
        <v>1165728239509.9126</v>
      </c>
      <c r="L18" s="3">
        <f t="shared" si="4"/>
        <v>17478.756515933113</v>
      </c>
    </row>
    <row r="19" spans="1:12" ht="14.25" customHeight="1" x14ac:dyDescent="0.3">
      <c r="A19" s="3" t="s">
        <v>32</v>
      </c>
      <c r="B19" s="4">
        <v>4350758602405.5376</v>
      </c>
      <c r="C19" s="3">
        <v>66797225</v>
      </c>
      <c r="D19" s="3">
        <f t="shared" si="0"/>
        <v>65133.822586275666</v>
      </c>
      <c r="E19" s="3">
        <v>27.530398305746328</v>
      </c>
      <c r="F19" s="3">
        <f t="shared" si="1"/>
        <v>17931.600789759854</v>
      </c>
      <c r="G19" s="3">
        <f t="shared" si="5"/>
        <v>1.5476953752498557E-3</v>
      </c>
      <c r="H19" s="3">
        <f t="shared" si="6"/>
        <v>365649.0691977138</v>
      </c>
      <c r="I19" s="3">
        <f t="shared" si="2"/>
        <v>18848.366833247408</v>
      </c>
      <c r="J19" s="3">
        <f t="shared" si="3"/>
        <v>347864.25773691415</v>
      </c>
      <c r="K19" s="4">
        <v>1155459652596.2749</v>
      </c>
      <c r="L19" s="3">
        <f t="shared" si="4"/>
        <v>17298.018781413073</v>
      </c>
    </row>
    <row r="20" spans="1:12" ht="14.25" customHeight="1" x14ac:dyDescent="0.3">
      <c r="A20" s="3" t="s">
        <v>33</v>
      </c>
      <c r="B20" s="4">
        <v>4297492743392.8828</v>
      </c>
      <c r="C20" s="3">
        <v>66611354</v>
      </c>
      <c r="D20" s="3">
        <f t="shared" si="0"/>
        <v>64515.919364030386</v>
      </c>
      <c r="E20" s="3">
        <v>26.211171227974184</v>
      </c>
      <c r="F20" s="3">
        <f t="shared" si="1"/>
        <v>16910.378093807758</v>
      </c>
      <c r="G20" s="3">
        <f t="shared" si="5"/>
        <v>-2.782615595183782E-3</v>
      </c>
      <c r="H20" s="3">
        <f t="shared" si="6"/>
        <v>365294.45463394985</v>
      </c>
      <c r="I20" s="3">
        <f t="shared" si="2"/>
        <v>17248.24868539891</v>
      </c>
      <c r="J20" s="3">
        <f t="shared" si="3"/>
        <v>358138.81490824133</v>
      </c>
      <c r="K20" s="4">
        <v>1121926943652.5959</v>
      </c>
      <c r="L20" s="3">
        <f t="shared" si="4"/>
        <v>16842.878522670413</v>
      </c>
    </row>
    <row r="21" spans="1:12" ht="14.25" customHeight="1" x14ac:dyDescent="0.3">
      <c r="A21" s="3" t="s">
        <v>34</v>
      </c>
      <c r="B21" s="4">
        <v>4052826324003.7725</v>
      </c>
      <c r="C21" s="3">
        <v>66339021</v>
      </c>
      <c r="D21" s="3">
        <f t="shared" si="0"/>
        <v>61092.645970819685</v>
      </c>
      <c r="E21" s="3">
        <v>23.052141438207261</v>
      </c>
      <c r="F21" s="3">
        <f t="shared" si="1"/>
        <v>14083.163157536583</v>
      </c>
      <c r="G21" s="3">
        <f t="shared" si="5"/>
        <v>-4.0883870938879276E-3</v>
      </c>
      <c r="H21" s="3">
        <f t="shared" si="6"/>
        <v>362606.36019358318</v>
      </c>
      <c r="I21" s="3">
        <f t="shared" si="2"/>
        <v>16647.842846502037</v>
      </c>
      <c r="J21" s="3">
        <f t="shared" si="3"/>
        <v>306745.11885122058</v>
      </c>
      <c r="K21" s="4">
        <v>942794855725.2522</v>
      </c>
      <c r="L21" s="3">
        <f t="shared" si="4"/>
        <v>14211.769204813139</v>
      </c>
    </row>
    <row r="22" spans="1:12" ht="14.25" customHeight="1" x14ac:dyDescent="0.3">
      <c r="A22" s="3" t="s">
        <v>35</v>
      </c>
      <c r="B22" s="4">
        <v>4218907820178.5728</v>
      </c>
      <c r="C22" s="3">
        <v>66100429</v>
      </c>
      <c r="D22" s="3">
        <f t="shared" si="0"/>
        <v>63825.725248750998</v>
      </c>
      <c r="E22" s="3">
        <v>23.928858114622535</v>
      </c>
      <c r="F22" s="3">
        <f t="shared" si="1"/>
        <v>15272.767235402436</v>
      </c>
      <c r="G22" s="3">
        <f t="shared" si="5"/>
        <v>-3.5965559395276575E-3</v>
      </c>
      <c r="H22" s="3">
        <f t="shared" si="6"/>
        <v>361052.94347777119</v>
      </c>
      <c r="I22" s="3">
        <f t="shared" si="2"/>
        <v>16754.100065539638</v>
      </c>
      <c r="J22" s="3">
        <f t="shared" si="3"/>
        <v>329130.03645805194</v>
      </c>
      <c r="K22" s="4">
        <v>970212990317.13452</v>
      </c>
      <c r="L22" s="3">
        <f t="shared" si="4"/>
        <v>14677.862231682861</v>
      </c>
    </row>
    <row r="23" spans="1:12" ht="14.25" customHeight="1" x14ac:dyDescent="0.3">
      <c r="A23" s="3" t="s">
        <v>36</v>
      </c>
      <c r="B23" s="4">
        <v>4219912322040.0991</v>
      </c>
      <c r="C23" s="3">
        <v>65674339</v>
      </c>
      <c r="D23" s="3">
        <f t="shared" si="0"/>
        <v>64255.116782219906</v>
      </c>
      <c r="E23" s="3">
        <v>22.894532483638017</v>
      </c>
      <c r="F23" s="3">
        <f t="shared" si="1"/>
        <v>14710.908584104878</v>
      </c>
      <c r="G23" s="3">
        <f t="shared" si="5"/>
        <v>-6.4461003725104415E-3</v>
      </c>
      <c r="H23" s="3">
        <f t="shared" si="6"/>
        <v>360038.58840143553</v>
      </c>
      <c r="I23" s="3">
        <f t="shared" si="2"/>
        <v>15681.08454125915</v>
      </c>
      <c r="J23" s="3">
        <f t="shared" si="3"/>
        <v>337763.29352653219</v>
      </c>
      <c r="K23" s="4">
        <v>999830356599.06555</v>
      </c>
      <c r="L23" s="3">
        <f t="shared" si="4"/>
        <v>15224.064251321441</v>
      </c>
    </row>
    <row r="24" spans="1:12" ht="14.25" customHeight="1" x14ac:dyDescent="0.3">
      <c r="A24" s="3" t="s">
        <v>37</v>
      </c>
      <c r="B24" s="4">
        <v>4277925608846.4946</v>
      </c>
      <c r="C24" s="3">
        <v>65377600</v>
      </c>
      <c r="D24" s="3">
        <f t="shared" si="0"/>
        <v>65434.118243044933</v>
      </c>
      <c r="E24" s="3">
        <v>22.363548047483718</v>
      </c>
      <c r="F24" s="3">
        <f t="shared" si="1"/>
        <v>14633.390472730664</v>
      </c>
      <c r="G24" s="3">
        <f t="shared" si="5"/>
        <v>-4.5183401084554504E-3</v>
      </c>
      <c r="H24" s="3">
        <f t="shared" si="6"/>
        <v>358296.82624866028</v>
      </c>
      <c r="I24" s="3">
        <f t="shared" si="2"/>
        <v>16295.9343916614</v>
      </c>
      <c r="J24" s="3">
        <f t="shared" si="3"/>
        <v>321742.66523309413</v>
      </c>
      <c r="K24" s="4">
        <v>1029498099585.4312</v>
      </c>
      <c r="L24" s="3">
        <f t="shared" si="4"/>
        <v>15746.954608083368</v>
      </c>
    </row>
    <row r="25" spans="1:12" ht="14.25" customHeight="1" x14ac:dyDescent="0.3">
      <c r="A25" s="3" t="s">
        <v>38</v>
      </c>
      <c r="B25" s="4">
        <v>4363702302793.3657</v>
      </c>
      <c r="C25" s="3">
        <v>65621150</v>
      </c>
      <c r="D25" s="3">
        <f t="shared" si="0"/>
        <v>66498.412520862039</v>
      </c>
      <c r="E25" s="3">
        <v>22.0071688533491</v>
      </c>
      <c r="F25" s="3">
        <f t="shared" si="1"/>
        <v>14634.417928262748</v>
      </c>
      <c r="G25" s="3">
        <f t="shared" si="5"/>
        <v>3.7252820537921247E-3</v>
      </c>
      <c r="H25" s="3">
        <f t="shared" si="6"/>
        <v>353681.64612773521</v>
      </c>
      <c r="I25" s="3">
        <f t="shared" si="2"/>
        <v>19001.646195462072</v>
      </c>
      <c r="J25" s="3">
        <f t="shared" si="3"/>
        <v>272393.5057913725</v>
      </c>
      <c r="K25" s="4">
        <v>1055186909656.4049</v>
      </c>
      <c r="L25" s="3">
        <f t="shared" si="4"/>
        <v>16079.981982278654</v>
      </c>
    </row>
    <row r="26" spans="1:12" ht="14.25" customHeight="1" x14ac:dyDescent="0.3">
      <c r="A26" s="3" t="s">
        <v>39</v>
      </c>
      <c r="B26" s="4">
        <v>4376627829634.9761</v>
      </c>
      <c r="C26" s="3">
        <v>65843453</v>
      </c>
      <c r="D26" s="3">
        <f t="shared" si="0"/>
        <v>66470.205164285289</v>
      </c>
      <c r="E26" s="3">
        <v>22.442238117541841</v>
      </c>
      <c r="F26" s="3">
        <f t="shared" si="1"/>
        <v>14917.401720187499</v>
      </c>
      <c r="G26" s="3">
        <f t="shared" si="5"/>
        <v>3.3876730291986655E-3</v>
      </c>
      <c r="H26" s="3">
        <f t="shared" si="6"/>
        <v>349716.80776802643</v>
      </c>
      <c r="I26" s="3">
        <f t="shared" si="2"/>
        <v>18670.566585934521</v>
      </c>
      <c r="J26" s="3">
        <f t="shared" si="3"/>
        <v>279416.5932654324</v>
      </c>
      <c r="K26" s="4">
        <v>1082670286198.6184</v>
      </c>
      <c r="L26" s="3">
        <f t="shared" si="4"/>
        <v>16443.097025889856</v>
      </c>
    </row>
    <row r="27" spans="1:12" ht="14.25" customHeight="1" x14ac:dyDescent="0.3">
      <c r="A27" s="3" t="s">
        <v>40</v>
      </c>
      <c r="B27" s="4">
        <v>4444930651964.1797</v>
      </c>
      <c r="C27" s="3">
        <v>65931158</v>
      </c>
      <c r="D27" s="3">
        <f t="shared" si="0"/>
        <v>67417.754924980691</v>
      </c>
      <c r="E27" s="3">
        <v>24.611459200497816</v>
      </c>
      <c r="F27" s="3">
        <f t="shared" si="1"/>
        <v>16592.493247253227</v>
      </c>
      <c r="G27" s="3">
        <f t="shared" si="5"/>
        <v>1.332023094232315E-3</v>
      </c>
      <c r="H27" s="3">
        <f t="shared" si="6"/>
        <v>348357.62976249011</v>
      </c>
      <c r="I27" s="3">
        <f t="shared" si="2"/>
        <v>17881.901896020176</v>
      </c>
      <c r="J27" s="3">
        <f t="shared" si="3"/>
        <v>323238.63832122297</v>
      </c>
      <c r="K27" s="4">
        <v>1118582261576.9546</v>
      </c>
      <c r="L27" s="3">
        <f t="shared" si="4"/>
        <v>16965.912559536035</v>
      </c>
    </row>
    <row r="28" spans="1:12" ht="14.25" customHeight="1" x14ac:dyDescent="0.3">
      <c r="A28" s="3" t="s">
        <v>41</v>
      </c>
      <c r="B28" s="4">
        <v>4478437728050.4648</v>
      </c>
      <c r="C28" s="3">
        <v>66529155</v>
      </c>
      <c r="D28" s="3">
        <f t="shared" si="0"/>
        <v>67315.415745930717</v>
      </c>
      <c r="E28" s="3">
        <v>25.641270574905128</v>
      </c>
      <c r="F28" s="3">
        <f t="shared" si="1"/>
        <v>17260.527890036385</v>
      </c>
      <c r="G28" s="3">
        <f t="shared" si="5"/>
        <v>9.0700211878577963E-3</v>
      </c>
      <c r="H28" s="3">
        <f t="shared" si="6"/>
        <v>345040.66508150427</v>
      </c>
      <c r="I28" s="3">
        <f t="shared" si="2"/>
        <v>20381.559397037003</v>
      </c>
      <c r="J28" s="3">
        <f t="shared" si="3"/>
        <v>292204.5318917947</v>
      </c>
      <c r="K28" s="4">
        <v>1126649965095.7593</v>
      </c>
      <c r="L28" s="3">
        <f t="shared" si="4"/>
        <v>16934.68021795496</v>
      </c>
    </row>
    <row r="29" spans="1:12" ht="14.25" customHeight="1" x14ac:dyDescent="0.3">
      <c r="A29" s="3" t="s">
        <v>42</v>
      </c>
      <c r="B29" s="4">
        <v>4553466417290.1113</v>
      </c>
      <c r="C29" s="3">
        <v>67070828</v>
      </c>
      <c r="D29" s="3">
        <f t="shared" si="0"/>
        <v>67890.416043322315</v>
      </c>
      <c r="E29" s="3">
        <v>25.974491613222849</v>
      </c>
      <c r="F29" s="3">
        <f t="shared" si="1"/>
        <v>17634.190421354855</v>
      </c>
      <c r="G29" s="3">
        <f t="shared" si="5"/>
        <v>8.1418890710396059E-3</v>
      </c>
      <c r="H29" s="3">
        <f t="shared" si="6"/>
        <v>342613.53942869254</v>
      </c>
      <c r="I29" s="3">
        <f t="shared" si="2"/>
        <v>19920.198403699298</v>
      </c>
      <c r="J29" s="3">
        <f t="shared" si="3"/>
        <v>303295.79418736877</v>
      </c>
      <c r="K29" s="4">
        <v>1150431067614.0977</v>
      </c>
      <c r="L29" s="3">
        <f t="shared" si="4"/>
        <v>17152.480473539072</v>
      </c>
    </row>
    <row r="30" spans="1:12" ht="14.25" customHeight="1" x14ac:dyDescent="0.3">
      <c r="A30" s="3" t="s">
        <v>43</v>
      </c>
      <c r="B30" s="4">
        <v>4582763011478.5527</v>
      </c>
      <c r="C30" s="3">
        <v>68187091</v>
      </c>
      <c r="D30" s="3">
        <f t="shared" si="0"/>
        <v>67208.659942371683</v>
      </c>
      <c r="E30" s="3">
        <v>25.661673703955284</v>
      </c>
      <c r="F30" s="3">
        <f t="shared" si="1"/>
        <v>17246.867015212323</v>
      </c>
      <c r="G30" s="3">
        <f t="shared" si="5"/>
        <v>1.6643047853829984E-2</v>
      </c>
      <c r="H30" s="3">
        <f t="shared" si="6"/>
        <v>337027.59594038839</v>
      </c>
      <c r="I30" s="3">
        <f t="shared" si="2"/>
        <v>22460.546204316583</v>
      </c>
      <c r="J30" s="3">
        <f t="shared" si="3"/>
        <v>258794.69157893778</v>
      </c>
      <c r="K30" s="4">
        <v>1164191337446.6235</v>
      </c>
      <c r="L30" s="3">
        <f t="shared" si="4"/>
        <v>17073.485910208776</v>
      </c>
    </row>
    <row r="31" spans="1:12" ht="14.25" customHeight="1" x14ac:dyDescent="0.3">
      <c r="A31" s="3" t="s">
        <v>44</v>
      </c>
      <c r="B31" s="4">
        <v>4564332550096.3799</v>
      </c>
      <c r="C31" s="3">
        <v>68812048</v>
      </c>
      <c r="D31" s="3">
        <f t="shared" si="0"/>
        <v>66330.427341682662</v>
      </c>
      <c r="E31" s="3">
        <v>25.500312953253456</v>
      </c>
      <c r="F31" s="3">
        <f t="shared" si="1"/>
        <v>16914.466555359475</v>
      </c>
      <c r="G31" s="3">
        <f t="shared" si="5"/>
        <v>9.165327202475905E-3</v>
      </c>
      <c r="H31" s="3">
        <f t="shared" si="6"/>
        <v>334001.71450567094</v>
      </c>
      <c r="I31" s="3">
        <f t="shared" si="2"/>
        <v>19761.320724915964</v>
      </c>
      <c r="J31" s="3">
        <f t="shared" si="3"/>
        <v>285884.78007524059</v>
      </c>
      <c r="K31" s="4">
        <v>1164912302253.158</v>
      </c>
      <c r="L31" s="3">
        <f t="shared" si="4"/>
        <v>16928.900332295849</v>
      </c>
    </row>
    <row r="32" spans="1:12" ht="14.25" customHeight="1" x14ac:dyDescent="0.3">
      <c r="A32" s="3" t="s">
        <v>45</v>
      </c>
      <c r="B32" s="4">
        <v>4374056271824.0059</v>
      </c>
      <c r="C32" s="3">
        <v>68656452</v>
      </c>
      <c r="D32" s="3">
        <f t="shared" si="0"/>
        <v>63709.325844918494</v>
      </c>
      <c r="E32" s="3">
        <v>24.955174317978823</v>
      </c>
      <c r="F32" s="3">
        <f t="shared" si="1"/>
        <v>15898.773321408546</v>
      </c>
      <c r="G32" s="3">
        <f t="shared" si="5"/>
        <v>-2.2611737990998319E-3</v>
      </c>
      <c r="H32" s="3">
        <f t="shared" si="6"/>
        <v>333955.63802749058</v>
      </c>
      <c r="I32" s="3">
        <f t="shared" si="2"/>
        <v>15942.650162605101</v>
      </c>
      <c r="J32" s="3">
        <f t="shared" si="3"/>
        <v>333036.5362252823</v>
      </c>
      <c r="K32" s="4">
        <v>1102143768533.2168</v>
      </c>
      <c r="L32" s="3">
        <f t="shared" si="4"/>
        <v>16053.025410244281</v>
      </c>
    </row>
    <row r="33" spans="1:12" ht="14.25" customHeight="1" x14ac:dyDescent="0.3">
      <c r="A33" s="3" t="s">
        <v>46</v>
      </c>
      <c r="B33" s="4">
        <v>4492005937826.8818</v>
      </c>
      <c r="C33" s="3">
        <v>68592854</v>
      </c>
      <c r="D33" s="3">
        <f t="shared" si="0"/>
        <v>65487.957941316774</v>
      </c>
      <c r="E33" s="3">
        <v>25.304668519240753</v>
      </c>
      <c r="F33" s="3">
        <f t="shared" si="1"/>
        <v>16571.510677070011</v>
      </c>
      <c r="G33" s="3">
        <f t="shared" si="5"/>
        <v>-9.2632226320113367E-4</v>
      </c>
      <c r="H33" s="3">
        <f t="shared" si="6"/>
        <v>334138.71734561241</v>
      </c>
      <c r="I33" s="3">
        <f t="shared" si="2"/>
        <v>16397.415734405909</v>
      </c>
      <c r="J33" s="3">
        <f t="shared" si="3"/>
        <v>337686.34105537063</v>
      </c>
      <c r="K33" s="4">
        <v>1126795314242.3188</v>
      </c>
      <c r="L33" s="3">
        <f t="shared" si="4"/>
        <v>16427.298888049168</v>
      </c>
    </row>
    <row r="34" spans="1:12" ht="14.25" customHeight="1" x14ac:dyDescent="0.3">
      <c r="A34" s="3" t="s">
        <v>47</v>
      </c>
      <c r="B34" s="4">
        <v>4534320578755.8477</v>
      </c>
      <c r="C34" s="3">
        <v>68931266</v>
      </c>
      <c r="D34" s="3">
        <f t="shared" si="0"/>
        <v>65780.317726296329</v>
      </c>
      <c r="E34" s="3">
        <v>23.055435624239525</v>
      </c>
      <c r="F34" s="3">
        <f t="shared" si="1"/>
        <v>15165.938806806473</v>
      </c>
      <c r="G34" s="3">
        <f t="shared" si="5"/>
        <v>4.933633465666846E-3</v>
      </c>
      <c r="H34" s="3">
        <f t="shared" si="6"/>
        <v>330949.20232706692</v>
      </c>
      <c r="I34" s="3">
        <f t="shared" si="2"/>
        <v>18180.242176389911</v>
      </c>
      <c r="J34" s="3">
        <f t="shared" si="3"/>
        <v>276077.4747638909</v>
      </c>
      <c r="K34" s="4">
        <v>1129888938704.8569</v>
      </c>
      <c r="L34" s="3">
        <f t="shared" si="4"/>
        <v>16391.530350028053</v>
      </c>
    </row>
    <row r="35" spans="1:12" ht="14.25" customHeight="1" x14ac:dyDescent="0.3">
      <c r="A35" s="3" t="s">
        <v>48</v>
      </c>
      <c r="B35" s="4">
        <v>4601203385713.6953</v>
      </c>
      <c r="C35" s="3">
        <v>69197135</v>
      </c>
      <c r="D35" s="3">
        <f t="shared" si="0"/>
        <v>66494.131378614096</v>
      </c>
      <c r="E35" s="3">
        <v>24.734483559647753</v>
      </c>
      <c r="F35" s="3">
        <f t="shared" si="1"/>
        <v>16446.97999397388</v>
      </c>
      <c r="G35" s="3">
        <f t="shared" si="5"/>
        <v>3.8570160600271E-3</v>
      </c>
      <c r="H35" s="3">
        <f t="shared" si="6"/>
        <v>329572.24581625877</v>
      </c>
      <c r="I35" s="3">
        <f t="shared" si="2"/>
        <v>17749.777735865449</v>
      </c>
      <c r="J35" s="3">
        <f t="shared" si="3"/>
        <v>305382.31036867446</v>
      </c>
      <c r="K35" s="4">
        <v>1132122030148.6597</v>
      </c>
      <c r="L35" s="3">
        <f t="shared" si="4"/>
        <v>16360.822310759826</v>
      </c>
    </row>
    <row r="36" spans="1:12" ht="14.25" customHeight="1" x14ac:dyDescent="0.3">
      <c r="A36" s="3" t="s">
        <v>49</v>
      </c>
      <c r="B36" s="4">
        <v>4606002855955.1328</v>
      </c>
      <c r="C36" s="3">
        <v>69501768</v>
      </c>
      <c r="D36" s="3">
        <f t="shared" si="0"/>
        <v>66271.736511150812</v>
      </c>
      <c r="E36" s="3">
        <v>25.309439548587903</v>
      </c>
      <c r="F36" s="3">
        <f t="shared" si="1"/>
        <v>16773.005090089173</v>
      </c>
      <c r="G36" s="3">
        <f t="shared" si="5"/>
        <v>4.4023932493736919E-3</v>
      </c>
      <c r="H36" s="3">
        <f t="shared" si="6"/>
        <v>328415.73198537255</v>
      </c>
      <c r="I36" s="3">
        <f t="shared" si="2"/>
        <v>17866.601800749151</v>
      </c>
      <c r="J36" s="3">
        <f t="shared" si="3"/>
        <v>308313.73563298653</v>
      </c>
      <c r="K36" s="4">
        <v>1128707976885.0168</v>
      </c>
      <c r="L36" s="3">
        <f t="shared" si="4"/>
        <v>16239.989418470863</v>
      </c>
    </row>
    <row r="37" spans="1:12" ht="14.25" customHeight="1" x14ac:dyDescent="0.3">
      <c r="B37" s="4"/>
    </row>
    <row r="38" spans="1:12" ht="14.25" customHeight="1" x14ac:dyDescent="0.3">
      <c r="B38" s="4"/>
    </row>
    <row r="39" spans="1:12" ht="14.25" customHeight="1" x14ac:dyDescent="0.3">
      <c r="B39" s="4"/>
    </row>
    <row r="40" spans="1:12" ht="14.25" customHeight="1" x14ac:dyDescent="0.3">
      <c r="B40" s="4"/>
    </row>
    <row r="41" spans="1:12" ht="14.25" customHeight="1" x14ac:dyDescent="0.3">
      <c r="B41" s="4"/>
    </row>
    <row r="42" spans="1:12" ht="14.25" customHeight="1" x14ac:dyDescent="0.3">
      <c r="B42" s="4"/>
    </row>
    <row r="43" spans="1:12" ht="14.25" customHeight="1" x14ac:dyDescent="0.3">
      <c r="B43" s="4"/>
    </row>
    <row r="44" spans="1:12" ht="14.25" customHeight="1" x14ac:dyDescent="0.3">
      <c r="B44" s="4"/>
    </row>
    <row r="45" spans="1:12" ht="14.25" customHeight="1" x14ac:dyDescent="0.3">
      <c r="B45" s="4"/>
    </row>
    <row r="46" spans="1:12" ht="14.25" customHeight="1" x14ac:dyDescent="0.3">
      <c r="B46" s="4"/>
    </row>
    <row r="47" spans="1:12" ht="14.25" customHeight="1" x14ac:dyDescent="0.3">
      <c r="B47" s="4"/>
    </row>
    <row r="48" spans="1:12" ht="14.25" customHeight="1" x14ac:dyDescent="0.3">
      <c r="B48" s="4"/>
    </row>
    <row r="49" spans="2:2" ht="14.25" customHeight="1" x14ac:dyDescent="0.3">
      <c r="B49" s="4"/>
    </row>
    <row r="50" spans="2:2" ht="14.25" customHeight="1" x14ac:dyDescent="0.3">
      <c r="B50" s="4"/>
    </row>
    <row r="51" spans="2:2" ht="14.25" customHeight="1" x14ac:dyDescent="0.3">
      <c r="B51" s="4"/>
    </row>
    <row r="52" spans="2:2" ht="14.25" customHeight="1" x14ac:dyDescent="0.3">
      <c r="B52" s="4"/>
    </row>
    <row r="53" spans="2:2" ht="14.25" customHeight="1" x14ac:dyDescent="0.3">
      <c r="B53" s="4"/>
    </row>
    <row r="54" spans="2:2" ht="14.25" customHeight="1" x14ac:dyDescent="0.3">
      <c r="B54" s="4"/>
    </row>
    <row r="55" spans="2:2" ht="14.25" customHeight="1" x14ac:dyDescent="0.3">
      <c r="B55" s="4"/>
    </row>
    <row r="56" spans="2:2" ht="14.25" customHeight="1" x14ac:dyDescent="0.3">
      <c r="B56" s="4"/>
    </row>
    <row r="57" spans="2:2" ht="14.25" customHeight="1" x14ac:dyDescent="0.3">
      <c r="B57" s="4"/>
    </row>
    <row r="58" spans="2:2" ht="14.25" customHeight="1" x14ac:dyDescent="0.3">
      <c r="B58" s="4"/>
    </row>
    <row r="59" spans="2:2" ht="14.25" customHeight="1" x14ac:dyDescent="0.3">
      <c r="B59" s="4"/>
    </row>
    <row r="60" spans="2:2" ht="14.25" customHeight="1" x14ac:dyDescent="0.3">
      <c r="B60" s="4"/>
    </row>
    <row r="61" spans="2:2" ht="14.25" customHeight="1" x14ac:dyDescent="0.3">
      <c r="B61" s="4"/>
    </row>
    <row r="62" spans="2:2" ht="14.25" customHeight="1" x14ac:dyDescent="0.3">
      <c r="B62" s="4"/>
    </row>
    <row r="63" spans="2:2" ht="14.25" customHeight="1" x14ac:dyDescent="0.3">
      <c r="B63" s="4"/>
    </row>
    <row r="64" spans="2:2" ht="14.25" customHeight="1" x14ac:dyDescent="0.3">
      <c r="B64" s="4"/>
    </row>
    <row r="65" spans="2:2" ht="14.25" customHeight="1" x14ac:dyDescent="0.3">
      <c r="B65" s="4"/>
    </row>
    <row r="66" spans="2:2" ht="14.25" customHeight="1" x14ac:dyDescent="0.3">
      <c r="B66" s="4"/>
    </row>
    <row r="67" spans="2:2" ht="14.25" customHeight="1" x14ac:dyDescent="0.3">
      <c r="B67" s="4"/>
    </row>
    <row r="68" spans="2:2" ht="14.25" customHeight="1" x14ac:dyDescent="0.3">
      <c r="B68" s="4"/>
    </row>
    <row r="69" spans="2:2" ht="14.25" customHeight="1" x14ac:dyDescent="0.3">
      <c r="B69" s="4"/>
    </row>
    <row r="70" spans="2:2" ht="14.25" customHeight="1" x14ac:dyDescent="0.3">
      <c r="B70" s="4"/>
    </row>
    <row r="71" spans="2:2" ht="14.25" customHeight="1" x14ac:dyDescent="0.3">
      <c r="B71" s="4"/>
    </row>
    <row r="72" spans="2:2" ht="14.25" customHeight="1" x14ac:dyDescent="0.3">
      <c r="B72" s="4"/>
    </row>
    <row r="73" spans="2:2" ht="14.25" customHeight="1" x14ac:dyDescent="0.3">
      <c r="B73" s="4"/>
    </row>
    <row r="74" spans="2:2" ht="14.25" customHeight="1" x14ac:dyDescent="0.3">
      <c r="B74" s="4"/>
    </row>
    <row r="75" spans="2:2" ht="14.25" customHeight="1" x14ac:dyDescent="0.3">
      <c r="B75" s="4"/>
    </row>
    <row r="76" spans="2:2" ht="14.25" customHeight="1" x14ac:dyDescent="0.3">
      <c r="B76" s="4"/>
    </row>
    <row r="77" spans="2:2" ht="14.25" customHeight="1" x14ac:dyDescent="0.3">
      <c r="B77" s="4"/>
    </row>
    <row r="78" spans="2:2" ht="14.25" customHeight="1" x14ac:dyDescent="0.3">
      <c r="B78" s="4"/>
    </row>
    <row r="79" spans="2:2" ht="14.25" customHeight="1" x14ac:dyDescent="0.3">
      <c r="B79" s="4"/>
    </row>
    <row r="80" spans="2:2" ht="14.25" customHeight="1" x14ac:dyDescent="0.3">
      <c r="B80" s="4"/>
    </row>
    <row r="81" spans="2:2" ht="14.25" customHeight="1" x14ac:dyDescent="0.3">
      <c r="B81" s="4"/>
    </row>
    <row r="82" spans="2:2" ht="14.25" customHeight="1" x14ac:dyDescent="0.3">
      <c r="B82" s="4"/>
    </row>
    <row r="83" spans="2:2" ht="14.25" customHeight="1" x14ac:dyDescent="0.3">
      <c r="B83" s="4"/>
    </row>
    <row r="84" spans="2:2" ht="14.25" customHeight="1" x14ac:dyDescent="0.3">
      <c r="B84" s="4"/>
    </row>
    <row r="85" spans="2:2" ht="14.25" customHeight="1" x14ac:dyDescent="0.3">
      <c r="B85" s="4"/>
    </row>
    <row r="86" spans="2:2" ht="14.25" customHeight="1" x14ac:dyDescent="0.3">
      <c r="B86" s="4"/>
    </row>
    <row r="87" spans="2:2" ht="14.25" customHeight="1" x14ac:dyDescent="0.3">
      <c r="B87" s="4"/>
    </row>
    <row r="88" spans="2:2" ht="14.25" customHeight="1" x14ac:dyDescent="0.3">
      <c r="B88" s="4"/>
    </row>
    <row r="89" spans="2:2" ht="14.25" customHeight="1" x14ac:dyDescent="0.3">
      <c r="B89" s="4"/>
    </row>
    <row r="90" spans="2:2" ht="14.25" customHeight="1" x14ac:dyDescent="0.3">
      <c r="B90" s="4"/>
    </row>
    <row r="91" spans="2:2" ht="14.25" customHeight="1" x14ac:dyDescent="0.3">
      <c r="B91" s="4"/>
    </row>
    <row r="92" spans="2:2" ht="14.25" customHeight="1" x14ac:dyDescent="0.3">
      <c r="B92" s="4"/>
    </row>
    <row r="93" spans="2:2" ht="14.25" customHeight="1" x14ac:dyDescent="0.3">
      <c r="B93" s="4"/>
    </row>
    <row r="94" spans="2:2" ht="14.25" customHeight="1" x14ac:dyDescent="0.3">
      <c r="B94" s="4"/>
    </row>
    <row r="95" spans="2:2" ht="14.25" customHeight="1" x14ac:dyDescent="0.3">
      <c r="B95" s="4"/>
    </row>
    <row r="96" spans="2:2" ht="14.25" customHeight="1" x14ac:dyDescent="0.3">
      <c r="B96" s="4"/>
    </row>
    <row r="97" spans="2:2" ht="14.25" customHeight="1" x14ac:dyDescent="0.3">
      <c r="B97" s="4"/>
    </row>
    <row r="98" spans="2:2" ht="14.25" customHeight="1" x14ac:dyDescent="0.3">
      <c r="B98" s="4"/>
    </row>
    <row r="99" spans="2:2" ht="14.25" customHeight="1" x14ac:dyDescent="0.3">
      <c r="B99" s="4"/>
    </row>
    <row r="100" spans="2:2" ht="14.25" customHeight="1" x14ac:dyDescent="0.3">
      <c r="B100" s="4"/>
    </row>
    <row r="101" spans="2:2" ht="14.25" customHeight="1" x14ac:dyDescent="0.3">
      <c r="B101" s="4"/>
    </row>
    <row r="102" spans="2:2" ht="14.25" customHeight="1" x14ac:dyDescent="0.3">
      <c r="B102" s="4"/>
    </row>
    <row r="103" spans="2:2" ht="14.25" customHeight="1" x14ac:dyDescent="0.3">
      <c r="B103" s="4"/>
    </row>
    <row r="104" spans="2:2" ht="14.25" customHeight="1" x14ac:dyDescent="0.3">
      <c r="B104" s="4"/>
    </row>
    <row r="105" spans="2:2" ht="14.25" customHeight="1" x14ac:dyDescent="0.3">
      <c r="B105" s="4"/>
    </row>
    <row r="106" spans="2:2" ht="14.25" customHeight="1" x14ac:dyDescent="0.3">
      <c r="B106" s="4"/>
    </row>
    <row r="107" spans="2:2" ht="14.25" customHeight="1" x14ac:dyDescent="0.3">
      <c r="B107" s="4"/>
    </row>
    <row r="108" spans="2:2" ht="14.25" customHeight="1" x14ac:dyDescent="0.3">
      <c r="B108" s="4"/>
    </row>
    <row r="109" spans="2:2" ht="14.25" customHeight="1" x14ac:dyDescent="0.3">
      <c r="B109" s="4"/>
    </row>
    <row r="110" spans="2:2" ht="14.25" customHeight="1" x14ac:dyDescent="0.3">
      <c r="B110" s="4"/>
    </row>
    <row r="111" spans="2:2" ht="14.25" customHeight="1" x14ac:dyDescent="0.3">
      <c r="B111" s="4"/>
    </row>
    <row r="112" spans="2:2" ht="14.25" customHeight="1" x14ac:dyDescent="0.3">
      <c r="B112" s="4"/>
    </row>
    <row r="113" spans="2:2" ht="14.25" customHeight="1" x14ac:dyDescent="0.3">
      <c r="B113" s="4"/>
    </row>
    <row r="114" spans="2:2" ht="14.25" customHeight="1" x14ac:dyDescent="0.3">
      <c r="B114" s="4"/>
    </row>
    <row r="115" spans="2:2" ht="14.25" customHeight="1" x14ac:dyDescent="0.3">
      <c r="B115" s="4"/>
    </row>
    <row r="116" spans="2:2" ht="14.25" customHeight="1" x14ac:dyDescent="0.3">
      <c r="B116" s="4"/>
    </row>
    <row r="117" spans="2:2" ht="14.25" customHeight="1" x14ac:dyDescent="0.3">
      <c r="B117" s="4"/>
    </row>
    <row r="118" spans="2:2" ht="14.25" customHeight="1" x14ac:dyDescent="0.3">
      <c r="B118" s="4"/>
    </row>
    <row r="119" spans="2:2" ht="14.25" customHeight="1" x14ac:dyDescent="0.3">
      <c r="B119" s="4"/>
    </row>
    <row r="120" spans="2:2" ht="14.25" customHeight="1" x14ac:dyDescent="0.3">
      <c r="B120" s="4"/>
    </row>
    <row r="121" spans="2:2" ht="14.25" customHeight="1" x14ac:dyDescent="0.3">
      <c r="B121" s="4"/>
    </row>
    <row r="122" spans="2:2" ht="14.25" customHeight="1" x14ac:dyDescent="0.3">
      <c r="B122" s="4"/>
    </row>
    <row r="123" spans="2:2" ht="14.25" customHeight="1" x14ac:dyDescent="0.3">
      <c r="B123" s="4"/>
    </row>
    <row r="124" spans="2:2" ht="14.25" customHeight="1" x14ac:dyDescent="0.3">
      <c r="B124" s="4"/>
    </row>
    <row r="125" spans="2:2" ht="14.25" customHeight="1" x14ac:dyDescent="0.3">
      <c r="B125" s="4"/>
    </row>
    <row r="126" spans="2:2" ht="14.25" customHeight="1" x14ac:dyDescent="0.3">
      <c r="B126" s="4"/>
    </row>
    <row r="127" spans="2:2" ht="14.25" customHeight="1" x14ac:dyDescent="0.3">
      <c r="B127" s="4"/>
    </row>
    <row r="128" spans="2:2" ht="14.25" customHeight="1" x14ac:dyDescent="0.3">
      <c r="B128" s="4"/>
    </row>
    <row r="129" spans="2:2" ht="14.25" customHeight="1" x14ac:dyDescent="0.3">
      <c r="B129" s="4"/>
    </row>
    <row r="130" spans="2:2" ht="14.25" customHeight="1" x14ac:dyDescent="0.3">
      <c r="B130" s="4"/>
    </row>
    <row r="131" spans="2:2" ht="14.25" customHeight="1" x14ac:dyDescent="0.3">
      <c r="B131" s="4"/>
    </row>
    <row r="132" spans="2:2" ht="14.25" customHeight="1" x14ac:dyDescent="0.3">
      <c r="B132" s="4"/>
    </row>
    <row r="133" spans="2:2" ht="14.25" customHeight="1" x14ac:dyDescent="0.3">
      <c r="B133" s="4"/>
    </row>
    <row r="134" spans="2:2" ht="14.25" customHeight="1" x14ac:dyDescent="0.3">
      <c r="B134" s="4"/>
    </row>
    <row r="135" spans="2:2" ht="14.25" customHeight="1" x14ac:dyDescent="0.3">
      <c r="B135" s="4"/>
    </row>
    <row r="136" spans="2:2" ht="14.25" customHeight="1" x14ac:dyDescent="0.3">
      <c r="B136" s="4"/>
    </row>
    <row r="137" spans="2:2" ht="14.25" customHeight="1" x14ac:dyDescent="0.3">
      <c r="B137" s="4"/>
    </row>
    <row r="138" spans="2:2" ht="14.25" customHeight="1" x14ac:dyDescent="0.3">
      <c r="B138" s="4"/>
    </row>
    <row r="139" spans="2:2" ht="14.25" customHeight="1" x14ac:dyDescent="0.3">
      <c r="B139" s="4"/>
    </row>
    <row r="140" spans="2:2" ht="14.25" customHeight="1" x14ac:dyDescent="0.3">
      <c r="B140" s="4"/>
    </row>
    <row r="141" spans="2:2" ht="14.25" customHeight="1" x14ac:dyDescent="0.3">
      <c r="B141" s="4"/>
    </row>
    <row r="142" spans="2:2" ht="14.25" customHeight="1" x14ac:dyDescent="0.3">
      <c r="B142" s="4"/>
    </row>
    <row r="143" spans="2:2" ht="14.25" customHeight="1" x14ac:dyDescent="0.3">
      <c r="B143" s="4"/>
    </row>
    <row r="144" spans="2:2" ht="14.25" customHeight="1" x14ac:dyDescent="0.3">
      <c r="B144" s="4"/>
    </row>
    <row r="145" spans="2:2" ht="14.25" customHeight="1" x14ac:dyDescent="0.3">
      <c r="B145" s="4"/>
    </row>
    <row r="146" spans="2:2" ht="14.25" customHeight="1" x14ac:dyDescent="0.3">
      <c r="B146" s="4"/>
    </row>
    <row r="147" spans="2:2" ht="14.25" customHeight="1" x14ac:dyDescent="0.3">
      <c r="B147" s="4"/>
    </row>
    <row r="148" spans="2:2" ht="14.25" customHeight="1" x14ac:dyDescent="0.3">
      <c r="B148" s="4"/>
    </row>
    <row r="149" spans="2:2" ht="14.25" customHeight="1" x14ac:dyDescent="0.3">
      <c r="B149" s="4"/>
    </row>
    <row r="150" spans="2:2" ht="14.25" customHeight="1" x14ac:dyDescent="0.3">
      <c r="B150" s="4"/>
    </row>
    <row r="151" spans="2:2" ht="14.25" customHeight="1" x14ac:dyDescent="0.3">
      <c r="B151" s="4"/>
    </row>
    <row r="152" spans="2:2" ht="14.25" customHeight="1" x14ac:dyDescent="0.3">
      <c r="B152" s="4"/>
    </row>
    <row r="153" spans="2:2" ht="14.25" customHeight="1" x14ac:dyDescent="0.3">
      <c r="B153" s="4"/>
    </row>
    <row r="154" spans="2:2" ht="14.25" customHeight="1" x14ac:dyDescent="0.3">
      <c r="B154" s="4"/>
    </row>
    <row r="155" spans="2:2" ht="14.25" customHeight="1" x14ac:dyDescent="0.3">
      <c r="B155" s="4"/>
    </row>
    <row r="156" spans="2:2" ht="14.25" customHeight="1" x14ac:dyDescent="0.3">
      <c r="B156" s="4"/>
    </row>
    <row r="157" spans="2:2" ht="14.25" customHeight="1" x14ac:dyDescent="0.3">
      <c r="B157" s="4"/>
    </row>
    <row r="158" spans="2:2" ht="14.25" customHeight="1" x14ac:dyDescent="0.3">
      <c r="B158" s="4"/>
    </row>
    <row r="159" spans="2:2" ht="14.25" customHeight="1" x14ac:dyDescent="0.3">
      <c r="B159" s="4"/>
    </row>
    <row r="160" spans="2:2" ht="14.25" customHeight="1" x14ac:dyDescent="0.3">
      <c r="B160" s="4"/>
    </row>
    <row r="161" spans="2:2" ht="14.25" customHeight="1" x14ac:dyDescent="0.3">
      <c r="B161" s="4"/>
    </row>
    <row r="162" spans="2:2" ht="14.25" customHeight="1" x14ac:dyDescent="0.3">
      <c r="B162" s="4"/>
    </row>
    <row r="163" spans="2:2" ht="14.25" customHeight="1" x14ac:dyDescent="0.3">
      <c r="B163" s="4"/>
    </row>
    <row r="164" spans="2:2" ht="14.25" customHeight="1" x14ac:dyDescent="0.3">
      <c r="B164" s="4"/>
    </row>
    <row r="165" spans="2:2" ht="14.25" customHeight="1" x14ac:dyDescent="0.3">
      <c r="B165" s="4"/>
    </row>
    <row r="166" spans="2:2" ht="14.25" customHeight="1" x14ac:dyDescent="0.3">
      <c r="B166" s="4"/>
    </row>
    <row r="167" spans="2:2" ht="14.25" customHeight="1" x14ac:dyDescent="0.3">
      <c r="B167" s="4"/>
    </row>
    <row r="168" spans="2:2" ht="14.25" customHeight="1" x14ac:dyDescent="0.3">
      <c r="B168" s="4"/>
    </row>
    <row r="169" spans="2:2" ht="14.25" customHeight="1" x14ac:dyDescent="0.3">
      <c r="B169" s="4"/>
    </row>
    <row r="170" spans="2:2" ht="14.25" customHeight="1" x14ac:dyDescent="0.3">
      <c r="B170" s="4"/>
    </row>
    <row r="171" spans="2:2" ht="14.25" customHeight="1" x14ac:dyDescent="0.3">
      <c r="B171" s="4"/>
    </row>
    <row r="172" spans="2:2" ht="14.25" customHeight="1" x14ac:dyDescent="0.3">
      <c r="B172" s="4"/>
    </row>
    <row r="173" spans="2:2" ht="14.25" customHeight="1" x14ac:dyDescent="0.3">
      <c r="B173" s="4"/>
    </row>
    <row r="174" spans="2:2" ht="14.25" customHeight="1" x14ac:dyDescent="0.3">
      <c r="B174" s="4"/>
    </row>
    <row r="175" spans="2:2" ht="14.25" customHeight="1" x14ac:dyDescent="0.3">
      <c r="B175" s="4"/>
    </row>
    <row r="176" spans="2:2" ht="14.25" customHeight="1" x14ac:dyDescent="0.3">
      <c r="B176" s="4"/>
    </row>
    <row r="177" spans="2:2" ht="14.25" customHeight="1" x14ac:dyDescent="0.3">
      <c r="B177" s="4"/>
    </row>
    <row r="178" spans="2:2" ht="14.25" customHeight="1" x14ac:dyDescent="0.3">
      <c r="B178" s="4"/>
    </row>
    <row r="179" spans="2:2" ht="14.25" customHeight="1" x14ac:dyDescent="0.3">
      <c r="B179" s="4"/>
    </row>
    <row r="180" spans="2:2" ht="14.25" customHeight="1" x14ac:dyDescent="0.3">
      <c r="B180" s="4"/>
    </row>
    <row r="181" spans="2:2" ht="14.25" customHeight="1" x14ac:dyDescent="0.3">
      <c r="B181" s="4"/>
    </row>
    <row r="182" spans="2:2" ht="14.25" customHeight="1" x14ac:dyDescent="0.3">
      <c r="B182" s="4"/>
    </row>
    <row r="183" spans="2:2" ht="14.25" customHeight="1" x14ac:dyDescent="0.3">
      <c r="B183" s="4"/>
    </row>
    <row r="184" spans="2:2" ht="14.25" customHeight="1" x14ac:dyDescent="0.3">
      <c r="B184" s="4"/>
    </row>
    <row r="185" spans="2:2" ht="14.25" customHeight="1" x14ac:dyDescent="0.3">
      <c r="B185" s="4"/>
    </row>
    <row r="186" spans="2:2" ht="14.25" customHeight="1" x14ac:dyDescent="0.3">
      <c r="B186" s="4"/>
    </row>
    <row r="187" spans="2:2" ht="14.25" customHeight="1" x14ac:dyDescent="0.3">
      <c r="B187" s="4"/>
    </row>
    <row r="188" spans="2:2" ht="14.25" customHeight="1" x14ac:dyDescent="0.3">
      <c r="B188" s="4"/>
    </row>
    <row r="189" spans="2:2" ht="14.25" customHeight="1" x14ac:dyDescent="0.3">
      <c r="B189" s="4"/>
    </row>
    <row r="190" spans="2:2" ht="14.25" customHeight="1" x14ac:dyDescent="0.3">
      <c r="B190" s="4"/>
    </row>
    <row r="191" spans="2:2" ht="14.25" customHeight="1" x14ac:dyDescent="0.3">
      <c r="B191" s="4"/>
    </row>
    <row r="192" spans="2:2" ht="14.25" customHeight="1" x14ac:dyDescent="0.3">
      <c r="B192" s="4"/>
    </row>
    <row r="193" spans="2:2" ht="14.25" customHeight="1" x14ac:dyDescent="0.3">
      <c r="B193" s="4"/>
    </row>
    <row r="194" spans="2:2" ht="14.25" customHeight="1" x14ac:dyDescent="0.3">
      <c r="B194" s="4"/>
    </row>
    <row r="195" spans="2:2" ht="14.25" customHeight="1" x14ac:dyDescent="0.3">
      <c r="B195" s="4"/>
    </row>
    <row r="196" spans="2:2" ht="14.25" customHeight="1" x14ac:dyDescent="0.3">
      <c r="B196" s="4"/>
    </row>
    <row r="197" spans="2:2" ht="14.25" customHeight="1" x14ac:dyDescent="0.3">
      <c r="B197" s="4"/>
    </row>
    <row r="198" spans="2:2" ht="14.25" customHeight="1" x14ac:dyDescent="0.3">
      <c r="B198" s="4"/>
    </row>
    <row r="199" spans="2:2" ht="14.25" customHeight="1" x14ac:dyDescent="0.3">
      <c r="B199" s="4"/>
    </row>
    <row r="200" spans="2:2" ht="14.25" customHeight="1" x14ac:dyDescent="0.3">
      <c r="B200" s="4"/>
    </row>
    <row r="201" spans="2:2" ht="14.25" customHeight="1" x14ac:dyDescent="0.3">
      <c r="B201" s="4"/>
    </row>
    <row r="202" spans="2:2" ht="14.25" customHeight="1" x14ac:dyDescent="0.3">
      <c r="B202" s="4"/>
    </row>
    <row r="203" spans="2:2" ht="14.25" customHeight="1" x14ac:dyDescent="0.3">
      <c r="B203" s="4"/>
    </row>
    <row r="204" spans="2:2" ht="14.25" customHeight="1" x14ac:dyDescent="0.3">
      <c r="B204" s="4"/>
    </row>
    <row r="205" spans="2:2" ht="14.25" customHeight="1" x14ac:dyDescent="0.3">
      <c r="B205" s="4"/>
    </row>
    <row r="206" spans="2:2" ht="14.25" customHeight="1" x14ac:dyDescent="0.3">
      <c r="B206" s="4"/>
    </row>
    <row r="207" spans="2:2" ht="14.25" customHeight="1" x14ac:dyDescent="0.3">
      <c r="B207" s="4"/>
    </row>
    <row r="208" spans="2:2" ht="14.25" customHeight="1" x14ac:dyDescent="0.3">
      <c r="B208" s="4"/>
    </row>
    <row r="209" spans="2:2" ht="14.25" customHeight="1" x14ac:dyDescent="0.3">
      <c r="B209" s="4"/>
    </row>
    <row r="210" spans="2:2" ht="14.25" customHeight="1" x14ac:dyDescent="0.3">
      <c r="B210" s="4"/>
    </row>
    <row r="211" spans="2:2" ht="14.25" customHeight="1" x14ac:dyDescent="0.3">
      <c r="B211" s="4"/>
    </row>
    <row r="212" spans="2:2" ht="14.25" customHeight="1" x14ac:dyDescent="0.3">
      <c r="B212" s="4"/>
    </row>
    <row r="213" spans="2:2" ht="14.25" customHeight="1" x14ac:dyDescent="0.3">
      <c r="B213" s="4"/>
    </row>
    <row r="214" spans="2:2" ht="14.25" customHeight="1" x14ac:dyDescent="0.3">
      <c r="B214" s="4"/>
    </row>
    <row r="215" spans="2:2" ht="14.25" customHeight="1" x14ac:dyDescent="0.3">
      <c r="B215" s="4"/>
    </row>
    <row r="216" spans="2:2" ht="14.25" customHeight="1" x14ac:dyDescent="0.3">
      <c r="B216" s="4"/>
    </row>
    <row r="217" spans="2:2" ht="14.25" customHeight="1" x14ac:dyDescent="0.3">
      <c r="B217" s="4"/>
    </row>
    <row r="218" spans="2:2" ht="14.25" customHeight="1" x14ac:dyDescent="0.3">
      <c r="B218" s="4"/>
    </row>
    <row r="219" spans="2:2" ht="14.25" customHeight="1" x14ac:dyDescent="0.3">
      <c r="B219" s="4"/>
    </row>
    <row r="220" spans="2:2" ht="14.25" customHeight="1" x14ac:dyDescent="0.3">
      <c r="B220" s="4"/>
    </row>
    <row r="221" spans="2:2" ht="14.25" customHeight="1" x14ac:dyDescent="0.3">
      <c r="B221" s="4"/>
    </row>
    <row r="222" spans="2:2" ht="14.25" customHeight="1" x14ac:dyDescent="0.3">
      <c r="B222" s="4"/>
    </row>
    <row r="223" spans="2:2" ht="14.25" customHeight="1" x14ac:dyDescent="0.3"/>
    <row r="224" spans="2:2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sqref="A1:XFD1048576"/>
    </sheetView>
  </sheetViews>
  <sheetFormatPr defaultColWidth="12.6640625" defaultRowHeight="15" customHeight="1" x14ac:dyDescent="0.3"/>
  <cols>
    <col min="1" max="1" width="5" bestFit="1" customWidth="1"/>
    <col min="2" max="2" width="21.5546875" bestFit="1" customWidth="1"/>
    <col min="3" max="3" width="11.5546875" bestFit="1" customWidth="1"/>
    <col min="4" max="4" width="15.88671875" bestFit="1" customWidth="1"/>
    <col min="5" max="5" width="29.109375" bestFit="1" customWidth="1"/>
    <col min="6" max="6" width="35.6640625" bestFit="1" customWidth="1"/>
    <col min="7" max="7" width="12.77734375" bestFit="1" customWidth="1"/>
    <col min="8" max="8" width="15.77734375" bestFit="1" customWidth="1"/>
    <col min="9" max="10" width="12" bestFit="1" customWidth="1"/>
    <col min="11" max="11" width="21" bestFit="1" customWidth="1"/>
    <col min="12" max="12" width="19.33203125" bestFit="1" customWidth="1"/>
    <col min="13" max="26" width="8.6640625" customWidth="1"/>
  </cols>
  <sheetData>
    <row r="1" spans="1:26" ht="14.25" customHeigh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13</v>
      </c>
      <c r="K1" s="2" t="s">
        <v>10</v>
      </c>
      <c r="L1" s="1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3" t="s">
        <v>15</v>
      </c>
      <c r="B2" s="4">
        <v>361560229445.50665</v>
      </c>
      <c r="C2" s="3">
        <v>639912098</v>
      </c>
      <c r="D2" s="3">
        <f t="shared" ref="D2:D36" si="0">B2/C2</f>
        <v>565.01546161658382</v>
      </c>
      <c r="E2" s="3">
        <v>36.280513601556876</v>
      </c>
      <c r="F2" s="3">
        <f t="shared" ref="F2:F36" si="1">E2*D2/100</f>
        <v>204.99051140270407</v>
      </c>
      <c r="G2" s="3">
        <v>9.4999999999999998E-3</v>
      </c>
      <c r="H2" s="3">
        <f>F2/(0.05+0.0095)</f>
        <v>3445.2186790370429</v>
      </c>
      <c r="I2" s="3">
        <f t="shared" ref="I2:I36" si="2">(0.05+G2)*H2</f>
        <v>204.99051140270407</v>
      </c>
      <c r="J2" s="3">
        <f t="shared" ref="J2:J36" si="3">F2/(0.05+G2)</f>
        <v>3445.2186790370429</v>
      </c>
      <c r="K2" s="4">
        <v>123261300353.72849</v>
      </c>
      <c r="L2" s="3">
        <f t="shared" ref="L2:L36" si="4">K2/C2</f>
        <v>192.62223786512703</v>
      </c>
    </row>
    <row r="3" spans="1:26" ht="14.25" customHeight="1" x14ac:dyDescent="0.3">
      <c r="A3" s="3" t="s">
        <v>16</v>
      </c>
      <c r="B3" s="4">
        <v>384510452961.67249</v>
      </c>
      <c r="C3" s="3">
        <v>646245556</v>
      </c>
      <c r="D3" s="3">
        <f t="shared" si="0"/>
        <v>594.99125277028986</v>
      </c>
      <c r="E3" s="3">
        <v>38.00932449514972</v>
      </c>
      <c r="F3" s="3">
        <f t="shared" si="1"/>
        <v>226.15215598321595</v>
      </c>
      <c r="G3" s="3">
        <f t="shared" ref="G3:G36" si="5">(C3-C2)/C2</f>
        <v>9.8973875002438226E-3</v>
      </c>
      <c r="H3" s="3">
        <f t="shared" ref="H3:H36" si="6">(1-0.05-G3)*H2+F3</f>
        <v>3465.0112367788988</v>
      </c>
      <c r="I3" s="3">
        <f t="shared" si="2"/>
        <v>207.54512074204482</v>
      </c>
      <c r="J3" s="3">
        <f t="shared" si="3"/>
        <v>3775.6597644979979</v>
      </c>
      <c r="K3" s="4">
        <v>136646341463.41463</v>
      </c>
      <c r="L3" s="3">
        <f t="shared" si="4"/>
        <v>211.44646983601791</v>
      </c>
    </row>
    <row r="4" spans="1:26" ht="14.25" customHeight="1" x14ac:dyDescent="0.3">
      <c r="A4" s="3" t="s">
        <v>17</v>
      </c>
      <c r="B4" s="4">
        <v>428502354788.06909</v>
      </c>
      <c r="C4" s="3">
        <v>652547071</v>
      </c>
      <c r="D4" s="3">
        <f t="shared" si="0"/>
        <v>656.66121852544347</v>
      </c>
      <c r="E4" s="3">
        <v>40.206846524714607</v>
      </c>
      <c r="F4" s="3">
        <f t="shared" si="1"/>
        <v>264.02276831984585</v>
      </c>
      <c r="G4" s="3">
        <f t="shared" si="5"/>
        <v>9.7509606704359302E-3</v>
      </c>
      <c r="H4" s="3">
        <f t="shared" si="6"/>
        <v>3521.9962549673501</v>
      </c>
      <c r="I4" s="3">
        <f t="shared" si="2"/>
        <v>210.44265971197677</v>
      </c>
      <c r="J4" s="3">
        <f t="shared" si="3"/>
        <v>4418.7200566715101</v>
      </c>
      <c r="K4" s="4">
        <v>168436420722.13501</v>
      </c>
      <c r="L4" s="3">
        <f t="shared" si="4"/>
        <v>258.12148764075135</v>
      </c>
    </row>
    <row r="5" spans="1:26" ht="14.25" customHeight="1" x14ac:dyDescent="0.3">
      <c r="A5" s="3" t="s">
        <v>18</v>
      </c>
      <c r="B5" s="4">
        <v>446557291212.14764</v>
      </c>
      <c r="C5" s="3">
        <v>658329022</v>
      </c>
      <c r="D5" s="3">
        <f t="shared" si="0"/>
        <v>678.31931494605692</v>
      </c>
      <c r="E5" s="3">
        <v>41.538315507946741</v>
      </c>
      <c r="F5" s="3">
        <f t="shared" si="1"/>
        <v>281.76241719363605</v>
      </c>
      <c r="G5" s="3">
        <f t="shared" si="5"/>
        <v>8.8605883881133843E-3</v>
      </c>
      <c r="H5" s="3">
        <f t="shared" si="6"/>
        <v>3596.4519002928755</v>
      </c>
      <c r="I5" s="3">
        <f t="shared" si="2"/>
        <v>211.68927496078715</v>
      </c>
      <c r="J5" s="3">
        <f t="shared" si="3"/>
        <v>4786.9453043139583</v>
      </c>
      <c r="K5" s="4">
        <v>194146834054.33035</v>
      </c>
      <c r="L5" s="3">
        <f t="shared" si="4"/>
        <v>294.90851468846586</v>
      </c>
    </row>
    <row r="6" spans="1:26" ht="14.25" customHeight="1" x14ac:dyDescent="0.3">
      <c r="A6" s="3" t="s">
        <v>19</v>
      </c>
      <c r="B6" s="4">
        <v>566929539493.172</v>
      </c>
      <c r="C6" s="3">
        <v>664565882</v>
      </c>
      <c r="D6" s="3">
        <f t="shared" si="0"/>
        <v>853.08252326617628</v>
      </c>
      <c r="E6" s="3">
        <v>41.687644027489554</v>
      </c>
      <c r="F6" s="3">
        <f t="shared" si="1"/>
        <v>355.63000555992932</v>
      </c>
      <c r="G6" s="3">
        <f t="shared" si="5"/>
        <v>9.4737734348281557E-3</v>
      </c>
      <c r="H6" s="3">
        <f t="shared" si="6"/>
        <v>3738.1873403655291</v>
      </c>
      <c r="I6" s="3">
        <f t="shared" si="2"/>
        <v>222.32410693784234</v>
      </c>
      <c r="J6" s="3">
        <f t="shared" si="3"/>
        <v>5979.6105917111772</v>
      </c>
      <c r="K6" s="4">
        <v>228350004171.14188</v>
      </c>
      <c r="L6" s="3">
        <f t="shared" si="4"/>
        <v>343.60777517486503</v>
      </c>
    </row>
    <row r="7" spans="1:26" ht="14.25" customHeight="1" x14ac:dyDescent="0.3">
      <c r="A7" s="3" t="s">
        <v>20</v>
      </c>
      <c r="B7" s="4">
        <v>738190896227.55042</v>
      </c>
      <c r="C7" s="3">
        <v>671238114</v>
      </c>
      <c r="D7" s="3">
        <f t="shared" si="0"/>
        <v>1099.7452034250105</v>
      </c>
      <c r="E7" s="3">
        <v>40.781743212423805</v>
      </c>
      <c r="F7" s="3">
        <f t="shared" si="1"/>
        <v>448.49526485173556</v>
      </c>
      <c r="G7" s="3">
        <f t="shared" si="5"/>
        <v>1.0039985772245828E-2</v>
      </c>
      <c r="H7" s="3">
        <f t="shared" si="6"/>
        <v>3962.2418904877286</v>
      </c>
      <c r="I7" s="3">
        <f t="shared" si="2"/>
        <v>237.89294673107963</v>
      </c>
      <c r="J7" s="3">
        <f t="shared" si="3"/>
        <v>7469.9428902772597</v>
      </c>
      <c r="K7" s="4">
        <v>288574980748.77594</v>
      </c>
      <c r="L7" s="3">
        <f t="shared" si="4"/>
        <v>429.91447405916517</v>
      </c>
    </row>
    <row r="8" spans="1:26" ht="14.25" customHeight="1" x14ac:dyDescent="0.3">
      <c r="A8" s="3" t="s">
        <v>21</v>
      </c>
      <c r="B8" s="4">
        <v>868523936530.08264</v>
      </c>
      <c r="C8" s="3">
        <v>678359927</v>
      </c>
      <c r="D8" s="3">
        <f t="shared" si="0"/>
        <v>1280.3290730498629</v>
      </c>
      <c r="E8" s="3">
        <v>39.768261169412803</v>
      </c>
      <c r="F8" s="3">
        <f t="shared" si="1"/>
        <v>509.16460959839156</v>
      </c>
      <c r="G8" s="3">
        <f t="shared" si="5"/>
        <v>1.0609965154630656E-2</v>
      </c>
      <c r="H8" s="3">
        <f t="shared" si="6"/>
        <v>4231.2551571694412</v>
      </c>
      <c r="I8" s="3">
        <f t="shared" si="2"/>
        <v>256.45622763639108</v>
      </c>
      <c r="J8" s="3">
        <f t="shared" si="3"/>
        <v>8400.6748444647619</v>
      </c>
      <c r="K8" s="4">
        <v>328101104439.10547</v>
      </c>
      <c r="L8" s="3">
        <f t="shared" si="4"/>
        <v>483.66816991992727</v>
      </c>
    </row>
    <row r="9" spans="1:26" ht="14.25" customHeight="1" x14ac:dyDescent="0.3">
      <c r="A9" s="3" t="s">
        <v>22</v>
      </c>
      <c r="B9" s="4">
        <v>967753570434.66711</v>
      </c>
      <c r="C9" s="3">
        <v>686473251</v>
      </c>
      <c r="D9" s="3">
        <f t="shared" si="0"/>
        <v>1409.7469479326692</v>
      </c>
      <c r="E9" s="3">
        <v>40.152446244936115</v>
      </c>
      <c r="F9" s="3">
        <f t="shared" si="1"/>
        <v>566.04788545829251</v>
      </c>
      <c r="G9" s="3">
        <f t="shared" si="5"/>
        <v>1.196020530853085E-2</v>
      </c>
      <c r="H9" s="3">
        <f t="shared" si="6"/>
        <v>4535.1336043767351</v>
      </c>
      <c r="I9" s="3">
        <f t="shared" si="2"/>
        <v>280.99780922880001</v>
      </c>
      <c r="J9" s="3">
        <f t="shared" si="3"/>
        <v>9135.6683316276467</v>
      </c>
      <c r="K9" s="4">
        <v>345888214420.17358</v>
      </c>
      <c r="L9" s="3">
        <f t="shared" si="4"/>
        <v>503.86262526079634</v>
      </c>
    </row>
    <row r="10" spans="1:26" ht="14.25" customHeight="1" x14ac:dyDescent="0.3">
      <c r="A10" s="3" t="s">
        <v>23</v>
      </c>
      <c r="B10" s="4">
        <v>1037134141760.3521</v>
      </c>
      <c r="C10" s="3">
        <v>694011207</v>
      </c>
      <c r="D10" s="3">
        <f t="shared" si="0"/>
        <v>1494.4054667986825</v>
      </c>
      <c r="E10" s="3">
        <v>39.368815066634525</v>
      </c>
      <c r="F10" s="3">
        <f t="shared" si="1"/>
        <v>588.32972456964967</v>
      </c>
      <c r="G10" s="3">
        <f t="shared" si="5"/>
        <v>1.0980698794919251E-2</v>
      </c>
      <c r="H10" s="3">
        <f t="shared" si="6"/>
        <v>4846.9077126231705</v>
      </c>
      <c r="I10" s="3">
        <f t="shared" si="2"/>
        <v>295.5678193102446</v>
      </c>
      <c r="J10" s="3">
        <f t="shared" si="3"/>
        <v>9647.802275080976</v>
      </c>
      <c r="K10" s="4">
        <v>362851218716.17181</v>
      </c>
      <c r="L10" s="3">
        <f t="shared" si="4"/>
        <v>522.83192988290148</v>
      </c>
    </row>
    <row r="11" spans="1:26" ht="14.25" customHeight="1" x14ac:dyDescent="0.3">
      <c r="A11" s="3" t="s">
        <v>24</v>
      </c>
      <c r="B11" s="4">
        <v>1103843203575.635</v>
      </c>
      <c r="C11" s="3">
        <v>700431310</v>
      </c>
      <c r="D11" s="3">
        <f t="shared" si="0"/>
        <v>1575.9478307382276</v>
      </c>
      <c r="E11" s="3">
        <v>37.255865413131481</v>
      </c>
      <c r="F11" s="3">
        <f t="shared" si="1"/>
        <v>587.13300280099918</v>
      </c>
      <c r="G11" s="3">
        <f t="shared" si="5"/>
        <v>9.2507194916234253E-3</v>
      </c>
      <c r="H11" s="3">
        <f t="shared" si="6"/>
        <v>5146.8579461417476</v>
      </c>
      <c r="I11" s="3">
        <f t="shared" si="2"/>
        <v>304.95503643007777</v>
      </c>
      <c r="J11" s="3">
        <f t="shared" si="3"/>
        <v>9909.2974370379598</v>
      </c>
      <c r="K11" s="4">
        <v>377885422643.67468</v>
      </c>
      <c r="L11" s="3">
        <f t="shared" si="4"/>
        <v>539.50389888149732</v>
      </c>
    </row>
    <row r="12" spans="1:26" ht="14.25" customHeight="1" x14ac:dyDescent="0.3">
      <c r="A12" s="3" t="s">
        <v>25</v>
      </c>
      <c r="B12" s="4">
        <v>1223754919971.0479</v>
      </c>
      <c r="C12" s="3">
        <v>706837950</v>
      </c>
      <c r="D12" s="3">
        <f t="shared" si="0"/>
        <v>1731.309022062338</v>
      </c>
      <c r="E12" s="3">
        <v>36.265233158882857</v>
      </c>
      <c r="F12" s="3">
        <f t="shared" si="1"/>
        <v>627.86325355168151</v>
      </c>
      <c r="G12" s="3">
        <f t="shared" si="5"/>
        <v>9.1467070482614491E-3</v>
      </c>
      <c r="H12" s="3">
        <f t="shared" si="6"/>
        <v>5470.3015005339666</v>
      </c>
      <c r="I12" s="3">
        <f t="shared" si="2"/>
        <v>323.55032031774755</v>
      </c>
      <c r="J12" s="3">
        <f t="shared" si="3"/>
        <v>10615.354343215915</v>
      </c>
      <c r="K12" s="4">
        <v>411581609430.88269</v>
      </c>
      <c r="L12" s="3">
        <f t="shared" si="4"/>
        <v>582.28567018916101</v>
      </c>
    </row>
    <row r="13" spans="1:26" ht="14.25" customHeight="1" x14ac:dyDescent="0.3">
      <c r="A13" s="3" t="s">
        <v>26</v>
      </c>
      <c r="B13" s="4">
        <v>1355036590251.5239</v>
      </c>
      <c r="C13" s="3">
        <v>715928584</v>
      </c>
      <c r="D13" s="3">
        <f t="shared" si="0"/>
        <v>1892.6979876690102</v>
      </c>
      <c r="E13" s="3">
        <v>37.865836641930571</v>
      </c>
      <c r="F13" s="3">
        <f t="shared" si="1"/>
        <v>716.68592813585462</v>
      </c>
      <c r="G13" s="3">
        <f t="shared" si="5"/>
        <v>1.2860987444151803E-2</v>
      </c>
      <c r="H13" s="3">
        <f t="shared" si="6"/>
        <v>5843.1188747290307</v>
      </c>
      <c r="I13" s="3">
        <f t="shared" si="2"/>
        <v>367.30422221902802</v>
      </c>
      <c r="J13" s="3">
        <f t="shared" si="3"/>
        <v>11401.124246935937</v>
      </c>
      <c r="K13" s="4">
        <v>481361274306.31232</v>
      </c>
      <c r="L13" s="3">
        <f t="shared" si="4"/>
        <v>672.35934570020231</v>
      </c>
    </row>
    <row r="14" spans="1:26" ht="14.25" customHeight="1" x14ac:dyDescent="0.3">
      <c r="A14" s="3" t="s">
        <v>27</v>
      </c>
      <c r="B14" s="4">
        <v>1489821682050.541</v>
      </c>
      <c r="C14" s="3">
        <v>725938760</v>
      </c>
      <c r="D14" s="3">
        <f t="shared" si="0"/>
        <v>2052.2690950549891</v>
      </c>
      <c r="E14" s="3">
        <v>38.792525295612187</v>
      </c>
      <c r="F14" s="3">
        <f t="shared" si="1"/>
        <v>796.12700783323783</v>
      </c>
      <c r="G14" s="3">
        <f t="shared" si="5"/>
        <v>1.3982087353003355E-2</v>
      </c>
      <c r="H14" s="3">
        <f t="shared" si="6"/>
        <v>6265.3909403053731</v>
      </c>
      <c r="I14" s="3">
        <f t="shared" si="2"/>
        <v>400.87279044333422</v>
      </c>
      <c r="J14" s="3">
        <f t="shared" si="3"/>
        <v>12442.96709860103</v>
      </c>
      <c r="K14" s="4">
        <v>537360529962.88373</v>
      </c>
      <c r="L14" s="3">
        <f t="shared" si="4"/>
        <v>740.22845944041308</v>
      </c>
    </row>
    <row r="15" spans="1:26" ht="14.25" customHeight="1" x14ac:dyDescent="0.3">
      <c r="A15" s="3" t="s">
        <v>28</v>
      </c>
      <c r="B15" s="4">
        <v>1683903309843.8486</v>
      </c>
      <c r="C15" s="3">
        <v>735682023</v>
      </c>
      <c r="D15" s="3">
        <f t="shared" si="0"/>
        <v>2288.9009887412303</v>
      </c>
      <c r="E15" s="3">
        <v>41.731544519803435</v>
      </c>
      <c r="F15" s="3">
        <f t="shared" si="1"/>
        <v>955.19373513076755</v>
      </c>
      <c r="G15" s="3">
        <f t="shared" si="5"/>
        <v>1.3421604599263993E-2</v>
      </c>
      <c r="H15" s="3">
        <f t="shared" si="6"/>
        <v>6823.2235285602828</v>
      </c>
      <c r="I15" s="3">
        <f t="shared" si="2"/>
        <v>432.73978472074509</v>
      </c>
      <c r="J15" s="3">
        <f t="shared" si="3"/>
        <v>15061.014951707049</v>
      </c>
      <c r="K15" s="4">
        <v>663929616359.09082</v>
      </c>
      <c r="L15" s="3">
        <f t="shared" si="4"/>
        <v>902.46818000484268</v>
      </c>
    </row>
    <row r="16" spans="1:26" ht="14.25" customHeight="1" x14ac:dyDescent="0.3">
      <c r="A16" s="3" t="s">
        <v>29</v>
      </c>
      <c r="B16" s="4">
        <v>1984196551300.4358</v>
      </c>
      <c r="C16" s="3">
        <v>744936890</v>
      </c>
      <c r="D16" s="3">
        <f t="shared" si="0"/>
        <v>2663.5767109082699</v>
      </c>
      <c r="E16" s="3">
        <v>44.47621599240081</v>
      </c>
      <c r="F16" s="3">
        <f t="shared" si="1"/>
        <v>1184.6581310668473</v>
      </c>
      <c r="G16" s="3">
        <f t="shared" si="5"/>
        <v>1.2579982534111751E-2</v>
      </c>
      <c r="H16" s="3">
        <f t="shared" si="6"/>
        <v>7580.8844503834871</v>
      </c>
      <c r="I16" s="3">
        <f t="shared" si="2"/>
        <v>474.41161649811806</v>
      </c>
      <c r="J16" s="3">
        <f t="shared" si="3"/>
        <v>18930.304597338316</v>
      </c>
      <c r="K16" s="4">
        <v>826107816292.79224</v>
      </c>
      <c r="L16" s="3">
        <f t="shared" si="4"/>
        <v>1108.9634939314017</v>
      </c>
    </row>
    <row r="17" spans="1:12" ht="14.25" customHeight="1" x14ac:dyDescent="0.3">
      <c r="A17" s="3" t="s">
        <v>30</v>
      </c>
      <c r="B17" s="4">
        <v>2317551298052.0522</v>
      </c>
      <c r="C17" s="3">
        <v>754465388</v>
      </c>
      <c r="D17" s="3">
        <f t="shared" si="0"/>
        <v>3071.7794810913874</v>
      </c>
      <c r="E17" s="3">
        <v>45.206956018061426</v>
      </c>
      <c r="F17" s="3">
        <f t="shared" si="1"/>
        <v>1388.6579989888189</v>
      </c>
      <c r="G17" s="3">
        <f t="shared" si="5"/>
        <v>1.279101374614432E-2</v>
      </c>
      <c r="H17" s="3">
        <f t="shared" si="6"/>
        <v>8493.5310296403441</v>
      </c>
      <c r="I17" s="3">
        <f t="shared" si="2"/>
        <v>533.31742363545015</v>
      </c>
      <c r="J17" s="3">
        <f t="shared" si="3"/>
        <v>22115.553104509152</v>
      </c>
      <c r="K17" s="4">
        <v>931147769850.73926</v>
      </c>
      <c r="L17" s="3">
        <f t="shared" si="4"/>
        <v>1234.1822231489025</v>
      </c>
    </row>
    <row r="18" spans="1:12" ht="14.25" customHeight="1" x14ac:dyDescent="0.3">
      <c r="A18" s="3" t="s">
        <v>31</v>
      </c>
      <c r="B18" s="4">
        <v>2791498472804.3286</v>
      </c>
      <c r="C18" s="3">
        <v>761959276</v>
      </c>
      <c r="D18" s="3">
        <f t="shared" si="0"/>
        <v>3663.5796173499548</v>
      </c>
      <c r="E18" s="3">
        <v>46.966282442501161</v>
      </c>
      <c r="F18" s="3">
        <f t="shared" si="1"/>
        <v>1720.6471505904829</v>
      </c>
      <c r="G18" s="3">
        <f t="shared" si="5"/>
        <v>9.9327127780711386E-3</v>
      </c>
      <c r="H18" s="3">
        <f t="shared" si="6"/>
        <v>9705.1378245597571</v>
      </c>
      <c r="I18" s="3">
        <f t="shared" si="2"/>
        <v>581.6552377109341</v>
      </c>
      <c r="J18" s="3">
        <f t="shared" si="3"/>
        <v>28709.649051962366</v>
      </c>
      <c r="K18" s="4">
        <v>1107937379082.9001</v>
      </c>
      <c r="L18" s="3">
        <f t="shared" si="4"/>
        <v>1454.0637721469252</v>
      </c>
    </row>
    <row r="19" spans="1:12" ht="14.25" customHeight="1" x14ac:dyDescent="0.3">
      <c r="A19" s="3" t="s">
        <v>32</v>
      </c>
      <c r="B19" s="4">
        <v>3604055822571.6304</v>
      </c>
      <c r="C19" s="3">
        <v>766486940</v>
      </c>
      <c r="D19" s="3">
        <f t="shared" si="0"/>
        <v>4702.0446591974942</v>
      </c>
      <c r="E19" s="3">
        <v>48.538093812196891</v>
      </c>
      <c r="F19" s="3">
        <f t="shared" si="1"/>
        <v>2282.2828477726734</v>
      </c>
      <c r="G19" s="3">
        <f t="shared" si="5"/>
        <v>5.9421338418091524E-3</v>
      </c>
      <c r="H19" s="3">
        <f t="shared" si="6"/>
        <v>11444.494553197703</v>
      </c>
      <c r="I19" s="3">
        <f t="shared" si="2"/>
        <v>640.22944604684176</v>
      </c>
      <c r="J19" s="3">
        <f t="shared" si="3"/>
        <v>40797.207597164925</v>
      </c>
      <c r="K19" s="4">
        <v>1449626501735.3855</v>
      </c>
      <c r="L19" s="3">
        <f t="shared" si="4"/>
        <v>1891.2605369836901</v>
      </c>
    </row>
    <row r="20" spans="1:12" ht="14.25" customHeight="1" x14ac:dyDescent="0.3">
      <c r="A20" s="3" t="s">
        <v>33</v>
      </c>
      <c r="B20" s="4">
        <v>4667346414521.9473</v>
      </c>
      <c r="C20" s="3">
        <v>769779554</v>
      </c>
      <c r="D20" s="3">
        <f t="shared" si="0"/>
        <v>6063.2247118919286</v>
      </c>
      <c r="E20" s="3">
        <v>49.728907879863513</v>
      </c>
      <c r="F20" s="3">
        <f t="shared" si="1"/>
        <v>3015.1754315258568</v>
      </c>
      <c r="G20" s="3">
        <f t="shared" si="5"/>
        <v>4.295720942094591E-3</v>
      </c>
      <c r="H20" s="3">
        <f t="shared" si="6"/>
        <v>13838.282902139814</v>
      </c>
      <c r="I20" s="3">
        <f t="shared" si="2"/>
        <v>751.35954677234224</v>
      </c>
      <c r="J20" s="3">
        <f t="shared" si="3"/>
        <v>55532.46884301411</v>
      </c>
      <c r="K20" s="4">
        <v>1958452391146.2004</v>
      </c>
      <c r="L20" s="3">
        <f t="shared" si="4"/>
        <v>2544.173044048141</v>
      </c>
    </row>
    <row r="21" spans="1:12" ht="14.25" customHeight="1" x14ac:dyDescent="0.3">
      <c r="A21" s="3" t="s">
        <v>34</v>
      </c>
      <c r="B21" s="4">
        <v>5189577094997.582</v>
      </c>
      <c r="C21" s="3">
        <v>772141043</v>
      </c>
      <c r="D21" s="3">
        <f t="shared" si="0"/>
        <v>6721.0222044854854</v>
      </c>
      <c r="E21" s="3">
        <v>49.427933305051084</v>
      </c>
      <c r="F21" s="3">
        <f t="shared" si="1"/>
        <v>3322.0623726507597</v>
      </c>
      <c r="G21" s="3">
        <f t="shared" si="5"/>
        <v>3.0677471072451997E-3</v>
      </c>
      <c r="H21" s="3">
        <f t="shared" si="6"/>
        <v>16425.978777341301</v>
      </c>
      <c r="I21" s="3">
        <f t="shared" si="2"/>
        <v>871.68968774492498</v>
      </c>
      <c r="J21" s="3">
        <f t="shared" si="3"/>
        <v>62600.403328544671</v>
      </c>
      <c r="K21" s="4">
        <v>2331586892087.9653</v>
      </c>
      <c r="L21" s="3">
        <f t="shared" si="4"/>
        <v>3019.6385922305717</v>
      </c>
    </row>
    <row r="22" spans="1:12" ht="14.25" customHeight="1" x14ac:dyDescent="0.3">
      <c r="A22" s="3" t="s">
        <v>35</v>
      </c>
      <c r="B22" s="4">
        <v>6192564874453.29</v>
      </c>
      <c r="C22" s="3">
        <v>773873234</v>
      </c>
      <c r="D22" s="3">
        <f t="shared" si="0"/>
        <v>8002.0403890248645</v>
      </c>
      <c r="E22" s="3">
        <v>50.5591488486793</v>
      </c>
      <c r="F22" s="3">
        <f t="shared" si="1"/>
        <v>4045.7635112185171</v>
      </c>
      <c r="G22" s="3">
        <f t="shared" si="5"/>
        <v>2.2433608674263931E-3</v>
      </c>
      <c r="H22" s="3">
        <f t="shared" si="6"/>
        <v>19613.593951694489</v>
      </c>
      <c r="I22" s="3">
        <f t="shared" si="2"/>
        <v>1024.680066725547</v>
      </c>
      <c r="J22" s="3">
        <f t="shared" si="3"/>
        <v>77440.720582374328</v>
      </c>
      <c r="K22" s="4">
        <v>2854917581561.3828</v>
      </c>
      <c r="L22" s="3">
        <f t="shared" si="4"/>
        <v>3689.1282139386963</v>
      </c>
    </row>
    <row r="23" spans="1:12" ht="14.25" customHeight="1" x14ac:dyDescent="0.3">
      <c r="A23" s="3" t="s">
        <v>36</v>
      </c>
      <c r="B23" s="4">
        <v>7671757207851.2891</v>
      </c>
      <c r="C23" s="3">
        <v>778275581</v>
      </c>
      <c r="D23" s="3">
        <f t="shared" si="0"/>
        <v>9857.3787937608304</v>
      </c>
      <c r="E23" s="3">
        <v>49.238926334798983</v>
      </c>
      <c r="F23" s="3">
        <f t="shared" si="1"/>
        <v>4853.6674828019923</v>
      </c>
      <c r="G23" s="3">
        <f t="shared" si="5"/>
        <v>5.688718522082907E-3</v>
      </c>
      <c r="H23" s="3">
        <f t="shared" si="6"/>
        <v>23375.005521714142</v>
      </c>
      <c r="I23" s="3">
        <f t="shared" si="2"/>
        <v>1301.7241029508725</v>
      </c>
      <c r="J23" s="3">
        <f t="shared" si="3"/>
        <v>87157.104914836746</v>
      </c>
      <c r="K23" s="4">
        <v>3549745173730.8325</v>
      </c>
      <c r="L23" s="3">
        <f t="shared" si="4"/>
        <v>4561.0388664254297</v>
      </c>
    </row>
    <row r="24" spans="1:12" ht="14.25" customHeight="1" x14ac:dyDescent="0.3">
      <c r="A24" s="3" t="s">
        <v>37</v>
      </c>
      <c r="B24" s="4">
        <v>8673664713189.2441</v>
      </c>
      <c r="C24" s="3">
        <v>779022561</v>
      </c>
      <c r="D24" s="3">
        <f t="shared" si="0"/>
        <v>11134.035325055553</v>
      </c>
      <c r="E24" s="3">
        <v>48.384506162985701</v>
      </c>
      <c r="F24" s="3">
        <f t="shared" si="1"/>
        <v>5387.148008040509</v>
      </c>
      <c r="G24" s="3">
        <f t="shared" si="5"/>
        <v>9.5978856106497838E-4</v>
      </c>
      <c r="H24" s="3">
        <f t="shared" si="6"/>
        <v>27570.968190754371</v>
      </c>
      <c r="I24" s="3">
        <f t="shared" si="2"/>
        <v>1405.010709424691</v>
      </c>
      <c r="J24" s="3">
        <f t="shared" si="3"/>
        <v>105713.70408229037</v>
      </c>
      <c r="K24" s="4">
        <v>3974006124201.6226</v>
      </c>
      <c r="L24" s="3">
        <f t="shared" si="4"/>
        <v>5101.2721879329793</v>
      </c>
    </row>
    <row r="25" spans="1:12" ht="14.25" customHeight="1" x14ac:dyDescent="0.3">
      <c r="A25" s="3" t="s">
        <v>38</v>
      </c>
      <c r="B25" s="4">
        <v>9743124247267.2441</v>
      </c>
      <c r="C25" s="3">
        <v>779251311</v>
      </c>
      <c r="D25" s="3">
        <f t="shared" si="0"/>
        <v>12503.18621185771</v>
      </c>
      <c r="E25" s="3">
        <v>47.924776910991682</v>
      </c>
      <c r="F25" s="3">
        <f t="shared" si="1"/>
        <v>5992.1240987986794</v>
      </c>
      <c r="G25" s="3">
        <f t="shared" si="5"/>
        <v>2.9363719544445903E-4</v>
      </c>
      <c r="H25" s="3">
        <f t="shared" si="6"/>
        <v>32176.448018240106</v>
      </c>
      <c r="I25" s="3">
        <f t="shared" si="2"/>
        <v>1618.2706028674459</v>
      </c>
      <c r="J25" s="3">
        <f t="shared" si="3"/>
        <v>119142.786899919</v>
      </c>
      <c r="K25" s="4">
        <v>4474277400763.5547</v>
      </c>
      <c r="L25" s="3">
        <f t="shared" si="4"/>
        <v>5741.7643545851597</v>
      </c>
    </row>
    <row r="26" spans="1:12" ht="14.25" customHeight="1" x14ac:dyDescent="0.3">
      <c r="A26" s="3" t="s">
        <v>39</v>
      </c>
      <c r="B26" s="4">
        <v>10674533168257.361</v>
      </c>
      <c r="C26" s="3">
        <v>780370287</v>
      </c>
      <c r="D26" s="3">
        <f t="shared" si="0"/>
        <v>13678.805236541972</v>
      </c>
      <c r="E26" s="3">
        <v>47.135477305065443</v>
      </c>
      <c r="F26" s="3">
        <f t="shared" si="1"/>
        <v>6447.5701378743443</v>
      </c>
      <c r="G26" s="3">
        <f t="shared" si="5"/>
        <v>1.4359629354540797E-3</v>
      </c>
      <c r="H26" s="3">
        <f t="shared" si="6"/>
        <v>36968.991568453683</v>
      </c>
      <c r="I26" s="3">
        <f t="shared" si="2"/>
        <v>1901.5356800760981</v>
      </c>
      <c r="J26" s="3">
        <f t="shared" si="3"/>
        <v>125351.40337443017</v>
      </c>
      <c r="K26" s="4">
        <v>4836794860984.915</v>
      </c>
      <c r="L26" s="3">
        <f t="shared" si="4"/>
        <v>6198.0766586835907</v>
      </c>
    </row>
    <row r="27" spans="1:12" ht="14.25" customHeight="1" x14ac:dyDescent="0.3">
      <c r="A27" s="3" t="s">
        <v>40</v>
      </c>
      <c r="B27" s="4">
        <v>11280814787468.914</v>
      </c>
      <c r="C27" s="3">
        <v>781077009</v>
      </c>
      <c r="D27" s="3">
        <f t="shared" si="0"/>
        <v>14442.640939990737</v>
      </c>
      <c r="E27" s="3">
        <v>45.681629411048789</v>
      </c>
      <c r="F27" s="3">
        <f t="shared" si="1"/>
        <v>6597.6337113749814</v>
      </c>
      <c r="G27" s="3">
        <f t="shared" si="5"/>
        <v>9.0562392209584471E-4</v>
      </c>
      <c r="H27" s="3">
        <f t="shared" si="6"/>
        <v>41684.69569826583</v>
      </c>
      <c r="I27" s="3">
        <f t="shared" si="2"/>
        <v>2121.9854425229269</v>
      </c>
      <c r="J27" s="3">
        <f t="shared" si="3"/>
        <v>129605.20278607654</v>
      </c>
      <c r="K27" s="4">
        <v>4820854761847.0303</v>
      </c>
      <c r="L27" s="3">
        <f t="shared" si="4"/>
        <v>6172.0607651979044</v>
      </c>
    </row>
    <row r="28" spans="1:12" ht="14.25" customHeight="1" x14ac:dyDescent="0.3">
      <c r="A28" s="3" t="s">
        <v>41</v>
      </c>
      <c r="B28" s="4">
        <v>11456024084961.979</v>
      </c>
      <c r="C28" s="3">
        <v>780932880</v>
      </c>
      <c r="D28" s="3">
        <f t="shared" si="0"/>
        <v>14669.665445463095</v>
      </c>
      <c r="E28" s="3">
        <v>44.43717953265466</v>
      </c>
      <c r="F28" s="3">
        <f t="shared" si="1"/>
        <v>6518.7855708402394</v>
      </c>
      <c r="G28" s="3">
        <f t="shared" si="5"/>
        <v>-1.845259793071185E-4</v>
      </c>
      <c r="H28" s="3">
        <f t="shared" si="6"/>
        <v>46126.938393488621</v>
      </c>
      <c r="I28" s="3">
        <f t="shared" si="2"/>
        <v>2297.8353011949334</v>
      </c>
      <c r="J28" s="3">
        <f t="shared" si="3"/>
        <v>130858.64781959912</v>
      </c>
      <c r="K28" s="4">
        <v>4827410068932.4277</v>
      </c>
      <c r="L28" s="3">
        <f t="shared" si="4"/>
        <v>6181.5940813408033</v>
      </c>
    </row>
    <row r="29" spans="1:12" ht="14.25" customHeight="1" x14ac:dyDescent="0.3">
      <c r="A29" s="3" t="s">
        <v>42</v>
      </c>
      <c r="B29" s="4">
        <v>12537559062282.92</v>
      </c>
      <c r="C29" s="3">
        <v>779166682</v>
      </c>
      <c r="D29" s="3">
        <f t="shared" si="0"/>
        <v>16090.984576112714</v>
      </c>
      <c r="E29" s="3">
        <v>44.543476154640366</v>
      </c>
      <c r="F29" s="3">
        <f t="shared" si="1"/>
        <v>7167.4838777076266</v>
      </c>
      <c r="G29" s="3">
        <f t="shared" si="5"/>
        <v>-2.2616514750921999E-3</v>
      </c>
      <c r="H29" s="3">
        <f t="shared" si="6"/>
        <v>51092.398409780937</v>
      </c>
      <c r="I29" s="3">
        <f t="shared" si="2"/>
        <v>2439.0667222595675</v>
      </c>
      <c r="J29" s="3">
        <f t="shared" si="3"/>
        <v>150141.010302607</v>
      </c>
      <c r="K29" s="4">
        <v>5334698476272.627</v>
      </c>
      <c r="L29" s="3">
        <f t="shared" si="4"/>
        <v>6846.6717064688692</v>
      </c>
    </row>
    <row r="30" spans="1:12" ht="14.25" customHeight="1" x14ac:dyDescent="0.3">
      <c r="A30" s="3" t="s">
        <v>43</v>
      </c>
      <c r="B30" s="4">
        <v>14147765772963.76</v>
      </c>
      <c r="C30" s="3">
        <v>776868988</v>
      </c>
      <c r="D30" s="3">
        <f t="shared" si="0"/>
        <v>18211.263406699098</v>
      </c>
      <c r="E30" s="3">
        <v>44.219971557999216</v>
      </c>
      <c r="F30" s="3">
        <f t="shared" si="1"/>
        <v>8053.0154987946598</v>
      </c>
      <c r="G30" s="3">
        <f t="shared" si="5"/>
        <v>-2.9489120275294316E-3</v>
      </c>
      <c r="H30" s="3">
        <f t="shared" si="6"/>
        <v>56741.460976272479</v>
      </c>
      <c r="I30" s="3">
        <f t="shared" si="2"/>
        <v>2669.7474720811019</v>
      </c>
      <c r="J30" s="3">
        <f t="shared" si="3"/>
        <v>171154.71386137663</v>
      </c>
      <c r="K30" s="4">
        <v>6127938860545.7988</v>
      </c>
      <c r="L30" s="3">
        <f t="shared" si="4"/>
        <v>7887.9952156692334</v>
      </c>
    </row>
    <row r="31" spans="1:12" ht="14.25" customHeight="1" x14ac:dyDescent="0.3">
      <c r="A31" s="3" t="s">
        <v>44</v>
      </c>
      <c r="B31" s="4">
        <v>14560167101283.439</v>
      </c>
      <c r="C31" s="3">
        <v>775928449</v>
      </c>
      <c r="D31" s="3">
        <f t="shared" si="0"/>
        <v>18764.832144056931</v>
      </c>
      <c r="E31" s="3">
        <v>43.49698828598936</v>
      </c>
      <c r="F31" s="3">
        <f t="shared" si="1"/>
        <v>8162.13683958601</v>
      </c>
      <c r="G31" s="3">
        <f t="shared" si="5"/>
        <v>-1.2106790392307435E-3</v>
      </c>
      <c r="H31" s="3">
        <f t="shared" si="6"/>
        <v>62135.220464504171</v>
      </c>
      <c r="I31" s="3">
        <f t="shared" si="2"/>
        <v>3031.5352142108522</v>
      </c>
      <c r="J31" s="3">
        <f t="shared" si="3"/>
        <v>167293.51175330064</v>
      </c>
      <c r="K31" s="4">
        <v>6212755948025.4795</v>
      </c>
      <c r="L31" s="3">
        <f t="shared" si="4"/>
        <v>8006.8670713547708</v>
      </c>
    </row>
    <row r="32" spans="1:12" ht="14.25" customHeight="1" x14ac:dyDescent="0.3">
      <c r="A32" s="3" t="s">
        <v>45</v>
      </c>
      <c r="B32" s="4">
        <v>14996414166715.092</v>
      </c>
      <c r="C32" s="3">
        <v>760877838</v>
      </c>
      <c r="D32" s="3">
        <f t="shared" si="0"/>
        <v>19709.358608911265</v>
      </c>
      <c r="E32" s="3">
        <v>44.227706036984827</v>
      </c>
      <c r="F32" s="3">
        <f t="shared" si="1"/>
        <v>8716.9971873244358</v>
      </c>
      <c r="G32" s="3">
        <f t="shared" si="5"/>
        <v>-1.9396905757736949E-2</v>
      </c>
      <c r="H32" s="3">
        <f t="shared" si="6"/>
        <v>68950.687644189602</v>
      </c>
      <c r="I32" s="3">
        <f t="shared" si="2"/>
        <v>2110.104392043977</v>
      </c>
      <c r="J32" s="3">
        <f t="shared" si="3"/>
        <v>284840.38634518895</v>
      </c>
      <c r="K32" s="4">
        <v>6384329452073.9502</v>
      </c>
      <c r="L32" s="3">
        <f t="shared" si="4"/>
        <v>8390.7417632972902</v>
      </c>
    </row>
    <row r="33" spans="1:12" ht="14.25" customHeight="1" x14ac:dyDescent="0.3">
      <c r="A33" s="3" t="s">
        <v>46</v>
      </c>
      <c r="B33" s="4">
        <v>18201698719563.961</v>
      </c>
      <c r="C33" s="3">
        <v>781187865</v>
      </c>
      <c r="D33" s="3">
        <f t="shared" si="0"/>
        <v>23300.027477467229</v>
      </c>
      <c r="E33" s="3">
        <v>45.274824228184315</v>
      </c>
      <c r="F33" s="3">
        <f t="shared" si="1"/>
        <v>10549.046485541936</v>
      </c>
      <c r="G33" s="3">
        <f t="shared" si="5"/>
        <v>2.669288811642323E-2</v>
      </c>
      <c r="H33" s="3">
        <f t="shared" si="6"/>
        <v>74211.706756685264</v>
      </c>
      <c r="I33" s="3">
        <f t="shared" si="2"/>
        <v>5691.5101232192728</v>
      </c>
      <c r="J33" s="3">
        <f t="shared" si="3"/>
        <v>137549.21407481763</v>
      </c>
      <c r="K33" s="4">
        <v>7768896607600.4326</v>
      </c>
      <c r="L33" s="3">
        <f t="shared" si="4"/>
        <v>9944.9786097233246</v>
      </c>
    </row>
    <row r="34" spans="1:12" ht="14.25" customHeight="1" x14ac:dyDescent="0.3">
      <c r="A34" s="3" t="s">
        <v>47</v>
      </c>
      <c r="B34" s="4">
        <v>18316765021690.156</v>
      </c>
      <c r="C34" s="3">
        <v>770113477</v>
      </c>
      <c r="D34" s="3">
        <f t="shared" si="0"/>
        <v>23784.501334846991</v>
      </c>
      <c r="E34" s="3">
        <v>45.56013819443848</v>
      </c>
      <c r="F34" s="3">
        <f t="shared" si="1"/>
        <v>10836.251677014356</v>
      </c>
      <c r="G34" s="3">
        <f t="shared" si="5"/>
        <v>-1.4176344124341973E-2</v>
      </c>
      <c r="H34" s="3">
        <f t="shared" si="6"/>
        <v>82389.423788902874</v>
      </c>
      <c r="I34" s="3">
        <f t="shared" si="2"/>
        <v>2951.4903656074098</v>
      </c>
      <c r="J34" s="3">
        <f t="shared" si="3"/>
        <v>302488.71624455077</v>
      </c>
      <c r="K34" s="4">
        <v>7758145200097.7266</v>
      </c>
      <c r="L34" s="3">
        <f t="shared" si="4"/>
        <v>10074.028609809313</v>
      </c>
    </row>
    <row r="35" spans="1:12" ht="14.25" customHeight="1" x14ac:dyDescent="0.3">
      <c r="A35" s="3" t="s">
        <v>48</v>
      </c>
      <c r="B35" s="4">
        <v>18270356654533.215</v>
      </c>
      <c r="C35" s="3">
        <v>774607590</v>
      </c>
      <c r="D35" s="3">
        <f t="shared" si="0"/>
        <v>23586.596478525618</v>
      </c>
      <c r="E35" s="3">
        <v>43.242612814604534</v>
      </c>
      <c r="F35" s="3">
        <f t="shared" si="1"/>
        <v>10199.460591351981</v>
      </c>
      <c r="G35" s="3">
        <f t="shared" si="5"/>
        <v>5.835650373899378E-3</v>
      </c>
      <c r="H35" s="3">
        <f t="shared" si="6"/>
        <v>87988.617319070647</v>
      </c>
      <c r="I35" s="3">
        <f t="shared" si="2"/>
        <v>4912.9016735104569</v>
      </c>
      <c r="J35" s="3">
        <f t="shared" si="3"/>
        <v>182669.32547668079</v>
      </c>
      <c r="K35" s="4">
        <v>7514544752835.8984</v>
      </c>
      <c r="L35" s="3">
        <f t="shared" si="4"/>
        <v>9701.0987884018778</v>
      </c>
    </row>
    <row r="36" spans="1:12" ht="14.25" customHeight="1" x14ac:dyDescent="0.3">
      <c r="A36" s="3" t="s">
        <v>49</v>
      </c>
      <c r="B36" s="4">
        <v>18743803170827.164</v>
      </c>
      <c r="C36" s="3">
        <v>768163717</v>
      </c>
      <c r="D36" s="3">
        <f t="shared" si="0"/>
        <v>24400.792117635468</v>
      </c>
      <c r="E36" s="3">
        <v>43.439922449194036</v>
      </c>
      <c r="F36" s="3">
        <f t="shared" si="1"/>
        <v>10599.685172889898</v>
      </c>
      <c r="G36" s="3">
        <f t="shared" si="5"/>
        <v>-8.3188869863771928E-3</v>
      </c>
      <c r="H36" s="3">
        <f t="shared" si="6"/>
        <v>94920.838989571959</v>
      </c>
      <c r="I36" s="3">
        <f t="shared" si="2"/>
        <v>3956.4062172722433</v>
      </c>
      <c r="J36" s="3">
        <f t="shared" si="3"/>
        <v>254304.27372286242</v>
      </c>
      <c r="K36" s="4">
        <v>7612076208223.1152</v>
      </c>
      <c r="L36" s="3">
        <f t="shared" si="4"/>
        <v>9909.4451348879775</v>
      </c>
    </row>
    <row r="37" spans="1:12" ht="14.25" customHeight="1" x14ac:dyDescent="0.3">
      <c r="B37" s="4"/>
      <c r="K37" s="4"/>
    </row>
    <row r="38" spans="1:12" ht="14.25" customHeight="1" x14ac:dyDescent="0.3">
      <c r="B38" s="4"/>
      <c r="K38" s="4"/>
    </row>
    <row r="39" spans="1:12" ht="14.25" customHeight="1" x14ac:dyDescent="0.3">
      <c r="B39" s="4"/>
      <c r="K39" s="4"/>
    </row>
    <row r="40" spans="1:12" ht="14.25" customHeight="1" x14ac:dyDescent="0.3">
      <c r="B40" s="4"/>
      <c r="K40" s="4"/>
    </row>
    <row r="41" spans="1:12" ht="14.25" customHeight="1" x14ac:dyDescent="0.3">
      <c r="B41" s="4"/>
      <c r="K41" s="4"/>
    </row>
    <row r="42" spans="1:12" ht="14.25" customHeight="1" x14ac:dyDescent="0.3">
      <c r="B42" s="4"/>
      <c r="K42" s="4"/>
    </row>
    <row r="43" spans="1:12" ht="14.25" customHeight="1" x14ac:dyDescent="0.3">
      <c r="B43" s="4"/>
      <c r="K43" s="4"/>
    </row>
    <row r="44" spans="1:12" ht="14.25" customHeight="1" x14ac:dyDescent="0.3">
      <c r="B44" s="4"/>
      <c r="K44" s="4"/>
    </row>
    <row r="45" spans="1:12" ht="14.25" customHeight="1" x14ac:dyDescent="0.3">
      <c r="B45" s="4"/>
      <c r="K45" s="4"/>
    </row>
    <row r="46" spans="1:12" ht="14.25" customHeight="1" x14ac:dyDescent="0.3">
      <c r="B46" s="4"/>
      <c r="K46" s="4"/>
    </row>
    <row r="47" spans="1:12" ht="14.25" customHeight="1" x14ac:dyDescent="0.3">
      <c r="B47" s="4"/>
      <c r="K47" s="4"/>
    </row>
    <row r="48" spans="1:12" ht="14.25" customHeight="1" x14ac:dyDescent="0.3">
      <c r="B48" s="4"/>
      <c r="K48" s="4"/>
    </row>
    <row r="49" spans="2:11" ht="14.25" customHeight="1" x14ac:dyDescent="0.3">
      <c r="B49" s="4"/>
      <c r="K49" s="4"/>
    </row>
    <row r="50" spans="2:11" ht="14.25" customHeight="1" x14ac:dyDescent="0.3">
      <c r="B50" s="4"/>
      <c r="K50" s="4"/>
    </row>
    <row r="51" spans="2:11" ht="14.25" customHeight="1" x14ac:dyDescent="0.3">
      <c r="B51" s="4"/>
      <c r="K51" s="4"/>
    </row>
    <row r="52" spans="2:11" ht="14.25" customHeight="1" x14ac:dyDescent="0.3">
      <c r="B52" s="4"/>
      <c r="K52" s="4"/>
    </row>
    <row r="53" spans="2:11" ht="14.25" customHeight="1" x14ac:dyDescent="0.3">
      <c r="B53" s="4"/>
      <c r="K53" s="4"/>
    </row>
    <row r="54" spans="2:11" ht="14.25" customHeight="1" x14ac:dyDescent="0.3">
      <c r="B54" s="4"/>
      <c r="K54" s="4"/>
    </row>
    <row r="55" spans="2:11" ht="14.25" customHeight="1" x14ac:dyDescent="0.3">
      <c r="B55" s="4"/>
      <c r="K55" s="4"/>
    </row>
    <row r="56" spans="2:11" ht="14.25" customHeight="1" x14ac:dyDescent="0.3">
      <c r="B56" s="4"/>
      <c r="K56" s="4"/>
    </row>
    <row r="57" spans="2:11" ht="14.25" customHeight="1" x14ac:dyDescent="0.3">
      <c r="B57" s="4"/>
      <c r="K57" s="4"/>
    </row>
    <row r="58" spans="2:11" ht="14.25" customHeight="1" x14ac:dyDescent="0.3">
      <c r="B58" s="4"/>
      <c r="K58" s="4"/>
    </row>
    <row r="59" spans="2:11" ht="14.25" customHeight="1" x14ac:dyDescent="0.3">
      <c r="B59" s="4"/>
      <c r="K59" s="4"/>
    </row>
    <row r="60" spans="2:11" ht="14.25" customHeight="1" x14ac:dyDescent="0.3">
      <c r="B60" s="4"/>
      <c r="K60" s="4"/>
    </row>
    <row r="61" spans="2:11" ht="14.25" customHeight="1" x14ac:dyDescent="0.3">
      <c r="B61" s="4"/>
      <c r="K61" s="4"/>
    </row>
    <row r="62" spans="2:11" ht="14.25" customHeight="1" x14ac:dyDescent="0.3">
      <c r="B62" s="4"/>
      <c r="K62" s="4"/>
    </row>
    <row r="63" spans="2:11" ht="14.25" customHeight="1" x14ac:dyDescent="0.3">
      <c r="B63" s="4"/>
      <c r="K63" s="4"/>
    </row>
    <row r="64" spans="2:11" ht="14.25" customHeight="1" x14ac:dyDescent="0.3">
      <c r="B64" s="4"/>
      <c r="K64" s="4"/>
    </row>
    <row r="65" spans="2:11" ht="14.25" customHeight="1" x14ac:dyDescent="0.3">
      <c r="B65" s="4"/>
      <c r="K65" s="4"/>
    </row>
    <row r="66" spans="2:11" ht="14.25" customHeight="1" x14ac:dyDescent="0.3">
      <c r="B66" s="4"/>
      <c r="K66" s="4"/>
    </row>
    <row r="67" spans="2:11" ht="14.25" customHeight="1" x14ac:dyDescent="0.3">
      <c r="B67" s="4"/>
      <c r="K67" s="4"/>
    </row>
    <row r="68" spans="2:11" ht="14.25" customHeight="1" x14ac:dyDescent="0.3">
      <c r="B68" s="4"/>
      <c r="K68" s="4"/>
    </row>
    <row r="69" spans="2:11" ht="14.25" customHeight="1" x14ac:dyDescent="0.3">
      <c r="B69" s="4"/>
      <c r="K69" s="4"/>
    </row>
    <row r="70" spans="2:11" ht="14.25" customHeight="1" x14ac:dyDescent="0.3">
      <c r="B70" s="4"/>
      <c r="K70" s="4"/>
    </row>
    <row r="71" spans="2:11" ht="14.25" customHeight="1" x14ac:dyDescent="0.3">
      <c r="B71" s="4"/>
      <c r="K71" s="4"/>
    </row>
    <row r="72" spans="2:11" ht="14.25" customHeight="1" x14ac:dyDescent="0.3">
      <c r="B72" s="4"/>
      <c r="K72" s="4"/>
    </row>
    <row r="73" spans="2:11" ht="14.25" customHeight="1" x14ac:dyDescent="0.3">
      <c r="B73" s="4"/>
      <c r="K73" s="4"/>
    </row>
    <row r="74" spans="2:11" ht="14.25" customHeight="1" x14ac:dyDescent="0.3">
      <c r="B74" s="4"/>
      <c r="K74" s="4"/>
    </row>
    <row r="75" spans="2:11" ht="14.25" customHeight="1" x14ac:dyDescent="0.3">
      <c r="B75" s="4"/>
      <c r="K75" s="4"/>
    </row>
    <row r="76" spans="2:11" ht="14.25" customHeight="1" x14ac:dyDescent="0.3">
      <c r="B76" s="4"/>
      <c r="K76" s="4"/>
    </row>
    <row r="77" spans="2:11" ht="14.25" customHeight="1" x14ac:dyDescent="0.3">
      <c r="B77" s="4"/>
      <c r="K77" s="4"/>
    </row>
    <row r="78" spans="2:11" ht="14.25" customHeight="1" x14ac:dyDescent="0.3">
      <c r="B78" s="4"/>
      <c r="K78" s="4"/>
    </row>
    <row r="79" spans="2:11" ht="14.25" customHeight="1" x14ac:dyDescent="0.3">
      <c r="B79" s="4"/>
      <c r="K79" s="4"/>
    </row>
    <row r="80" spans="2:11" ht="14.25" customHeight="1" x14ac:dyDescent="0.3">
      <c r="B80" s="4"/>
      <c r="K80" s="4"/>
    </row>
    <row r="81" spans="2:11" ht="14.25" customHeight="1" x14ac:dyDescent="0.3">
      <c r="B81" s="4"/>
      <c r="K81" s="4"/>
    </row>
    <row r="82" spans="2:11" ht="14.25" customHeight="1" x14ac:dyDescent="0.3">
      <c r="B82" s="4"/>
      <c r="K82" s="4"/>
    </row>
    <row r="83" spans="2:11" ht="14.25" customHeight="1" x14ac:dyDescent="0.3">
      <c r="B83" s="4"/>
      <c r="K83" s="4"/>
    </row>
    <row r="84" spans="2:11" ht="14.25" customHeight="1" x14ac:dyDescent="0.3">
      <c r="B84" s="4"/>
      <c r="K84" s="4"/>
    </row>
    <row r="85" spans="2:11" ht="14.25" customHeight="1" x14ac:dyDescent="0.3">
      <c r="B85" s="4"/>
      <c r="K85" s="4"/>
    </row>
    <row r="86" spans="2:11" ht="14.25" customHeight="1" x14ac:dyDescent="0.3">
      <c r="B86" s="4"/>
      <c r="K86" s="4"/>
    </row>
    <row r="87" spans="2:11" ht="14.25" customHeight="1" x14ac:dyDescent="0.3">
      <c r="B87" s="4"/>
      <c r="K87" s="4"/>
    </row>
    <row r="88" spans="2:11" ht="14.25" customHeight="1" x14ac:dyDescent="0.3">
      <c r="B88" s="4"/>
      <c r="K88" s="4"/>
    </row>
    <row r="89" spans="2:11" ht="14.25" customHeight="1" x14ac:dyDescent="0.3">
      <c r="B89" s="4"/>
      <c r="K89" s="4"/>
    </row>
    <row r="90" spans="2:11" ht="14.25" customHeight="1" x14ac:dyDescent="0.3">
      <c r="B90" s="4"/>
      <c r="K90" s="4"/>
    </row>
    <row r="91" spans="2:11" ht="14.25" customHeight="1" x14ac:dyDescent="0.3">
      <c r="B91" s="4"/>
      <c r="K91" s="4"/>
    </row>
    <row r="92" spans="2:11" ht="14.25" customHeight="1" x14ac:dyDescent="0.3">
      <c r="B92" s="4"/>
      <c r="K92" s="4"/>
    </row>
    <row r="93" spans="2:11" ht="14.25" customHeight="1" x14ac:dyDescent="0.3">
      <c r="B93" s="4"/>
      <c r="K93" s="4"/>
    </row>
    <row r="94" spans="2:11" ht="14.25" customHeight="1" x14ac:dyDescent="0.3">
      <c r="B94" s="4"/>
      <c r="K94" s="4"/>
    </row>
    <row r="95" spans="2:11" ht="14.25" customHeight="1" x14ac:dyDescent="0.3">
      <c r="B95" s="4"/>
      <c r="K95" s="4"/>
    </row>
    <row r="96" spans="2:11" ht="14.25" customHeight="1" x14ac:dyDescent="0.3">
      <c r="B96" s="4"/>
      <c r="K96" s="4"/>
    </row>
    <row r="97" spans="2:11" ht="14.25" customHeight="1" x14ac:dyDescent="0.3">
      <c r="B97" s="4"/>
      <c r="K97" s="4"/>
    </row>
    <row r="98" spans="2:11" ht="14.25" customHeight="1" x14ac:dyDescent="0.3">
      <c r="B98" s="4"/>
      <c r="K98" s="4"/>
    </row>
    <row r="99" spans="2:11" ht="14.25" customHeight="1" x14ac:dyDescent="0.3">
      <c r="B99" s="4"/>
      <c r="K99" s="4"/>
    </row>
    <row r="100" spans="2:11" ht="14.25" customHeight="1" x14ac:dyDescent="0.3">
      <c r="B100" s="4"/>
      <c r="K100" s="4"/>
    </row>
    <row r="101" spans="2:11" ht="14.25" customHeight="1" x14ac:dyDescent="0.3">
      <c r="B101" s="4"/>
      <c r="K101" s="4"/>
    </row>
    <row r="102" spans="2:11" ht="14.25" customHeight="1" x14ac:dyDescent="0.3">
      <c r="B102" s="4"/>
      <c r="K102" s="4"/>
    </row>
    <row r="103" spans="2:11" ht="14.25" customHeight="1" x14ac:dyDescent="0.3">
      <c r="B103" s="4"/>
      <c r="K103" s="4"/>
    </row>
    <row r="104" spans="2:11" ht="14.25" customHeight="1" x14ac:dyDescent="0.3">
      <c r="B104" s="4"/>
      <c r="K104" s="4"/>
    </row>
    <row r="105" spans="2:11" ht="14.25" customHeight="1" x14ac:dyDescent="0.3">
      <c r="B105" s="4"/>
      <c r="K105" s="4"/>
    </row>
    <row r="106" spans="2:11" ht="14.25" customHeight="1" x14ac:dyDescent="0.3">
      <c r="B106" s="4"/>
      <c r="K106" s="4"/>
    </row>
    <row r="107" spans="2:11" ht="14.25" customHeight="1" x14ac:dyDescent="0.3">
      <c r="B107" s="4"/>
      <c r="K107" s="4"/>
    </row>
    <row r="108" spans="2:11" ht="14.25" customHeight="1" x14ac:dyDescent="0.3">
      <c r="B108" s="4"/>
      <c r="K108" s="4"/>
    </row>
    <row r="109" spans="2:11" ht="14.25" customHeight="1" x14ac:dyDescent="0.3">
      <c r="B109" s="4"/>
      <c r="K109" s="4"/>
    </row>
    <row r="110" spans="2:11" ht="14.25" customHeight="1" x14ac:dyDescent="0.3">
      <c r="B110" s="4"/>
      <c r="K110" s="4"/>
    </row>
    <row r="111" spans="2:11" ht="14.25" customHeight="1" x14ac:dyDescent="0.3">
      <c r="B111" s="4"/>
      <c r="K111" s="4"/>
    </row>
    <row r="112" spans="2:11" ht="14.25" customHeight="1" x14ac:dyDescent="0.3">
      <c r="B112" s="4"/>
      <c r="K112" s="4"/>
    </row>
    <row r="113" spans="2:11" ht="14.25" customHeight="1" x14ac:dyDescent="0.3">
      <c r="B113" s="4"/>
      <c r="K113" s="4"/>
    </row>
    <row r="114" spans="2:11" ht="14.25" customHeight="1" x14ac:dyDescent="0.3">
      <c r="B114" s="4"/>
      <c r="K114" s="4"/>
    </row>
    <row r="115" spans="2:11" ht="14.25" customHeight="1" x14ac:dyDescent="0.3">
      <c r="B115" s="4"/>
      <c r="K115" s="4"/>
    </row>
    <row r="116" spans="2:11" ht="14.25" customHeight="1" x14ac:dyDescent="0.3">
      <c r="B116" s="4"/>
      <c r="K116" s="4"/>
    </row>
    <row r="117" spans="2:11" ht="14.25" customHeight="1" x14ac:dyDescent="0.3">
      <c r="B117" s="4"/>
      <c r="K117" s="4"/>
    </row>
    <row r="118" spans="2:11" ht="14.25" customHeight="1" x14ac:dyDescent="0.3">
      <c r="B118" s="4"/>
      <c r="K118" s="4"/>
    </row>
    <row r="119" spans="2:11" ht="14.25" customHeight="1" x14ac:dyDescent="0.3">
      <c r="B119" s="4"/>
      <c r="K119" s="4"/>
    </row>
    <row r="120" spans="2:11" ht="14.25" customHeight="1" x14ac:dyDescent="0.3">
      <c r="B120" s="4"/>
      <c r="K120" s="4"/>
    </row>
    <row r="121" spans="2:11" ht="14.25" customHeight="1" x14ac:dyDescent="0.3">
      <c r="B121" s="4"/>
      <c r="K121" s="4"/>
    </row>
    <row r="122" spans="2:11" ht="14.25" customHeight="1" x14ac:dyDescent="0.3">
      <c r="B122" s="4"/>
      <c r="K122" s="4"/>
    </row>
    <row r="123" spans="2:11" ht="14.25" customHeight="1" x14ac:dyDescent="0.3">
      <c r="B123" s="4"/>
      <c r="K123" s="4"/>
    </row>
    <row r="124" spans="2:11" ht="14.25" customHeight="1" x14ac:dyDescent="0.3">
      <c r="B124" s="4"/>
      <c r="K124" s="4"/>
    </row>
    <row r="125" spans="2:11" ht="14.25" customHeight="1" x14ac:dyDescent="0.3">
      <c r="B125" s="4"/>
      <c r="K125" s="4"/>
    </row>
    <row r="126" spans="2:11" ht="14.25" customHeight="1" x14ac:dyDescent="0.3">
      <c r="B126" s="4"/>
      <c r="K126" s="4"/>
    </row>
    <row r="127" spans="2:11" ht="14.25" customHeight="1" x14ac:dyDescent="0.3">
      <c r="B127" s="4"/>
      <c r="K127" s="4"/>
    </row>
    <row r="128" spans="2:11" ht="14.25" customHeight="1" x14ac:dyDescent="0.3">
      <c r="B128" s="4"/>
      <c r="K128" s="4"/>
    </row>
    <row r="129" spans="2:11" ht="14.25" customHeight="1" x14ac:dyDescent="0.3">
      <c r="B129" s="4"/>
      <c r="K129" s="4"/>
    </row>
    <row r="130" spans="2:11" ht="14.25" customHeight="1" x14ac:dyDescent="0.3">
      <c r="B130" s="4"/>
      <c r="K130" s="4"/>
    </row>
    <row r="131" spans="2:11" ht="14.25" customHeight="1" x14ac:dyDescent="0.3">
      <c r="B131" s="4"/>
      <c r="K131" s="4"/>
    </row>
    <row r="132" spans="2:11" ht="14.25" customHeight="1" x14ac:dyDescent="0.3">
      <c r="B132" s="4"/>
      <c r="K132" s="4"/>
    </row>
    <row r="133" spans="2:11" ht="14.25" customHeight="1" x14ac:dyDescent="0.3">
      <c r="B133" s="4"/>
      <c r="K133" s="4"/>
    </row>
    <row r="134" spans="2:11" ht="14.25" customHeight="1" x14ac:dyDescent="0.3">
      <c r="B134" s="4"/>
      <c r="K134" s="4"/>
    </row>
    <row r="135" spans="2:11" ht="14.25" customHeight="1" x14ac:dyDescent="0.3">
      <c r="B135" s="4"/>
      <c r="K135" s="4"/>
    </row>
    <row r="136" spans="2:11" ht="14.25" customHeight="1" x14ac:dyDescent="0.3">
      <c r="B136" s="4"/>
      <c r="K136" s="4"/>
    </row>
    <row r="137" spans="2:11" ht="14.25" customHeight="1" x14ac:dyDescent="0.3">
      <c r="B137" s="4"/>
      <c r="K137" s="4"/>
    </row>
    <row r="138" spans="2:11" ht="14.25" customHeight="1" x14ac:dyDescent="0.3">
      <c r="B138" s="4"/>
      <c r="K138" s="4"/>
    </row>
    <row r="139" spans="2:11" ht="14.25" customHeight="1" x14ac:dyDescent="0.3">
      <c r="B139" s="4"/>
      <c r="K139" s="4"/>
    </row>
    <row r="140" spans="2:11" ht="14.25" customHeight="1" x14ac:dyDescent="0.3">
      <c r="B140" s="4"/>
      <c r="K140" s="4"/>
    </row>
    <row r="141" spans="2:11" ht="14.25" customHeight="1" x14ac:dyDescent="0.3">
      <c r="B141" s="4"/>
      <c r="K141" s="4"/>
    </row>
    <row r="142" spans="2:11" ht="14.25" customHeight="1" x14ac:dyDescent="0.3">
      <c r="B142" s="4"/>
      <c r="K142" s="4"/>
    </row>
    <row r="143" spans="2:11" ht="14.25" customHeight="1" x14ac:dyDescent="0.3">
      <c r="B143" s="4"/>
      <c r="K143" s="4"/>
    </row>
    <row r="144" spans="2:11" ht="14.25" customHeight="1" x14ac:dyDescent="0.3">
      <c r="B144" s="4"/>
      <c r="K144" s="4"/>
    </row>
    <row r="145" spans="2:11" ht="14.25" customHeight="1" x14ac:dyDescent="0.3">
      <c r="B145" s="4"/>
      <c r="K145" s="4"/>
    </row>
    <row r="146" spans="2:11" ht="14.25" customHeight="1" x14ac:dyDescent="0.3">
      <c r="B146" s="4"/>
      <c r="K146" s="4"/>
    </row>
    <row r="147" spans="2:11" ht="14.25" customHeight="1" x14ac:dyDescent="0.3">
      <c r="B147" s="4"/>
      <c r="K147" s="4"/>
    </row>
    <row r="148" spans="2:11" ht="14.25" customHeight="1" x14ac:dyDescent="0.3">
      <c r="B148" s="4"/>
      <c r="K148" s="4"/>
    </row>
    <row r="149" spans="2:11" ht="14.25" customHeight="1" x14ac:dyDescent="0.3">
      <c r="B149" s="4"/>
      <c r="K149" s="4"/>
    </row>
    <row r="150" spans="2:11" ht="14.25" customHeight="1" x14ac:dyDescent="0.3">
      <c r="B150" s="4"/>
      <c r="K150" s="4"/>
    </row>
    <row r="151" spans="2:11" ht="14.25" customHeight="1" x14ac:dyDescent="0.3">
      <c r="B151" s="4"/>
      <c r="K151" s="4"/>
    </row>
    <row r="152" spans="2:11" ht="14.25" customHeight="1" x14ac:dyDescent="0.3">
      <c r="B152" s="4"/>
      <c r="K152" s="4"/>
    </row>
    <row r="153" spans="2:11" ht="14.25" customHeight="1" x14ac:dyDescent="0.3">
      <c r="B153" s="4"/>
      <c r="K153" s="4"/>
    </row>
    <row r="154" spans="2:11" ht="14.25" customHeight="1" x14ac:dyDescent="0.3">
      <c r="B154" s="4"/>
      <c r="K154" s="4"/>
    </row>
    <row r="155" spans="2:11" ht="14.25" customHeight="1" x14ac:dyDescent="0.3">
      <c r="B155" s="4"/>
      <c r="K155" s="4"/>
    </row>
    <row r="156" spans="2:11" ht="14.25" customHeight="1" x14ac:dyDescent="0.3">
      <c r="B156" s="4"/>
      <c r="K156" s="4"/>
    </row>
    <row r="157" spans="2:11" ht="14.25" customHeight="1" x14ac:dyDescent="0.3">
      <c r="B157" s="4"/>
      <c r="K157" s="4"/>
    </row>
    <row r="158" spans="2:11" ht="14.25" customHeight="1" x14ac:dyDescent="0.3">
      <c r="B158" s="4"/>
      <c r="K158" s="4"/>
    </row>
    <row r="159" spans="2:11" ht="14.25" customHeight="1" x14ac:dyDescent="0.3">
      <c r="B159" s="4"/>
      <c r="K159" s="4"/>
    </row>
    <row r="160" spans="2:11" ht="14.25" customHeight="1" x14ac:dyDescent="0.3">
      <c r="B160" s="4"/>
      <c r="K160" s="4"/>
    </row>
    <row r="161" spans="2:11" ht="14.25" customHeight="1" x14ac:dyDescent="0.3">
      <c r="B161" s="4"/>
      <c r="K161" s="4"/>
    </row>
    <row r="162" spans="2:11" ht="14.25" customHeight="1" x14ac:dyDescent="0.3">
      <c r="B162" s="4"/>
      <c r="K162" s="4"/>
    </row>
    <row r="163" spans="2:11" ht="14.25" customHeight="1" x14ac:dyDescent="0.3">
      <c r="B163" s="4"/>
      <c r="K163" s="4"/>
    </row>
    <row r="164" spans="2:11" ht="14.25" customHeight="1" x14ac:dyDescent="0.3">
      <c r="B164" s="4"/>
      <c r="K164" s="4"/>
    </row>
    <row r="165" spans="2:11" ht="14.25" customHeight="1" x14ac:dyDescent="0.3">
      <c r="B165" s="4"/>
      <c r="K165" s="4"/>
    </row>
    <row r="166" spans="2:11" ht="14.25" customHeight="1" x14ac:dyDescent="0.3">
      <c r="B166" s="4"/>
      <c r="K166" s="4"/>
    </row>
    <row r="167" spans="2:11" ht="14.25" customHeight="1" x14ac:dyDescent="0.3">
      <c r="B167" s="4"/>
      <c r="K167" s="4"/>
    </row>
    <row r="168" spans="2:11" ht="14.25" customHeight="1" x14ac:dyDescent="0.3">
      <c r="B168" s="4"/>
      <c r="K168" s="4"/>
    </row>
    <row r="169" spans="2:11" ht="14.25" customHeight="1" x14ac:dyDescent="0.3">
      <c r="B169" s="4"/>
      <c r="K169" s="4"/>
    </row>
    <row r="170" spans="2:11" ht="14.25" customHeight="1" x14ac:dyDescent="0.3">
      <c r="B170" s="4"/>
      <c r="K170" s="4"/>
    </row>
    <row r="171" spans="2:11" ht="14.25" customHeight="1" x14ac:dyDescent="0.3">
      <c r="B171" s="4"/>
      <c r="K171" s="4"/>
    </row>
    <row r="172" spans="2:11" ht="14.25" customHeight="1" x14ac:dyDescent="0.3">
      <c r="B172" s="4"/>
      <c r="K172" s="4"/>
    </row>
    <row r="173" spans="2:11" ht="14.25" customHeight="1" x14ac:dyDescent="0.3">
      <c r="B173" s="4"/>
      <c r="K173" s="4"/>
    </row>
    <row r="174" spans="2:11" ht="14.25" customHeight="1" x14ac:dyDescent="0.3">
      <c r="B174" s="4"/>
      <c r="K174" s="4"/>
    </row>
    <row r="175" spans="2:11" ht="14.25" customHeight="1" x14ac:dyDescent="0.3">
      <c r="B175" s="4"/>
      <c r="K175" s="4"/>
    </row>
    <row r="176" spans="2:11" ht="14.25" customHeight="1" x14ac:dyDescent="0.3">
      <c r="B176" s="4"/>
      <c r="K176" s="4"/>
    </row>
    <row r="177" spans="2:11" ht="14.25" customHeight="1" x14ac:dyDescent="0.3">
      <c r="B177" s="4"/>
      <c r="K177" s="4"/>
    </row>
    <row r="178" spans="2:11" ht="14.25" customHeight="1" x14ac:dyDescent="0.3">
      <c r="B178" s="4"/>
      <c r="K178" s="4"/>
    </row>
    <row r="179" spans="2:11" ht="14.25" customHeight="1" x14ac:dyDescent="0.3">
      <c r="B179" s="4"/>
      <c r="K179" s="4"/>
    </row>
    <row r="180" spans="2:11" ht="14.25" customHeight="1" x14ac:dyDescent="0.3">
      <c r="B180" s="4"/>
      <c r="K180" s="4"/>
    </row>
    <row r="181" spans="2:11" ht="14.25" customHeight="1" x14ac:dyDescent="0.3">
      <c r="B181" s="4"/>
      <c r="K181" s="4"/>
    </row>
    <row r="182" spans="2:11" ht="14.25" customHeight="1" x14ac:dyDescent="0.3">
      <c r="B182" s="4"/>
      <c r="K182" s="4"/>
    </row>
    <row r="183" spans="2:11" ht="14.25" customHeight="1" x14ac:dyDescent="0.3">
      <c r="B183" s="4"/>
      <c r="K183" s="4"/>
    </row>
    <row r="184" spans="2:11" ht="14.25" customHeight="1" x14ac:dyDescent="0.3">
      <c r="B184" s="4"/>
      <c r="K184" s="4"/>
    </row>
    <row r="185" spans="2:11" ht="14.25" customHeight="1" x14ac:dyDescent="0.3">
      <c r="B185" s="4"/>
      <c r="K185" s="4"/>
    </row>
    <row r="186" spans="2:11" ht="14.25" customHeight="1" x14ac:dyDescent="0.3">
      <c r="B186" s="4"/>
      <c r="K186" s="4"/>
    </row>
    <row r="187" spans="2:11" ht="14.25" customHeight="1" x14ac:dyDescent="0.3">
      <c r="B187" s="4"/>
      <c r="K187" s="4"/>
    </row>
    <row r="188" spans="2:11" ht="14.25" customHeight="1" x14ac:dyDescent="0.3">
      <c r="B188" s="4"/>
      <c r="K188" s="4"/>
    </row>
    <row r="189" spans="2:11" ht="14.25" customHeight="1" x14ac:dyDescent="0.3">
      <c r="B189" s="4"/>
      <c r="K189" s="4"/>
    </row>
    <row r="190" spans="2:11" ht="14.25" customHeight="1" x14ac:dyDescent="0.3">
      <c r="B190" s="4"/>
      <c r="K190" s="4"/>
    </row>
    <row r="191" spans="2:11" ht="14.25" customHeight="1" x14ac:dyDescent="0.3">
      <c r="B191" s="4"/>
      <c r="K191" s="4"/>
    </row>
    <row r="192" spans="2:11" ht="14.25" customHeight="1" x14ac:dyDescent="0.3">
      <c r="B192" s="4"/>
      <c r="K192" s="4"/>
    </row>
    <row r="193" spans="2:11" ht="14.25" customHeight="1" x14ac:dyDescent="0.3">
      <c r="B193" s="4"/>
      <c r="K193" s="4"/>
    </row>
    <row r="194" spans="2:11" ht="14.25" customHeight="1" x14ac:dyDescent="0.3">
      <c r="B194" s="4"/>
      <c r="K194" s="4"/>
    </row>
    <row r="195" spans="2:11" ht="14.25" customHeight="1" x14ac:dyDescent="0.3">
      <c r="B195" s="4"/>
      <c r="K195" s="4"/>
    </row>
    <row r="196" spans="2:11" ht="14.25" customHeight="1" x14ac:dyDescent="0.3">
      <c r="B196" s="4"/>
      <c r="K196" s="4"/>
    </row>
    <row r="197" spans="2:11" ht="14.25" customHeight="1" x14ac:dyDescent="0.3">
      <c r="B197" s="4"/>
      <c r="K197" s="4"/>
    </row>
    <row r="198" spans="2:11" ht="14.25" customHeight="1" x14ac:dyDescent="0.3">
      <c r="B198" s="4"/>
      <c r="K198" s="4"/>
    </row>
    <row r="199" spans="2:11" ht="14.25" customHeight="1" x14ac:dyDescent="0.3">
      <c r="B199" s="4"/>
      <c r="K199" s="4"/>
    </row>
    <row r="200" spans="2:11" ht="14.25" customHeight="1" x14ac:dyDescent="0.3">
      <c r="B200" s="4"/>
      <c r="K200" s="4"/>
    </row>
    <row r="201" spans="2:11" ht="14.25" customHeight="1" x14ac:dyDescent="0.3">
      <c r="B201" s="4"/>
      <c r="K201" s="4"/>
    </row>
    <row r="202" spans="2:11" ht="14.25" customHeight="1" x14ac:dyDescent="0.3">
      <c r="B202" s="4"/>
      <c r="K202" s="4"/>
    </row>
    <row r="203" spans="2:11" ht="14.25" customHeight="1" x14ac:dyDescent="0.3">
      <c r="B203" s="4"/>
      <c r="K203" s="4"/>
    </row>
    <row r="204" spans="2:11" ht="14.25" customHeight="1" x14ac:dyDescent="0.3">
      <c r="B204" s="4"/>
      <c r="K204" s="4"/>
    </row>
    <row r="205" spans="2:11" ht="14.25" customHeight="1" x14ac:dyDescent="0.3">
      <c r="B205" s="4"/>
      <c r="K205" s="4"/>
    </row>
    <row r="206" spans="2:11" ht="14.25" customHeight="1" x14ac:dyDescent="0.3">
      <c r="B206" s="4"/>
      <c r="K206" s="4"/>
    </row>
    <row r="207" spans="2:11" ht="14.25" customHeight="1" x14ac:dyDescent="0.3">
      <c r="B207" s="4"/>
      <c r="K207" s="4"/>
    </row>
    <row r="208" spans="2:11" ht="14.25" customHeight="1" x14ac:dyDescent="0.3">
      <c r="B208" s="4"/>
      <c r="K208" s="4"/>
    </row>
    <row r="209" spans="2:11" ht="14.25" customHeight="1" x14ac:dyDescent="0.3">
      <c r="B209" s="4"/>
      <c r="K209" s="4"/>
    </row>
    <row r="210" spans="2:11" ht="14.25" customHeight="1" x14ac:dyDescent="0.3">
      <c r="B210" s="4"/>
      <c r="K210" s="4"/>
    </row>
    <row r="211" spans="2:11" ht="14.25" customHeight="1" x14ac:dyDescent="0.3">
      <c r="B211" s="4"/>
      <c r="K211" s="4"/>
    </row>
    <row r="212" spans="2:11" ht="14.25" customHeight="1" x14ac:dyDescent="0.3">
      <c r="B212" s="4"/>
      <c r="K212" s="4"/>
    </row>
    <row r="213" spans="2:11" ht="14.25" customHeight="1" x14ac:dyDescent="0.3">
      <c r="B213" s="4"/>
      <c r="K213" s="4"/>
    </row>
    <row r="214" spans="2:11" ht="14.25" customHeight="1" x14ac:dyDescent="0.3">
      <c r="B214" s="4"/>
      <c r="K214" s="4"/>
    </row>
    <row r="215" spans="2:11" ht="14.25" customHeight="1" x14ac:dyDescent="0.3">
      <c r="B215" s="4"/>
      <c r="K215" s="4"/>
    </row>
    <row r="216" spans="2:11" ht="14.25" customHeight="1" x14ac:dyDescent="0.3">
      <c r="B216" s="4"/>
      <c r="K216" s="4"/>
    </row>
    <row r="217" spans="2:11" ht="14.25" customHeight="1" x14ac:dyDescent="0.3">
      <c r="B217" s="4"/>
      <c r="K217" s="4"/>
    </row>
    <row r="218" spans="2:11" ht="14.25" customHeight="1" x14ac:dyDescent="0.3">
      <c r="B218" s="4"/>
      <c r="K218" s="4"/>
    </row>
    <row r="219" spans="2:11" ht="14.25" customHeight="1" x14ac:dyDescent="0.3">
      <c r="B219" s="4"/>
      <c r="K219" s="4"/>
    </row>
    <row r="220" spans="2:11" ht="14.25" customHeight="1" x14ac:dyDescent="0.3">
      <c r="B220" s="4"/>
      <c r="K220" s="4"/>
    </row>
    <row r="221" spans="2:11" ht="14.25" customHeight="1" x14ac:dyDescent="0.3">
      <c r="B221" s="4"/>
      <c r="K221" s="4"/>
    </row>
    <row r="222" spans="2:11" ht="14.25" customHeight="1" x14ac:dyDescent="0.3">
      <c r="B222" s="4"/>
      <c r="K222" s="4"/>
    </row>
    <row r="223" spans="2:11" ht="14.25" customHeight="1" x14ac:dyDescent="0.3"/>
    <row r="224" spans="2:11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India</vt:lpstr>
      <vt:lpstr>South_Korea</vt:lpstr>
      <vt:lpstr>Japan</vt:lpstr>
      <vt:lpstr>China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Niranjan Kumar</cp:lastModifiedBy>
  <dcterms:modified xsi:type="dcterms:W3CDTF">2026-10-30T09:43:45Z</dcterms:modified>
</cp:coreProperties>
</file>