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Jan 2022 Z-score" sheetId="2" r:id="rId1"/>
    <sheet name="Jan 2022 Returns" sheetId="3" r:id="rId2"/>
    <sheet name="Sheet1" sheetId="1" r:id="rId3"/>
  </sheets>
  <definedNames>
    <definedName name="_xlnm._FilterDatabase" localSheetId="0" hidden="1">'Jan 2022 Z-score'!$A$1:$Q$49</definedName>
    <definedName name="Jan2022return">'Jan 2022 Returns'!$A$1:$C$49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G2" i="1"/>
  <c r="G12" i="1" s="1"/>
  <c r="F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C2" i="1"/>
  <c r="C12" i="1" s="1"/>
  <c r="B2" i="1"/>
</calcChain>
</file>

<file path=xl/sharedStrings.xml><?xml version="1.0" encoding="utf-8"?>
<sst xmlns="http://schemas.openxmlformats.org/spreadsheetml/2006/main" count="197" uniqueCount="122">
  <si>
    <t>Company Name</t>
  </si>
  <si>
    <t>ZScore ROE</t>
  </si>
  <si>
    <t>ZScore D/E</t>
  </si>
  <si>
    <t>ZScore EPSVar</t>
  </si>
  <si>
    <t>Quality ZScore</t>
  </si>
  <si>
    <t>ZScore TTMPE</t>
  </si>
  <si>
    <t>ZScore Bv/P</t>
  </si>
  <si>
    <t>ZScore DPS/Price</t>
  </si>
  <si>
    <t>Value ZScore</t>
  </si>
  <si>
    <t>ZScore LTEPS</t>
  </si>
  <si>
    <t>ZScore LTSPS</t>
  </si>
  <si>
    <t>ZScore internalG</t>
  </si>
  <si>
    <t>Growth ZScore</t>
  </si>
  <si>
    <t>ZScore 6 month price momentum</t>
  </si>
  <si>
    <t>ZScore 12 month price momentum</t>
  </si>
  <si>
    <t>Momentum ZScore</t>
  </si>
  <si>
    <t>Overall ZScore</t>
  </si>
  <si>
    <t>Olectra Greentec</t>
  </si>
  <si>
    <t>Automotive Stamp</t>
  </si>
  <si>
    <t>Steel Str. Wheel</t>
  </si>
  <si>
    <t>Sharda Motor</t>
  </si>
  <si>
    <t>JBM Auto</t>
  </si>
  <si>
    <t>GNA Axles</t>
  </si>
  <si>
    <t>L G Balakrishnan</t>
  </si>
  <si>
    <t>Escorts Kubota</t>
  </si>
  <si>
    <t>Uno Minda</t>
  </si>
  <si>
    <t>Talbros Auto.</t>
  </si>
  <si>
    <t>Suprajit Engg.</t>
  </si>
  <si>
    <t>Pricol Ltd</t>
  </si>
  <si>
    <t>Fiem Industries</t>
  </si>
  <si>
    <t>TVS Motor Co.</t>
  </si>
  <si>
    <t>India Motor Part</t>
  </si>
  <si>
    <t>Sundram Fasten.</t>
  </si>
  <si>
    <t>Banco Products</t>
  </si>
  <si>
    <t>VST Till. Tract.</t>
  </si>
  <si>
    <t>Endurance Tech.</t>
  </si>
  <si>
    <t>Shriram Pistons</t>
  </si>
  <si>
    <t>Wheels India</t>
  </si>
  <si>
    <t>Amara Raja Ener.</t>
  </si>
  <si>
    <t>M &amp; M</t>
  </si>
  <si>
    <t>Gabriel India</t>
  </si>
  <si>
    <t>India Nipp.Elec.</t>
  </si>
  <si>
    <t>Bajaj Auto</t>
  </si>
  <si>
    <t>Exide Inds.</t>
  </si>
  <si>
    <t>Jamna Auto Inds.</t>
  </si>
  <si>
    <t>Bosch</t>
  </si>
  <si>
    <t>Minda Corp</t>
  </si>
  <si>
    <t>The Hi-Tech Gear</t>
  </si>
  <si>
    <t>Rico Auto Inds</t>
  </si>
  <si>
    <t>Lumax Auto Tech.</t>
  </si>
  <si>
    <t>Eicher Motors</t>
  </si>
  <si>
    <t>Subros</t>
  </si>
  <si>
    <t>JTEKT India</t>
  </si>
  <si>
    <t>ZF Commercial</t>
  </si>
  <si>
    <t>Lumax Industries</t>
  </si>
  <si>
    <t>Maruti Suzuki</t>
  </si>
  <si>
    <t>Hero Motocorp</t>
  </si>
  <si>
    <t>Federal-Mogul Go</t>
  </si>
  <si>
    <t>Automotive Axles</t>
  </si>
  <si>
    <t>Tata Motors</t>
  </si>
  <si>
    <t>Rane (Madras)</t>
  </si>
  <si>
    <t>Ashok Leyland</t>
  </si>
  <si>
    <t>Force Motors</t>
  </si>
  <si>
    <t>Atul Auto</t>
  </si>
  <si>
    <t>SML ISUZU</t>
  </si>
  <si>
    <t>ISIN</t>
  </si>
  <si>
    <t>One Year Return</t>
  </si>
  <si>
    <t>INE208A01029</t>
  </si>
  <si>
    <t>INE302A01020</t>
  </si>
  <si>
    <t>INE066A01021</t>
  </si>
  <si>
    <t>INE042A01014</t>
  </si>
  <si>
    <t>INE524A01029</t>
  </si>
  <si>
    <t>INE529A01010</t>
  </si>
  <si>
    <t>INE158A01026</t>
  </si>
  <si>
    <t>INE101A01026</t>
  </si>
  <si>
    <t>INE323A01026</t>
  </si>
  <si>
    <t>INE387A01021</t>
  </si>
  <si>
    <t>INE294B01019</t>
  </si>
  <si>
    <t>INE187D01029</t>
  </si>
  <si>
    <t>INE155A01022</t>
  </si>
  <si>
    <t>INE715A01015</t>
  </si>
  <si>
    <t>INE449A01011</t>
  </si>
  <si>
    <t>INE209B01025</t>
  </si>
  <si>
    <t>INE162B01018</t>
  </si>
  <si>
    <t>INE213C01025</t>
  </si>
  <si>
    <t>INE643A01035</t>
  </si>
  <si>
    <t>INE127B01011</t>
  </si>
  <si>
    <t>INE287B01021</t>
  </si>
  <si>
    <t>INE039C01032</t>
  </si>
  <si>
    <t>INE802C01033</t>
  </si>
  <si>
    <t>INE092B01025</t>
  </si>
  <si>
    <t>INE337A01034</t>
  </si>
  <si>
    <t>INE547E01014</t>
  </si>
  <si>
    <t>INE885A01032</t>
  </si>
  <si>
    <t>INE764D01017</t>
  </si>
  <si>
    <t>INE900C01027</t>
  </si>
  <si>
    <t>INE585B01010</t>
  </si>
  <si>
    <t>INE399C01030</t>
  </si>
  <si>
    <t>INE494B01023</t>
  </si>
  <si>
    <t>INE405E01023</t>
  </si>
  <si>
    <t>INE951D01028</t>
  </si>
  <si>
    <t>INE842C01021</t>
  </si>
  <si>
    <t>INE260D01016</t>
  </si>
  <si>
    <t>INE927D01044</t>
  </si>
  <si>
    <t>INE872H01027</t>
  </si>
  <si>
    <t>INE737H01014</t>
  </si>
  <si>
    <t>INE050H01012</t>
  </si>
  <si>
    <t>INE342J01019</t>
  </si>
  <si>
    <t>INE917I01010</t>
  </si>
  <si>
    <t>INE526E01018</t>
  </si>
  <si>
    <t>INE597I01028</t>
  </si>
  <si>
    <t>INE934S01014</t>
  </si>
  <si>
    <t>INE913H01037</t>
  </si>
  <si>
    <t>INE726V01018</t>
  </si>
  <si>
    <t>INE451A01017</t>
  </si>
  <si>
    <t>Company (Top 10)</t>
  </si>
  <si>
    <t>Company (Bottom 10)</t>
  </si>
  <si>
    <t>Mean</t>
  </si>
  <si>
    <t>mean</t>
  </si>
  <si>
    <t>Nifty Auto</t>
  </si>
  <si>
    <t>Top 10</t>
  </si>
  <si>
    <t>Bottom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</si>
</sst>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10" fontId="0" fillId="0" borderId="0" xfId="1" applyNumberFormat="1" applyFont="1"/>
    <xf numFmtId="0" fontId="0" fillId="0" borderId="0" xfId="0" applyFill="1"/>
    <xf numFmtId="10" fontId="0" fillId="0" borderId="0" xfId="1" applyNumberFormat="1" applyFont="1" applyFill="1"/>
    <xf numFmtId="10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Year Return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57C-46EB-A42F-647F4F78CA7D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57C-46EB-A42F-647F4F78CA7D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57C-46EB-A42F-647F4F78CA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Sheet1!$A$14:$A$16</c:f>
              <c:strCache>
                <c:ptCount val="3"/>
                <c:pt idx="0">
                  <c:v>Nifty Auto</c:v>
                </c:pt>
                <c:pt idx="1">
                  <c:v>Top 10</c:v>
                </c:pt>
                <c:pt idx="2">
                  <c:v>Bottom 10</c:v>
                </c:pt>
              </c:strCache>
            </c:strRef>
          </c:cat>
          <c:val>
            <c:numRef>
              <c:f>Sheet1!$B$14:$B$16</c:f>
              <c:numCache>
                <c:formatCode>0.00%</c:formatCode>
                <c:ptCount val="3"/>
                <c:pt idx="0">
                  <c:v>0.13850000000000001</c:v>
                </c:pt>
                <c:pt idx="1">
                  <c:v>-5.8596989389365001E-2</c:v>
                </c:pt>
                <c:pt idx="2">
                  <c:v>0.21110000000000001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4-41DD-BDCC-326E43AEE7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0095712"/>
        <c:axId val="1460096128"/>
      </c:barChart>
      <c:dateAx>
        <c:axId val="146009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96128"/>
        <c:crosses val="autoZero"/>
        <c:auto val="0"/>
        <c:lblOffset val="10"/>
        <c:baseTimeUnit val="days"/>
        <c:majorUnit val="1"/>
      </c:dateAx>
      <c:valAx>
        <c:axId val="1460096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9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12</xdr:row>
      <xdr:rowOff>180974</xdr:rowOff>
    </xdr:from>
    <xdr:to>
      <xdr:col>11</xdr:col>
      <xdr:colOff>215900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pane xSplit="1" ySplit="1" topLeftCell="Q33" activePane="bottomRight" state="frozen"/>
      <selection pane="topRight" activeCell="B1" sqref="B1"/>
      <selection pane="bottomLeft" activeCell="A2" sqref="A2"/>
      <selection pane="bottomRight" activeCell="A47" sqref="A47"/>
    </sheetView>
  </sheetViews>
  <sheetFormatPr defaultRowHeight="14.5" x14ac:dyDescent="0.35"/>
  <cols>
    <col min="1" max="1" width="18" customWidth="1"/>
    <col min="2" max="3" width="12" customWidth="1"/>
    <col min="4" max="4" width="15" customWidth="1"/>
    <col min="5" max="5" width="16" customWidth="1"/>
    <col min="6" max="6" width="14" customWidth="1"/>
    <col min="7" max="7" width="13" customWidth="1"/>
    <col min="8" max="8" width="18" customWidth="1"/>
    <col min="9" max="11" width="14" customWidth="1"/>
    <col min="12" max="12" width="18" customWidth="1"/>
    <col min="13" max="13" width="15" customWidth="1"/>
    <col min="14" max="14" width="31" customWidth="1"/>
    <col min="15" max="15" width="32" customWidth="1"/>
    <col min="16" max="16" width="17" customWidth="1"/>
    <col min="17" max="17" width="16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t="s">
        <v>17</v>
      </c>
      <c r="B2">
        <v>-0.35592903431959161</v>
      </c>
      <c r="C2">
        <v>-0.59575510574958035</v>
      </c>
      <c r="D2">
        <v>-0.21340123684652501</v>
      </c>
      <c r="E2">
        <v>0.1495650117312495</v>
      </c>
      <c r="F2">
        <v>3.528573627662555</v>
      </c>
      <c r="G2">
        <v>-0.97849098559187964</v>
      </c>
      <c r="H2">
        <v>-0.85663683353708608</v>
      </c>
      <c r="I2">
        <v>-1.770021477441202</v>
      </c>
      <c r="J2">
        <v>1.278943205078368</v>
      </c>
      <c r="K2">
        <v>3.1879602986071558</v>
      </c>
      <c r="L2">
        <v>-0.18580999544721341</v>
      </c>
      <c r="M2">
        <v>1.4127608577186419</v>
      </c>
      <c r="N2">
        <v>3.875513627373842</v>
      </c>
      <c r="O2">
        <v>4</v>
      </c>
      <c r="P2">
        <v>3.9377568136869212</v>
      </c>
      <c r="Q2">
        <v>2.675258835702782</v>
      </c>
    </row>
    <row r="3" spans="1:17" x14ac:dyDescent="0.35">
      <c r="A3" t="s">
        <v>18</v>
      </c>
      <c r="B3">
        <v>-0.1438711722385059</v>
      </c>
      <c r="C3">
        <v>-1.9565254616387571</v>
      </c>
      <c r="D3">
        <v>-0.31899654058012711</v>
      </c>
      <c r="E3">
        <v>0.70344477389352467</v>
      </c>
      <c r="F3">
        <v>-3.2809246086795221</v>
      </c>
      <c r="G3">
        <v>-1.7212366040321481</v>
      </c>
      <c r="H3">
        <v>-0.85663683353708608</v>
      </c>
      <c r="I3">
        <v>0.2320068864663952</v>
      </c>
      <c r="J3">
        <v>1.0575463728038299</v>
      </c>
      <c r="K3">
        <v>0.31605691946518988</v>
      </c>
      <c r="L3">
        <v>4.1000167269743128E-2</v>
      </c>
      <c r="M3">
        <v>0.46681914164779192</v>
      </c>
      <c r="N3">
        <v>4</v>
      </c>
      <c r="O3">
        <v>3.4331778897400902</v>
      </c>
      <c r="P3">
        <v>3.7165889448700451</v>
      </c>
      <c r="Q3">
        <v>2.0917040432589191</v>
      </c>
    </row>
    <row r="4" spans="1:17" x14ac:dyDescent="0.35">
      <c r="A4" t="s">
        <v>19</v>
      </c>
      <c r="B4">
        <v>1.0220533272863741</v>
      </c>
      <c r="C4">
        <v>0.43064925877334742</v>
      </c>
      <c r="D4">
        <v>4</v>
      </c>
      <c r="E4">
        <v>-1.1248366573907009</v>
      </c>
      <c r="F4">
        <v>-0.15050534002666729</v>
      </c>
      <c r="G4">
        <v>-0.19248862641713779</v>
      </c>
      <c r="H4">
        <v>0.32435937094547052</v>
      </c>
      <c r="I4">
        <v>9.3184107903149987E-2</v>
      </c>
      <c r="J4">
        <v>1.6742521525084579</v>
      </c>
      <c r="K4">
        <v>1.428786722274205</v>
      </c>
      <c r="L4">
        <v>1.0115124915999709</v>
      </c>
      <c r="M4">
        <v>1.35780195090627</v>
      </c>
      <c r="N4">
        <v>0.71650180226250226</v>
      </c>
      <c r="O4">
        <v>0.56674709084548247</v>
      </c>
      <c r="P4">
        <v>0.64162444655399242</v>
      </c>
      <c r="Q4">
        <v>0.99971319873013098</v>
      </c>
    </row>
    <row r="5" spans="1:17" x14ac:dyDescent="0.35">
      <c r="A5" t="s">
        <v>20</v>
      </c>
      <c r="B5">
        <v>1.2140447686933831</v>
      </c>
      <c r="C5">
        <v>-1.0333353186265879</v>
      </c>
      <c r="D5">
        <v>-0.30800021986935772</v>
      </c>
      <c r="E5">
        <v>0.84327550137247842</v>
      </c>
      <c r="F5">
        <v>-3.1664891251117468E-2</v>
      </c>
      <c r="G5">
        <v>-0.67400804882777154</v>
      </c>
      <c r="H5">
        <v>-0.5538253813441808</v>
      </c>
      <c r="I5">
        <v>-0.39473561784387562</v>
      </c>
      <c r="J5">
        <v>0.66906861945775165</v>
      </c>
      <c r="K5">
        <v>1.745433443794802</v>
      </c>
      <c r="L5">
        <v>1.3751399007985581</v>
      </c>
      <c r="M5">
        <v>1.2505818481368669</v>
      </c>
      <c r="N5">
        <v>0.45389506987508738</v>
      </c>
      <c r="O5">
        <v>0.2190467086851991</v>
      </c>
      <c r="P5">
        <v>0.33647088928014318</v>
      </c>
      <c r="Q5">
        <v>0.79352636870850501</v>
      </c>
    </row>
    <row r="6" spans="1:17" x14ac:dyDescent="0.35">
      <c r="A6" t="s">
        <v>21</v>
      </c>
      <c r="B6">
        <v>0.31345945147893151</v>
      </c>
      <c r="C6">
        <v>1.1174932239106341</v>
      </c>
      <c r="D6">
        <v>-0.31096965652456737</v>
      </c>
      <c r="E6">
        <v>-0.1627111582493547</v>
      </c>
      <c r="F6">
        <v>0.53310149846913779</v>
      </c>
      <c r="G6">
        <v>-0.84926537669884639</v>
      </c>
      <c r="H6">
        <v>-0.51766540993085275</v>
      </c>
      <c r="I6">
        <v>-0.62701065408261625</v>
      </c>
      <c r="J6">
        <v>0.35047586316337109</v>
      </c>
      <c r="K6">
        <v>1.1352942388257841</v>
      </c>
      <c r="L6">
        <v>0.35497388913956263</v>
      </c>
      <c r="M6">
        <v>0.60744551707247696</v>
      </c>
      <c r="N6">
        <v>1.047513601940617</v>
      </c>
      <c r="O6">
        <v>0.8128636650266069</v>
      </c>
      <c r="P6">
        <v>0.93018863348361203</v>
      </c>
      <c r="Q6">
        <v>0.76881707527804455</v>
      </c>
    </row>
    <row r="7" spans="1:17" x14ac:dyDescent="0.35">
      <c r="A7" t="s">
        <v>22</v>
      </c>
      <c r="B7">
        <v>0.63053359416160148</v>
      </c>
      <c r="C7">
        <v>-0.1023609173568476</v>
      </c>
      <c r="D7">
        <v>-0.30835121350585942</v>
      </c>
      <c r="E7">
        <v>0.34361108925802181</v>
      </c>
      <c r="F7">
        <v>-0.1061081134099694</v>
      </c>
      <c r="G7">
        <v>-7.0932655322986135E-2</v>
      </c>
      <c r="H7">
        <v>0.54261272230644075</v>
      </c>
      <c r="I7">
        <v>0.19067009952982991</v>
      </c>
      <c r="J7">
        <v>0.14128491488156339</v>
      </c>
      <c r="K7">
        <v>1.2909720984476261</v>
      </c>
      <c r="L7">
        <v>0.57251739625134457</v>
      </c>
      <c r="M7">
        <v>0.66157555516157629</v>
      </c>
      <c r="N7">
        <v>0.32574131158241459</v>
      </c>
      <c r="O7">
        <v>0.39297126809282812</v>
      </c>
      <c r="P7">
        <v>0.35935628983762141</v>
      </c>
      <c r="Q7">
        <v>0.51046592249959888</v>
      </c>
    </row>
    <row r="8" spans="1:17" x14ac:dyDescent="0.35">
      <c r="A8" t="s">
        <v>23</v>
      </c>
      <c r="B8">
        <v>0.93858676561797683</v>
      </c>
      <c r="C8">
        <v>-0.60938208068905431</v>
      </c>
      <c r="D8">
        <v>-0.30966586326216161</v>
      </c>
      <c r="E8">
        <v>0.61301945415783354</v>
      </c>
      <c r="F8">
        <v>-0.21902118637863149</v>
      </c>
      <c r="G8">
        <v>0.42639869311966272</v>
      </c>
      <c r="H8">
        <v>0.7031985308094002</v>
      </c>
      <c r="I8">
        <v>0.44504407540153917</v>
      </c>
      <c r="J8">
        <v>0.99675523411166833</v>
      </c>
      <c r="K8">
        <v>0.60643056931826034</v>
      </c>
      <c r="L8">
        <v>0.95087584519635382</v>
      </c>
      <c r="M8">
        <v>0.8428403440466733</v>
      </c>
      <c r="N8">
        <v>0.27900167088126809</v>
      </c>
      <c r="O8">
        <v>1.920737254759312E-2</v>
      </c>
      <c r="P8">
        <v>0.14910452171443059</v>
      </c>
      <c r="Q8">
        <v>0.49597243288055187</v>
      </c>
    </row>
    <row r="9" spans="1:17" x14ac:dyDescent="0.35">
      <c r="A9" t="s">
        <v>24</v>
      </c>
      <c r="B9">
        <v>0.45868969180905789</v>
      </c>
      <c r="C9">
        <v>-0.51653501308125993</v>
      </c>
      <c r="D9">
        <v>-0.34190515749501182</v>
      </c>
      <c r="E9">
        <v>0.4346528545871588</v>
      </c>
      <c r="F9">
        <v>2.4954176993511351E-2</v>
      </c>
      <c r="G9">
        <v>-0.55129619963459153</v>
      </c>
      <c r="H9">
        <v>-0.45710625686870299</v>
      </c>
      <c r="I9">
        <v>-0.34100768905394602</v>
      </c>
      <c r="J9">
        <v>1.335761910276744</v>
      </c>
      <c r="K9">
        <v>0.80576588370222235</v>
      </c>
      <c r="L9">
        <v>0.57844754074009941</v>
      </c>
      <c r="M9">
        <v>0.89759186045729167</v>
      </c>
      <c r="N9">
        <v>0.25098345900577579</v>
      </c>
      <c r="O9">
        <v>-0.31545248505011031</v>
      </c>
      <c r="P9">
        <v>-3.2234513022167233E-2</v>
      </c>
      <c r="Q9">
        <v>0.43267867371756219</v>
      </c>
    </row>
    <row r="10" spans="1:17" x14ac:dyDescent="0.35">
      <c r="A10" t="s">
        <v>25</v>
      </c>
      <c r="B10">
        <v>0.15790610496204821</v>
      </c>
      <c r="C10">
        <v>-0.24229020019769809</v>
      </c>
      <c r="D10">
        <v>6.3299042242862022E-2</v>
      </c>
      <c r="E10">
        <v>0.1111760967625718</v>
      </c>
      <c r="F10">
        <v>1.407680994949275</v>
      </c>
      <c r="G10">
        <v>-1.057112743391609</v>
      </c>
      <c r="H10">
        <v>-0.71551672513092224</v>
      </c>
      <c r="I10">
        <v>-1.049502452945696</v>
      </c>
      <c r="J10">
        <v>0.2431722510637073</v>
      </c>
      <c r="K10">
        <v>1.275528935708802</v>
      </c>
      <c r="L10">
        <v>0.24495773670207291</v>
      </c>
      <c r="M10">
        <v>0.58200744474661203</v>
      </c>
      <c r="N10">
        <v>0.1609340987529409</v>
      </c>
      <c r="O10">
        <v>0.22717924630481601</v>
      </c>
      <c r="P10">
        <v>0.19405667252887851</v>
      </c>
      <c r="Q10">
        <v>0.38803205863774531</v>
      </c>
    </row>
    <row r="11" spans="1:17" x14ac:dyDescent="0.35">
      <c r="A11" t="s">
        <v>26</v>
      </c>
      <c r="B11">
        <v>0.57934669608934242</v>
      </c>
      <c r="C11">
        <v>-6.8810550065231596E-2</v>
      </c>
      <c r="D11">
        <v>4.1336270466173108E-2</v>
      </c>
      <c r="E11">
        <v>0.20025092197717231</v>
      </c>
      <c r="F11">
        <v>-0.1726469559111834</v>
      </c>
      <c r="G11">
        <v>0.69013696551470272</v>
      </c>
      <c r="H11">
        <v>1.7471498047452629</v>
      </c>
      <c r="I11">
        <v>0.8612781296364791</v>
      </c>
      <c r="J11">
        <v>0.90404454749748708</v>
      </c>
      <c r="K11">
        <v>0.47132132951781458</v>
      </c>
      <c r="L11">
        <v>0.40851545274990941</v>
      </c>
      <c r="M11">
        <v>0.58868083882251965</v>
      </c>
      <c r="N11">
        <v>3.9370661906227122E-2</v>
      </c>
      <c r="O11">
        <v>0.14530377521866819</v>
      </c>
      <c r="P11">
        <v>9.233721856244767E-2</v>
      </c>
      <c r="Q11">
        <v>0.34050902869248367</v>
      </c>
    </row>
    <row r="12" spans="1:17" x14ac:dyDescent="0.35">
      <c r="A12" t="s">
        <v>27</v>
      </c>
      <c r="B12">
        <v>0.59477074230717997</v>
      </c>
      <c r="C12">
        <v>-0.17698034129338039</v>
      </c>
      <c r="D12">
        <v>-0.32588024451365638</v>
      </c>
      <c r="E12">
        <v>0.36221833827769151</v>
      </c>
      <c r="F12">
        <v>0.2392427686670163</v>
      </c>
      <c r="G12">
        <v>-0.76650500842373692</v>
      </c>
      <c r="H12">
        <v>-0.44287966717591881</v>
      </c>
      <c r="I12">
        <v>-0.47804705660800179</v>
      </c>
      <c r="J12">
        <v>0.46888478519450882</v>
      </c>
      <c r="K12">
        <v>0.22161079644564541</v>
      </c>
      <c r="L12">
        <v>0.64221372866059701</v>
      </c>
      <c r="M12">
        <v>0.43979407239924789</v>
      </c>
      <c r="N12">
        <v>0.22893565041418959</v>
      </c>
      <c r="O12">
        <v>0.1105565037178611</v>
      </c>
      <c r="P12">
        <v>0.16974607706602529</v>
      </c>
      <c r="Q12">
        <v>0.30477007473263662</v>
      </c>
    </row>
    <row r="13" spans="1:17" x14ac:dyDescent="0.35">
      <c r="A13" t="s">
        <v>28</v>
      </c>
      <c r="B13">
        <v>-0.1181064324568475</v>
      </c>
      <c r="C13">
        <v>-5.1197067865455109E-2</v>
      </c>
      <c r="D13">
        <v>9.4863145652106406E-2</v>
      </c>
      <c r="E13">
        <v>-5.3384928380354607E-2</v>
      </c>
      <c r="F13">
        <v>0.2260041015129389</v>
      </c>
      <c r="G13">
        <v>9.1817824082748481E-2</v>
      </c>
      <c r="H13">
        <v>-0.85663683353708608</v>
      </c>
      <c r="I13">
        <v>-0.32697162661920132</v>
      </c>
      <c r="J13">
        <v>1.0403948493802171</v>
      </c>
      <c r="K13">
        <v>0.2187718482151266</v>
      </c>
      <c r="L13">
        <v>6.8557291372048287E-2</v>
      </c>
      <c r="M13">
        <v>0.43814891635923919</v>
      </c>
      <c r="N13">
        <v>3.0772390081151589E-2</v>
      </c>
      <c r="O13">
        <v>0.17377975048545699</v>
      </c>
      <c r="P13">
        <v>0.10227607028330429</v>
      </c>
      <c r="Q13">
        <v>0.27021249332127178</v>
      </c>
    </row>
    <row r="14" spans="1:17" x14ac:dyDescent="0.35">
      <c r="A14" t="s">
        <v>29</v>
      </c>
      <c r="B14">
        <v>0.44445156916447298</v>
      </c>
      <c r="C14">
        <v>-0.44769630034337582</v>
      </c>
      <c r="D14">
        <v>-0.33976944333499098</v>
      </c>
      <c r="E14">
        <v>0.40653271323813722</v>
      </c>
      <c r="F14">
        <v>-8.8794977722927465E-2</v>
      </c>
      <c r="G14">
        <v>6.6912713026442722E-2</v>
      </c>
      <c r="H14">
        <v>2.0176491940226509</v>
      </c>
      <c r="I14">
        <v>0.71720777197476715</v>
      </c>
      <c r="J14">
        <v>0.82357322134252187</v>
      </c>
      <c r="K14">
        <v>-9.6262879548692185E-2</v>
      </c>
      <c r="L14">
        <v>0.1182745059595964</v>
      </c>
      <c r="M14">
        <v>0.27904299975863062</v>
      </c>
      <c r="N14">
        <v>0.38627802811134021</v>
      </c>
      <c r="O14">
        <v>6.3113423614831896E-2</v>
      </c>
      <c r="P14">
        <v>0.224695725863086</v>
      </c>
      <c r="Q14">
        <v>0.25186936281085831</v>
      </c>
    </row>
    <row r="15" spans="1:17" x14ac:dyDescent="0.35">
      <c r="A15" t="s">
        <v>30</v>
      </c>
      <c r="B15">
        <v>0.78345767468327976</v>
      </c>
      <c r="C15">
        <v>1.759692096373612</v>
      </c>
      <c r="D15">
        <v>-0.33248927699445768</v>
      </c>
      <c r="E15">
        <v>-0.21243589774963839</v>
      </c>
      <c r="F15">
        <v>0.25872888681864231</v>
      </c>
      <c r="G15">
        <v>-0.88085069914790837</v>
      </c>
      <c r="H15">
        <v>-0.28905702685887241</v>
      </c>
      <c r="I15">
        <v>-0.4714500822323896</v>
      </c>
      <c r="J15">
        <v>0.39560396416159299</v>
      </c>
      <c r="K15">
        <v>0.72502188008489432</v>
      </c>
      <c r="L15">
        <v>0.7250126031641051</v>
      </c>
      <c r="M15">
        <v>0.60906068764549559</v>
      </c>
      <c r="N15">
        <v>-0.2826398545893069</v>
      </c>
      <c r="O15">
        <v>-0.28446000755411138</v>
      </c>
      <c r="P15">
        <v>-0.28354993107170912</v>
      </c>
      <c r="Q15">
        <v>0.16275537828689321</v>
      </c>
    </row>
    <row r="16" spans="1:17" x14ac:dyDescent="0.35">
      <c r="A16" t="s">
        <v>31</v>
      </c>
      <c r="B16">
        <v>-0.33174371924194429</v>
      </c>
      <c r="C16">
        <v>-0.47830937429123732</v>
      </c>
      <c r="D16">
        <v>-0.34487417808355803</v>
      </c>
      <c r="E16">
        <v>0.1621751449338408</v>
      </c>
      <c r="F16">
        <v>-8.2382688188566616E-2</v>
      </c>
      <c r="G16">
        <v>3.6321171431278332</v>
      </c>
      <c r="H16">
        <v>0.39578502056066239</v>
      </c>
      <c r="I16">
        <v>1.3563940011194311</v>
      </c>
      <c r="J16">
        <v>1.734994416134624</v>
      </c>
      <c r="K16">
        <v>0.19409339200844239</v>
      </c>
      <c r="L16">
        <v>-0.22975313935249539</v>
      </c>
      <c r="M16">
        <v>0.56078044070088839</v>
      </c>
      <c r="N16">
        <v>-0.25229016265445381</v>
      </c>
      <c r="O16">
        <v>-0.2574197132852985</v>
      </c>
      <c r="P16">
        <v>-0.25485493796987613</v>
      </c>
      <c r="Q16">
        <v>0.15296275136550611</v>
      </c>
    </row>
    <row r="17" spans="1:17" x14ac:dyDescent="0.35">
      <c r="A17" t="s">
        <v>32</v>
      </c>
      <c r="B17">
        <v>0.75150517648271853</v>
      </c>
      <c r="C17">
        <v>-0.13251247750118689</v>
      </c>
      <c r="D17">
        <v>-0.33571673640820587</v>
      </c>
      <c r="E17">
        <v>0.40251234882939679</v>
      </c>
      <c r="F17">
        <v>0.30928152478137089</v>
      </c>
      <c r="G17">
        <v>-0.90157996560453535</v>
      </c>
      <c r="H17">
        <v>-0.33309829206343261</v>
      </c>
      <c r="I17">
        <v>-0.5095067282082818</v>
      </c>
      <c r="J17">
        <v>0.45088831117766659</v>
      </c>
      <c r="K17">
        <v>0.24886909678838931</v>
      </c>
      <c r="L17">
        <v>0.69948673813764095</v>
      </c>
      <c r="M17">
        <v>0.46175056821422</v>
      </c>
      <c r="N17">
        <v>-0.29229836862973779</v>
      </c>
      <c r="O17">
        <v>-0.1236925954941378</v>
      </c>
      <c r="P17">
        <v>-0.2079954820619378</v>
      </c>
      <c r="Q17">
        <v>0.1268775430761411</v>
      </c>
    </row>
    <row r="18" spans="1:17" x14ac:dyDescent="0.35">
      <c r="A18" t="s">
        <v>33</v>
      </c>
      <c r="B18">
        <v>0.40220314270899082</v>
      </c>
      <c r="C18">
        <v>-0.51963039043088821</v>
      </c>
      <c r="D18">
        <v>-0.33717057936051908</v>
      </c>
      <c r="E18">
        <v>0.41547135712513139</v>
      </c>
      <c r="F18">
        <v>-0.22104173511755529</v>
      </c>
      <c r="G18">
        <v>1.3107721042786289</v>
      </c>
      <c r="H18">
        <v>0.32087177358423091</v>
      </c>
      <c r="I18">
        <v>0.61138625228353727</v>
      </c>
      <c r="J18">
        <v>0.67720813420276549</v>
      </c>
      <c r="K18">
        <v>0.44148237876952118</v>
      </c>
      <c r="L18">
        <v>0.50297656390804957</v>
      </c>
      <c r="M18">
        <v>0.53515013537051104</v>
      </c>
      <c r="N18">
        <v>-0.33423180058671181</v>
      </c>
      <c r="O18">
        <v>-0.31468347292481558</v>
      </c>
      <c r="P18">
        <v>-0.32445763675576372</v>
      </c>
      <c r="Q18">
        <v>0.1053462493073737</v>
      </c>
    </row>
    <row r="19" spans="1:17" x14ac:dyDescent="0.35">
      <c r="A19" t="s">
        <v>34</v>
      </c>
      <c r="B19">
        <v>0.2851531365970344</v>
      </c>
      <c r="C19">
        <v>-0.49289437452260282</v>
      </c>
      <c r="D19">
        <v>-0.29416546374955471</v>
      </c>
      <c r="E19">
        <v>0.35383028170683328</v>
      </c>
      <c r="F19">
        <v>8.4284617824114408E-2</v>
      </c>
      <c r="G19">
        <v>-0.30478894798976303</v>
      </c>
      <c r="H19">
        <v>-0.12084041038068109</v>
      </c>
      <c r="I19">
        <v>-0.1682716121442043</v>
      </c>
      <c r="J19">
        <v>0.29628653032302732</v>
      </c>
      <c r="K19">
        <v>-4.3755476869062629E-2</v>
      </c>
      <c r="L19">
        <v>0.31019162943183498</v>
      </c>
      <c r="M19">
        <v>0.1856984853523139</v>
      </c>
      <c r="N19">
        <v>0.181439866746676</v>
      </c>
      <c r="O19">
        <v>-0.2171005792933805</v>
      </c>
      <c r="P19">
        <v>-1.7830356273352249E-2</v>
      </c>
      <c r="Q19">
        <v>8.3934064539480838E-2</v>
      </c>
    </row>
    <row r="20" spans="1:17" x14ac:dyDescent="0.35">
      <c r="A20" t="s">
        <v>35</v>
      </c>
      <c r="B20">
        <v>0.40859410445548222</v>
      </c>
      <c r="C20">
        <v>-0.3912888716695509</v>
      </c>
      <c r="D20">
        <v>-0.34765773363707231</v>
      </c>
      <c r="E20">
        <v>0.37868843422149479</v>
      </c>
      <c r="F20">
        <v>0.39559314052433348</v>
      </c>
      <c r="G20">
        <v>-0.82308117842772954</v>
      </c>
      <c r="H20">
        <v>-0.49644955126428653</v>
      </c>
      <c r="I20">
        <v>-0.5659908771713954</v>
      </c>
      <c r="J20">
        <v>0.58462861859455184</v>
      </c>
      <c r="K20">
        <v>-0.12865181401966641</v>
      </c>
      <c r="L20">
        <v>0.45766461508595641</v>
      </c>
      <c r="M20">
        <v>0.30150166848807791</v>
      </c>
      <c r="N20">
        <v>-0.2808329140262299</v>
      </c>
      <c r="O20">
        <v>-0.24886444633671079</v>
      </c>
      <c r="P20">
        <v>-0.26484868018147029</v>
      </c>
      <c r="Q20">
        <v>1.8326494153303761E-2</v>
      </c>
    </row>
    <row r="21" spans="1:17" x14ac:dyDescent="0.35">
      <c r="A21" t="s">
        <v>36</v>
      </c>
      <c r="B21">
        <v>0.37876653032858298</v>
      </c>
      <c r="C21">
        <v>-0.62712799908698857</v>
      </c>
      <c r="D21">
        <v>-6.1807994107092958E-2</v>
      </c>
      <c r="E21">
        <v>0.35234183276247932</v>
      </c>
      <c r="F21">
        <v>-0.18849441606287529</v>
      </c>
      <c r="G21">
        <v>0.95664072838718572</v>
      </c>
      <c r="H21">
        <v>0.59573124014355738</v>
      </c>
      <c r="I21">
        <v>0.57448590691589407</v>
      </c>
      <c r="J21">
        <v>0.43221003498850891</v>
      </c>
      <c r="K21">
        <v>-0.26601583353246971</v>
      </c>
      <c r="L21">
        <v>0.42453970945682512</v>
      </c>
      <c r="M21">
        <v>0.19494219060124521</v>
      </c>
      <c r="N21">
        <v>-0.2534293487346348</v>
      </c>
      <c r="O21">
        <v>-0.22725699683431061</v>
      </c>
      <c r="P21">
        <v>-0.2403431727844727</v>
      </c>
      <c r="Q21">
        <v>-2.2700491091613761E-2</v>
      </c>
    </row>
    <row r="22" spans="1:17" x14ac:dyDescent="0.35">
      <c r="A22" t="s">
        <v>37</v>
      </c>
      <c r="B22">
        <v>0.1651394898854133</v>
      </c>
      <c r="C22">
        <v>0.86935647926775605</v>
      </c>
      <c r="D22">
        <v>-0.20693533741436909</v>
      </c>
      <c r="E22">
        <v>-0.1641029451494313</v>
      </c>
      <c r="F22">
        <v>-3.9920994070736363E-2</v>
      </c>
      <c r="G22">
        <v>0.29921512838077791</v>
      </c>
      <c r="H22">
        <v>-0.69271958668084599</v>
      </c>
      <c r="I22">
        <v>-0.1166825431956795</v>
      </c>
      <c r="J22">
        <v>-2.8912331936734089E-2</v>
      </c>
      <c r="K22">
        <v>0.23509349699274301</v>
      </c>
      <c r="L22">
        <v>0.34435248747482072</v>
      </c>
      <c r="M22">
        <v>0.18167610533517381</v>
      </c>
      <c r="N22">
        <v>-0.23025714741465239</v>
      </c>
      <c r="O22">
        <v>-0.22730966471554401</v>
      </c>
      <c r="P22">
        <v>-0.2287834060650982</v>
      </c>
      <c r="Q22">
        <v>-2.3553650364962209E-2</v>
      </c>
    </row>
    <row r="23" spans="1:17" x14ac:dyDescent="0.35">
      <c r="A23" t="s">
        <v>38</v>
      </c>
      <c r="B23">
        <v>0.35613983162360729</v>
      </c>
      <c r="C23">
        <v>-0.47496332419714532</v>
      </c>
      <c r="D23">
        <v>-0.34674575325401158</v>
      </c>
      <c r="E23">
        <v>0.38869013999467222</v>
      </c>
      <c r="F23">
        <v>-6.7209654286254292E-2</v>
      </c>
      <c r="G23">
        <v>8.9993139815822659E-2</v>
      </c>
      <c r="H23">
        <v>0.89876856624975054</v>
      </c>
      <c r="I23">
        <v>0.34847054891610307</v>
      </c>
      <c r="J23">
        <v>0.74180489244240011</v>
      </c>
      <c r="K23">
        <v>0.50656919924043564</v>
      </c>
      <c r="L23">
        <v>0.24399388361064719</v>
      </c>
      <c r="M23">
        <v>0.49248143184684939</v>
      </c>
      <c r="N23">
        <v>-0.61007175861253959</v>
      </c>
      <c r="O23">
        <v>-0.66471403249003624</v>
      </c>
      <c r="P23">
        <v>-0.63739289555128797</v>
      </c>
      <c r="Q23">
        <v>-7.2455731852219291E-2</v>
      </c>
    </row>
    <row r="24" spans="1:17" x14ac:dyDescent="0.35">
      <c r="A24" t="s">
        <v>39</v>
      </c>
      <c r="B24">
        <v>0.1027307412121492</v>
      </c>
      <c r="C24">
        <v>1.303769621945146</v>
      </c>
      <c r="D24">
        <v>-0.1431663492039266</v>
      </c>
      <c r="E24">
        <v>-0.34909793540459327</v>
      </c>
      <c r="F24">
        <v>-7.9819981140637986E-2</v>
      </c>
      <c r="G24">
        <v>0.14889608600903079</v>
      </c>
      <c r="H24">
        <v>0.20611338681541949</v>
      </c>
      <c r="I24">
        <v>0.14349371980847911</v>
      </c>
      <c r="J24">
        <v>3.6446724616161927E-2</v>
      </c>
      <c r="K24">
        <v>0.4385662080124173</v>
      </c>
      <c r="L24">
        <v>0.16082426312493039</v>
      </c>
      <c r="M24">
        <v>0.20982627459865821</v>
      </c>
      <c r="N24">
        <v>-0.37758966506687142</v>
      </c>
      <c r="O24">
        <v>-0.39872431717100998</v>
      </c>
      <c r="P24">
        <v>-0.38815699111894081</v>
      </c>
      <c r="Q24">
        <v>-8.916535826014127E-2</v>
      </c>
    </row>
    <row r="25" spans="1:17" x14ac:dyDescent="0.35">
      <c r="A25" t="s">
        <v>40</v>
      </c>
      <c r="B25">
        <v>0.27093745376542677</v>
      </c>
      <c r="C25">
        <v>-0.47672749678398141</v>
      </c>
      <c r="D25">
        <v>-0.33851877712436579</v>
      </c>
      <c r="E25">
        <v>0.35844063013234551</v>
      </c>
      <c r="F25">
        <v>1.002755572289395E-3</v>
      </c>
      <c r="G25">
        <v>-5.3775265781351042E-2</v>
      </c>
      <c r="H25">
        <v>-0.19900060355193949</v>
      </c>
      <c r="I25">
        <v>-8.3746946218841392E-2</v>
      </c>
      <c r="J25">
        <v>0.14292039491497649</v>
      </c>
      <c r="K25">
        <v>-0.15620066752745279</v>
      </c>
      <c r="L25">
        <v>0.3470160132894089</v>
      </c>
      <c r="M25">
        <v>0.11013279442338771</v>
      </c>
      <c r="N25">
        <v>-0.26523404665886952</v>
      </c>
      <c r="O25">
        <v>-0.34530011177461029</v>
      </c>
      <c r="P25">
        <v>-0.3052670792167399</v>
      </c>
      <c r="Q25">
        <v>-9.7567142396676076E-2</v>
      </c>
    </row>
    <row r="26" spans="1:17" x14ac:dyDescent="0.35">
      <c r="A26" t="s">
        <v>41</v>
      </c>
      <c r="B26">
        <v>5.0439416989095882E-2</v>
      </c>
      <c r="C26">
        <v>-0.50982424355529721</v>
      </c>
      <c r="D26">
        <v>-0.34204846148793311</v>
      </c>
      <c r="E26">
        <v>0.29776300027066771</v>
      </c>
      <c r="F26">
        <v>-5.7762523157001582E-2</v>
      </c>
      <c r="G26">
        <v>0.68578899927882542</v>
      </c>
      <c r="H26">
        <v>0.80793945391053801</v>
      </c>
      <c r="I26">
        <v>0.51199202219430051</v>
      </c>
      <c r="J26">
        <v>0.34474689554550841</v>
      </c>
      <c r="K26">
        <v>0.12847080302237379</v>
      </c>
      <c r="L26">
        <v>2.438527012357336E-2</v>
      </c>
      <c r="M26">
        <v>0.16420897966818029</v>
      </c>
      <c r="N26">
        <v>-0.36533290304432448</v>
      </c>
      <c r="O26">
        <v>-0.43230974745443618</v>
      </c>
      <c r="P26">
        <v>-0.39882132524938041</v>
      </c>
      <c r="Q26">
        <v>-0.1173061727906</v>
      </c>
    </row>
    <row r="27" spans="1:17" x14ac:dyDescent="0.35">
      <c r="A27" t="s">
        <v>42</v>
      </c>
      <c r="B27">
        <v>0.87616971233730678</v>
      </c>
      <c r="C27">
        <v>-0.48259343591237142</v>
      </c>
      <c r="D27">
        <v>-0.35786270417862409</v>
      </c>
      <c r="E27">
        <v>0.56648653130133975</v>
      </c>
      <c r="F27">
        <v>-9.0484898033046449E-2</v>
      </c>
      <c r="G27">
        <v>-0.31205920392265513</v>
      </c>
      <c r="H27">
        <v>3.5243438701605672</v>
      </c>
      <c r="I27">
        <v>1.089913956209416</v>
      </c>
      <c r="J27">
        <v>0.63384118215145402</v>
      </c>
      <c r="K27">
        <v>0.2578977818753711</v>
      </c>
      <c r="L27">
        <v>-3.7675916574308098E-2</v>
      </c>
      <c r="M27">
        <v>0.28184080565933062</v>
      </c>
      <c r="N27">
        <v>-0.68086980159783017</v>
      </c>
      <c r="O27">
        <v>-0.47050549093491478</v>
      </c>
      <c r="P27">
        <v>-0.57568764626637248</v>
      </c>
      <c r="Q27">
        <v>-0.1469234203035209</v>
      </c>
    </row>
    <row r="28" spans="1:17" x14ac:dyDescent="0.35">
      <c r="A28" t="s">
        <v>43</v>
      </c>
      <c r="B28">
        <v>3.2478315093472598E-2</v>
      </c>
      <c r="C28">
        <v>-0.39634987086594231</v>
      </c>
      <c r="D28">
        <v>-0.355003842731133</v>
      </c>
      <c r="E28">
        <v>0.25866456946788091</v>
      </c>
      <c r="F28">
        <v>-3.9262793476947333E-2</v>
      </c>
      <c r="G28">
        <v>0.55718445015970874</v>
      </c>
      <c r="H28">
        <v>0.35129744890931391</v>
      </c>
      <c r="I28">
        <v>0.31275574854017008</v>
      </c>
      <c r="J28">
        <v>0.46708789654215938</v>
      </c>
      <c r="K28">
        <v>0.25455063620084661</v>
      </c>
      <c r="L28">
        <v>6.2165577274694378E-2</v>
      </c>
      <c r="M28">
        <v>0.25865535630584108</v>
      </c>
      <c r="N28">
        <v>-0.59010357066723962</v>
      </c>
      <c r="O28">
        <v>-0.54447440527564062</v>
      </c>
      <c r="P28">
        <v>-0.56728898797144012</v>
      </c>
      <c r="Q28">
        <v>-0.15431681583279949</v>
      </c>
    </row>
    <row r="29" spans="1:17" x14ac:dyDescent="0.35">
      <c r="A29" t="s">
        <v>44</v>
      </c>
      <c r="B29">
        <v>0.88285512024030666</v>
      </c>
      <c r="C29">
        <v>-0.59013543045860395</v>
      </c>
      <c r="D29">
        <v>-0.24522135169727671</v>
      </c>
      <c r="E29">
        <v>0.56700992779074189</v>
      </c>
      <c r="F29">
        <v>0.16973971355286141</v>
      </c>
      <c r="G29">
        <v>-0.83214699391048086</v>
      </c>
      <c r="H29">
        <v>-0.1173406515817368</v>
      </c>
      <c r="I29">
        <v>-0.3693450284848761</v>
      </c>
      <c r="J29">
        <v>5.3996252730645532E-2</v>
      </c>
      <c r="K29">
        <v>-1.4967685384816261</v>
      </c>
      <c r="L29">
        <v>0.76898429329335183</v>
      </c>
      <c r="M29">
        <v>-0.2223500375110174</v>
      </c>
      <c r="N29">
        <v>-0.200872698662205</v>
      </c>
      <c r="O29">
        <v>-8.1784791608170385E-2</v>
      </c>
      <c r="P29">
        <v>-0.1413287451351877</v>
      </c>
      <c r="Q29">
        <v>-0.18183939132310259</v>
      </c>
    </row>
    <row r="30" spans="1:17" x14ac:dyDescent="0.35">
      <c r="A30" t="s">
        <v>45</v>
      </c>
      <c r="B30">
        <v>0.32531753056753432</v>
      </c>
      <c r="C30">
        <v>-0.69351780552865527</v>
      </c>
      <c r="D30">
        <v>-0.35434516565439861</v>
      </c>
      <c r="E30">
        <v>0.45314956557769409</v>
      </c>
      <c r="F30">
        <v>0.28732622576527078</v>
      </c>
      <c r="G30">
        <v>-0.66196498161025397</v>
      </c>
      <c r="H30">
        <v>-0.1815337117076404</v>
      </c>
      <c r="I30">
        <v>-0.37317222329744448</v>
      </c>
      <c r="J30">
        <v>0.2156466263995048</v>
      </c>
      <c r="K30">
        <v>-0.78006817812550022</v>
      </c>
      <c r="L30">
        <v>0.28359732466127008</v>
      </c>
      <c r="M30">
        <v>-9.2671994931359372E-2</v>
      </c>
      <c r="N30">
        <v>-0.34778194020863312</v>
      </c>
      <c r="O30">
        <v>-0.34370326240457238</v>
      </c>
      <c r="P30">
        <v>-0.34574260130660273</v>
      </c>
      <c r="Q30">
        <v>-0.21920729811898099</v>
      </c>
    </row>
    <row r="31" spans="1:17" x14ac:dyDescent="0.35">
      <c r="A31" t="s">
        <v>46</v>
      </c>
      <c r="B31">
        <v>-2.268013439867194E-2</v>
      </c>
      <c r="C31">
        <v>-0.41996555276158948</v>
      </c>
      <c r="D31">
        <v>-0.28543248950163758</v>
      </c>
      <c r="E31">
        <v>0.22529690959530321</v>
      </c>
      <c r="F31">
        <v>0.54511957177716264</v>
      </c>
      <c r="G31">
        <v>-0.30248223435044891</v>
      </c>
      <c r="H31">
        <v>-0.46464030716578292</v>
      </c>
      <c r="I31">
        <v>-0.43303989738682019</v>
      </c>
      <c r="J31">
        <v>-1.0133031320138359</v>
      </c>
      <c r="K31">
        <v>-0.50480944619677381</v>
      </c>
      <c r="L31">
        <v>3.7762202964005967E-2</v>
      </c>
      <c r="M31">
        <v>-0.48851562383137909</v>
      </c>
      <c r="N31">
        <v>-6.7828958995922714E-2</v>
      </c>
      <c r="O31">
        <v>4.8790646214620197E-2</v>
      </c>
      <c r="P31">
        <v>-9.5191563906512587E-3</v>
      </c>
      <c r="Q31">
        <v>-0.2490173901110152</v>
      </c>
    </row>
    <row r="32" spans="1:17" x14ac:dyDescent="0.35">
      <c r="A32" t="s">
        <v>47</v>
      </c>
      <c r="B32">
        <v>-0.24396701710830709</v>
      </c>
      <c r="C32">
        <v>1.135200198063274</v>
      </c>
      <c r="D32">
        <v>-0.20550799466804379</v>
      </c>
      <c r="E32">
        <v>-0.3873075427661673</v>
      </c>
      <c r="F32">
        <v>0.12070791607287901</v>
      </c>
      <c r="G32">
        <v>0.96540088820030301</v>
      </c>
      <c r="H32">
        <v>-3.9947128919208937E-2</v>
      </c>
      <c r="I32">
        <v>0.26556612825871101</v>
      </c>
      <c r="J32">
        <v>-0.78703567913816685</v>
      </c>
      <c r="K32">
        <v>0.63474283768485651</v>
      </c>
      <c r="L32">
        <v>-0.16308782562045171</v>
      </c>
      <c r="M32">
        <v>-0.1040756201343415</v>
      </c>
      <c r="N32">
        <v>-0.60255748106645723</v>
      </c>
      <c r="O32">
        <v>-0.240690280742798</v>
      </c>
      <c r="P32">
        <v>-0.42162388090462771</v>
      </c>
      <c r="Q32">
        <v>-0.26284975051948462</v>
      </c>
    </row>
    <row r="33" spans="1:17" x14ac:dyDescent="0.35">
      <c r="A33" t="s">
        <v>48</v>
      </c>
      <c r="B33">
        <v>-0.2680466490438006</v>
      </c>
      <c r="C33">
        <v>0.63432514558686592</v>
      </c>
      <c r="D33">
        <v>-0.27662542811181812</v>
      </c>
      <c r="E33">
        <v>-0.20649630095122001</v>
      </c>
      <c r="F33">
        <v>-6.8729937762322432E-2</v>
      </c>
      <c r="G33">
        <v>2.368425127207102</v>
      </c>
      <c r="H33">
        <v>-0.3886144251369677</v>
      </c>
      <c r="I33">
        <v>0.67601841114471073</v>
      </c>
      <c r="J33">
        <v>-0.89364007758836694</v>
      </c>
      <c r="K33">
        <v>0.69418406354552109</v>
      </c>
      <c r="L33">
        <v>-0.1246878908047836</v>
      </c>
      <c r="M33">
        <v>-0.10696748859971771</v>
      </c>
      <c r="N33">
        <v>-0.54167006722881139</v>
      </c>
      <c r="O33">
        <v>-0.32546080305507868</v>
      </c>
      <c r="P33">
        <v>-0.43356543514194501</v>
      </c>
      <c r="Q33">
        <v>-0.27026646187083142</v>
      </c>
    </row>
    <row r="34" spans="1:17" x14ac:dyDescent="0.35">
      <c r="A34" t="s">
        <v>49</v>
      </c>
      <c r="B34">
        <v>0.30811201086765683</v>
      </c>
      <c r="C34">
        <v>-0.419998036677037</v>
      </c>
      <c r="D34">
        <v>-0.31819123065232652</v>
      </c>
      <c r="E34">
        <v>0.3452794218050167</v>
      </c>
      <c r="F34">
        <v>-0.11723338498159901</v>
      </c>
      <c r="G34">
        <v>0.44996267353120201</v>
      </c>
      <c r="H34">
        <v>1.0949537274019869</v>
      </c>
      <c r="I34">
        <v>0.54850942935187996</v>
      </c>
      <c r="J34">
        <v>-1.159774076216384</v>
      </c>
      <c r="K34">
        <v>0.35480825240146302</v>
      </c>
      <c r="L34">
        <v>0.227641394641206</v>
      </c>
      <c r="M34">
        <v>-0.1905170616273259</v>
      </c>
      <c r="N34">
        <v>-0.44867215165166108</v>
      </c>
      <c r="O34">
        <v>-0.27657684943373467</v>
      </c>
      <c r="P34">
        <v>-0.3626245005426979</v>
      </c>
      <c r="Q34">
        <v>-0.27657078108501187</v>
      </c>
    </row>
    <row r="35" spans="1:17" x14ac:dyDescent="0.35">
      <c r="A35" t="s">
        <v>50</v>
      </c>
      <c r="B35">
        <v>0.35142673120583268</v>
      </c>
      <c r="C35">
        <v>-0.78864031746981655</v>
      </c>
      <c r="D35">
        <v>-0.34362854088477418</v>
      </c>
      <c r="E35">
        <v>0.48961954455493978</v>
      </c>
      <c r="F35">
        <v>0.40801338686947253</v>
      </c>
      <c r="G35">
        <v>-0.78779442707301384</v>
      </c>
      <c r="H35">
        <v>-0.1897423700841222</v>
      </c>
      <c r="I35">
        <v>-0.45723156072878091</v>
      </c>
      <c r="J35">
        <v>-4.9684360484776133E-2</v>
      </c>
      <c r="K35">
        <v>-0.27673704464289339</v>
      </c>
      <c r="L35">
        <v>0.260925627924398</v>
      </c>
      <c r="M35">
        <v>-2.1613606477079592E-2</v>
      </c>
      <c r="N35">
        <v>-0.54976733815674272</v>
      </c>
      <c r="O35">
        <v>-0.51574285705159228</v>
      </c>
      <c r="P35">
        <v>-0.5327550976041675</v>
      </c>
      <c r="Q35">
        <v>-0.27718435204062353</v>
      </c>
    </row>
    <row r="36" spans="1:17" x14ac:dyDescent="0.35">
      <c r="A36" t="s">
        <v>51</v>
      </c>
      <c r="B36">
        <v>-0.25032503022957769</v>
      </c>
      <c r="C36">
        <v>-0.54013304382646932</v>
      </c>
      <c r="D36">
        <v>-0.317571191358542</v>
      </c>
      <c r="E36">
        <v>0.20043513763529311</v>
      </c>
      <c r="F36">
        <v>0.6538481387726961</v>
      </c>
      <c r="G36">
        <v>-0.21805248084959919</v>
      </c>
      <c r="H36">
        <v>-0.66724218809416957</v>
      </c>
      <c r="I36">
        <v>-0.50791712654643351</v>
      </c>
      <c r="J36">
        <v>-0.32712407202613081</v>
      </c>
      <c r="K36">
        <v>-0.26423671679152028</v>
      </c>
      <c r="L36">
        <v>-0.1180859306557541</v>
      </c>
      <c r="M36">
        <v>-0.23411741742622369</v>
      </c>
      <c r="N36">
        <v>-0.31492421261789011</v>
      </c>
      <c r="O36">
        <v>-0.37889732060344111</v>
      </c>
      <c r="P36">
        <v>-0.34691076661066561</v>
      </c>
      <c r="Q36">
        <v>-0.29051409201844458</v>
      </c>
    </row>
    <row r="37" spans="1:17" x14ac:dyDescent="0.35">
      <c r="A37" t="s">
        <v>52</v>
      </c>
      <c r="B37">
        <v>-5.7173205520986883E-2</v>
      </c>
      <c r="C37">
        <v>-0.50931028084649155</v>
      </c>
      <c r="D37">
        <v>-0.18862571436519401</v>
      </c>
      <c r="E37">
        <v>0.21145172059793049</v>
      </c>
      <c r="F37">
        <v>0.41348795920982412</v>
      </c>
      <c r="G37">
        <v>-0.42061661737552658</v>
      </c>
      <c r="H37">
        <v>-0.692375333981471</v>
      </c>
      <c r="I37">
        <v>-0.50373837048705117</v>
      </c>
      <c r="J37">
        <v>-8.8212826159404581E-2</v>
      </c>
      <c r="K37">
        <v>-0.45786805582183782</v>
      </c>
      <c r="L37">
        <v>8.8561434310322512E-2</v>
      </c>
      <c r="M37">
        <v>-0.15098141773140361</v>
      </c>
      <c r="N37">
        <v>-0.57792735021856123</v>
      </c>
      <c r="O37">
        <v>-0.41586396529436509</v>
      </c>
      <c r="P37">
        <v>-0.49689565775646322</v>
      </c>
      <c r="Q37">
        <v>-0.32393853774393327</v>
      </c>
    </row>
    <row r="38" spans="1:17" x14ac:dyDescent="0.35">
      <c r="A38" t="s">
        <v>53</v>
      </c>
      <c r="B38">
        <v>-0.15785852960171559</v>
      </c>
      <c r="C38">
        <v>-0.73677702220278529</v>
      </c>
      <c r="D38">
        <v>-0.33466226941112581</v>
      </c>
      <c r="E38">
        <v>0.3014816514640245</v>
      </c>
      <c r="F38">
        <v>1.7800791182432649</v>
      </c>
      <c r="G38">
        <v>-0.93502803802421941</v>
      </c>
      <c r="H38">
        <v>-0.72498711068032529</v>
      </c>
      <c r="I38">
        <v>-1.1352311080927771</v>
      </c>
      <c r="J38">
        <v>-0.55650295935116889</v>
      </c>
      <c r="K38">
        <v>-0.89776501000497899</v>
      </c>
      <c r="L38">
        <v>-5.4802932235765427E-2</v>
      </c>
      <c r="M38">
        <v>-0.49799339752533139</v>
      </c>
      <c r="N38">
        <v>-0.2057304535616481</v>
      </c>
      <c r="O38">
        <v>-0.23712184389034491</v>
      </c>
      <c r="P38">
        <v>-0.2214261487259965</v>
      </c>
      <c r="Q38">
        <v>-0.35970977312566388</v>
      </c>
    </row>
    <row r="39" spans="1:17" x14ac:dyDescent="0.35">
      <c r="A39" t="s">
        <v>54</v>
      </c>
      <c r="B39">
        <v>2.4295934014613361E-2</v>
      </c>
      <c r="C39">
        <v>0.55831883107883162</v>
      </c>
      <c r="D39">
        <v>-0.29787948203382059</v>
      </c>
      <c r="E39">
        <v>-7.7927326960031226E-2</v>
      </c>
      <c r="F39">
        <v>-1.3579220471154721E-2</v>
      </c>
      <c r="G39">
        <v>0.13053871892661589</v>
      </c>
      <c r="H39">
        <v>-0.2580790355600614</v>
      </c>
      <c r="I39">
        <v>-3.7607161733555952E-2</v>
      </c>
      <c r="J39">
        <v>-0.20857231715264779</v>
      </c>
      <c r="K39">
        <v>-0.63511368336499052</v>
      </c>
      <c r="L39">
        <v>0.1329074141133792</v>
      </c>
      <c r="M39">
        <v>-0.23455693351340551</v>
      </c>
      <c r="N39">
        <v>-0.57518783730125289</v>
      </c>
      <c r="O39">
        <v>-0.45348414932956221</v>
      </c>
      <c r="P39">
        <v>-0.51433599331540758</v>
      </c>
      <c r="Q39">
        <v>-0.37444646341440663</v>
      </c>
    </row>
    <row r="40" spans="1:17" x14ac:dyDescent="0.35">
      <c r="A40" t="s">
        <v>55</v>
      </c>
      <c r="B40">
        <v>-0.18556151559848549</v>
      </c>
      <c r="C40">
        <v>-0.52505259616348898</v>
      </c>
      <c r="D40">
        <v>-0.35441849604657472</v>
      </c>
      <c r="E40">
        <v>0.22899016028182079</v>
      </c>
      <c r="F40">
        <v>0.84872379258347252</v>
      </c>
      <c r="G40">
        <v>-0.54380710828098411</v>
      </c>
      <c r="H40">
        <v>-0.240527646762563</v>
      </c>
      <c r="I40">
        <v>-0.53890932071691644</v>
      </c>
      <c r="J40">
        <v>-0.43912055826064822</v>
      </c>
      <c r="K40">
        <v>-0.65221510647050862</v>
      </c>
      <c r="L40">
        <v>-0.20718345536390589</v>
      </c>
      <c r="M40">
        <v>-0.42851130963137068</v>
      </c>
      <c r="N40">
        <v>-0.42020092682260118</v>
      </c>
      <c r="O40">
        <v>-0.47919555288776389</v>
      </c>
      <c r="P40">
        <v>-0.44969823985518259</v>
      </c>
      <c r="Q40">
        <v>-0.43910477474327669</v>
      </c>
    </row>
    <row r="41" spans="1:17" x14ac:dyDescent="0.35">
      <c r="A41" t="s">
        <v>56</v>
      </c>
      <c r="B41">
        <v>0.53584389900754348</v>
      </c>
      <c r="C41">
        <v>-0.44509666767751099</v>
      </c>
      <c r="D41">
        <v>-0.3575750928937953</v>
      </c>
      <c r="E41">
        <v>0.44171016766102039</v>
      </c>
      <c r="F41">
        <v>-4.9557005297113411E-2</v>
      </c>
      <c r="G41">
        <v>-0.20069914180074219</v>
      </c>
      <c r="H41">
        <v>3.4795705356263111</v>
      </c>
      <c r="I41">
        <v>1.0983813717104851</v>
      </c>
      <c r="J41">
        <v>1.166238448734927E-2</v>
      </c>
      <c r="K41">
        <v>-0.70364923652898148</v>
      </c>
      <c r="L41">
        <v>-0.25229728156118819</v>
      </c>
      <c r="M41">
        <v>-0.31161376408893082</v>
      </c>
      <c r="N41">
        <v>-0.63261347974928961</v>
      </c>
      <c r="O41">
        <v>-0.59342876837301828</v>
      </c>
      <c r="P41">
        <v>-0.61302112406115394</v>
      </c>
      <c r="Q41">
        <v>-0.46231744407504238</v>
      </c>
    </row>
    <row r="42" spans="1:17" x14ac:dyDescent="0.35">
      <c r="A42" t="s">
        <v>57</v>
      </c>
      <c r="B42">
        <v>-0.1640112971512297</v>
      </c>
      <c r="C42">
        <v>-0.80764019808268728</v>
      </c>
      <c r="D42">
        <v>-0.19756450763542441</v>
      </c>
      <c r="E42">
        <v>0.27759382482707112</v>
      </c>
      <c r="F42">
        <v>-0.14057162351451269</v>
      </c>
      <c r="G42">
        <v>1.1528625738893561</v>
      </c>
      <c r="H42">
        <v>-0.85663683353708608</v>
      </c>
      <c r="I42">
        <v>0.14414313007603829</v>
      </c>
      <c r="J42">
        <v>-0.12997089009423701</v>
      </c>
      <c r="K42">
        <v>-0.7522668925936794</v>
      </c>
      <c r="L42">
        <v>1.945894751129806E-2</v>
      </c>
      <c r="M42">
        <v>-0.28471701560828411</v>
      </c>
      <c r="N42">
        <v>-0.68037837989835726</v>
      </c>
      <c r="O42">
        <v>-0.63225229867994304</v>
      </c>
      <c r="P42">
        <v>-0.65631533928915009</v>
      </c>
      <c r="Q42">
        <v>-0.4705161774487171</v>
      </c>
    </row>
    <row r="43" spans="1:17" x14ac:dyDescent="0.35">
      <c r="A43" t="s">
        <v>58</v>
      </c>
      <c r="B43">
        <v>0.15570111442463891</v>
      </c>
      <c r="C43">
        <v>-0.53295550365494848</v>
      </c>
      <c r="D43">
        <v>-3.874611919001846E-3</v>
      </c>
      <c r="E43">
        <v>0.2285353058995345</v>
      </c>
      <c r="F43">
        <v>0.29516095520279761</v>
      </c>
      <c r="G43">
        <v>-0.51637211827637297</v>
      </c>
      <c r="H43">
        <v>-0.56540749930491385</v>
      </c>
      <c r="I43">
        <v>-0.45439038901874779</v>
      </c>
      <c r="J43">
        <v>-0.46095738966137467</v>
      </c>
      <c r="K43">
        <v>-1.776048620261881</v>
      </c>
      <c r="L43">
        <v>0.26816938739372481</v>
      </c>
      <c r="M43">
        <v>-0.64971608543474524</v>
      </c>
      <c r="N43">
        <v>-0.47677754521761512</v>
      </c>
      <c r="O43">
        <v>-0.30734172716651631</v>
      </c>
      <c r="P43">
        <v>-0.39205963619206569</v>
      </c>
      <c r="Q43">
        <v>-0.52088786081340543</v>
      </c>
    </row>
    <row r="44" spans="1:17" x14ac:dyDescent="0.35">
      <c r="A44" t="s">
        <v>59</v>
      </c>
      <c r="B44">
        <v>-1.4711890859118011</v>
      </c>
      <c r="C44">
        <v>2.6343650724932011</v>
      </c>
      <c r="D44">
        <v>4</v>
      </c>
      <c r="E44">
        <v>-2.674832872273651</v>
      </c>
      <c r="F44">
        <v>-1.129683798235106</v>
      </c>
      <c r="G44">
        <v>-0.49786043064094732</v>
      </c>
      <c r="H44">
        <v>-0.85663683353708608</v>
      </c>
      <c r="I44">
        <v>-7.4188443761166151E-2</v>
      </c>
      <c r="J44">
        <v>-2.1785683107691418</v>
      </c>
      <c r="K44">
        <v>-0.78122704597707493</v>
      </c>
      <c r="L44">
        <v>-1.3786557182652031</v>
      </c>
      <c r="M44">
        <v>-1.4316888547537689</v>
      </c>
      <c r="N44">
        <v>9.2113881975112E-2</v>
      </c>
      <c r="O44">
        <v>0.33170801227994412</v>
      </c>
      <c r="P44">
        <v>0.211910947127528</v>
      </c>
      <c r="Q44">
        <v>-0.60988895381312036</v>
      </c>
    </row>
    <row r="45" spans="1:17" x14ac:dyDescent="0.35">
      <c r="A45" t="s">
        <v>60</v>
      </c>
      <c r="B45">
        <v>-1.345142521007729</v>
      </c>
      <c r="C45">
        <v>2.137742050169372</v>
      </c>
      <c r="D45">
        <v>-0.1207201001247822</v>
      </c>
      <c r="E45">
        <v>-1.1095142754472651</v>
      </c>
      <c r="F45">
        <v>-0.60213789847643151</v>
      </c>
      <c r="G45">
        <v>-4.2367488488287551E-2</v>
      </c>
      <c r="H45">
        <v>-0.85663683353708608</v>
      </c>
      <c r="I45">
        <v>-9.7965919771150933E-2</v>
      </c>
      <c r="J45">
        <v>-1.8266824239785491</v>
      </c>
      <c r="K45">
        <v>-0.15418306075360211</v>
      </c>
      <c r="L45">
        <v>-1.243840429573505</v>
      </c>
      <c r="M45">
        <v>-1.064152951720867</v>
      </c>
      <c r="N45">
        <v>-0.4409700440154411</v>
      </c>
      <c r="O45">
        <v>-0.2488719928121961</v>
      </c>
      <c r="P45">
        <v>-0.34492101841381861</v>
      </c>
      <c r="Q45">
        <v>-0.70453698506734264</v>
      </c>
    </row>
    <row r="46" spans="1:17" x14ac:dyDescent="0.35">
      <c r="A46" t="s">
        <v>61</v>
      </c>
      <c r="B46">
        <v>-0.87874001204973051</v>
      </c>
      <c r="C46">
        <v>3.2542894908439899</v>
      </c>
      <c r="D46">
        <v>-0.30040461710491789</v>
      </c>
      <c r="E46">
        <v>-1.2647662123103049</v>
      </c>
      <c r="F46">
        <v>-3.5717917241539601</v>
      </c>
      <c r="G46">
        <v>-0.66155384770010428</v>
      </c>
      <c r="H46">
        <v>-0.35841943104663748</v>
      </c>
      <c r="I46">
        <v>0.84210008698438188</v>
      </c>
      <c r="J46">
        <v>-1.8325226566819059</v>
      </c>
      <c r="K46">
        <v>-1.212616683014518</v>
      </c>
      <c r="L46">
        <v>-0.96708022042749753</v>
      </c>
      <c r="M46">
        <v>-1.3240324548408939</v>
      </c>
      <c r="N46">
        <v>-0.45243100893116578</v>
      </c>
      <c r="O46">
        <v>-0.32399224007238742</v>
      </c>
      <c r="P46">
        <v>-0.3882116245017766</v>
      </c>
      <c r="Q46">
        <v>-0.85612203967133516</v>
      </c>
    </row>
    <row r="47" spans="1:17" x14ac:dyDescent="0.35">
      <c r="A47" t="s">
        <v>62</v>
      </c>
      <c r="B47">
        <v>-1.065677208871582</v>
      </c>
      <c r="C47">
        <v>6.690349200338E-2</v>
      </c>
      <c r="D47">
        <v>2.369537033620452</v>
      </c>
      <c r="E47">
        <v>-1.155698852383487</v>
      </c>
      <c r="F47">
        <v>-0.68037940335974556</v>
      </c>
      <c r="G47">
        <v>2.4766635170975668</v>
      </c>
      <c r="H47">
        <v>-0.45023422661864132</v>
      </c>
      <c r="I47">
        <v>0.89324686896676175</v>
      </c>
      <c r="J47">
        <v>-2.1160430655317182</v>
      </c>
      <c r="K47">
        <v>-1.338567064619236</v>
      </c>
      <c r="L47">
        <v>-0.97435604351394256</v>
      </c>
      <c r="M47">
        <v>-1.4615588373094159</v>
      </c>
      <c r="N47">
        <v>-0.32356041092630727</v>
      </c>
      <c r="O47">
        <v>-0.4244453582143457</v>
      </c>
      <c r="P47">
        <v>-0.37400288457032649</v>
      </c>
      <c r="Q47">
        <v>-0.9177808609398711</v>
      </c>
    </row>
    <row r="48" spans="1:17" x14ac:dyDescent="0.35">
      <c r="A48" t="s">
        <v>63</v>
      </c>
      <c r="B48">
        <v>-1.2888176287165769</v>
      </c>
      <c r="C48">
        <v>0.16854953023338221</v>
      </c>
      <c r="D48">
        <v>-1.9972713618133631E-2</v>
      </c>
      <c r="E48">
        <v>-0.47434016695950232</v>
      </c>
      <c r="F48">
        <v>-0.69827658654940727</v>
      </c>
      <c r="G48">
        <v>0.99758666086535774</v>
      </c>
      <c r="H48">
        <v>-0.85663683353708608</v>
      </c>
      <c r="I48">
        <v>0.2769447165796341</v>
      </c>
      <c r="J48">
        <v>-1.621120325873681</v>
      </c>
      <c r="K48">
        <v>-2.3754022304763942</v>
      </c>
      <c r="L48">
        <v>-1.183597164550459</v>
      </c>
      <c r="M48">
        <v>-1.709439507897176</v>
      </c>
      <c r="N48">
        <v>-0.32403299317690087</v>
      </c>
      <c r="O48">
        <v>-0.36147762833705172</v>
      </c>
      <c r="P48">
        <v>-0.34275531075697629</v>
      </c>
      <c r="Q48">
        <v>-1.026097409327076</v>
      </c>
    </row>
    <row r="49" spans="1:17" x14ac:dyDescent="0.35">
      <c r="A49" t="s">
        <v>64</v>
      </c>
      <c r="B49">
        <v>-4</v>
      </c>
      <c r="C49">
        <v>1.721658180331715</v>
      </c>
      <c r="D49">
        <v>0.18757633186721279</v>
      </c>
      <c r="E49">
        <v>-1.950047389025646</v>
      </c>
      <c r="F49">
        <v>-0.54266853210989252</v>
      </c>
      <c r="G49">
        <v>-0.73909671730324666</v>
      </c>
      <c r="H49">
        <v>-0.85663683353708608</v>
      </c>
      <c r="I49">
        <v>-0.34751145618104529</v>
      </c>
      <c r="J49">
        <v>-2.486383733254224</v>
      </c>
      <c r="K49">
        <v>-2.0678538253265679</v>
      </c>
      <c r="L49">
        <v>-4</v>
      </c>
      <c r="M49">
        <v>-2.822898394331661</v>
      </c>
      <c r="N49">
        <v>7.5763151077323398E-2</v>
      </c>
      <c r="O49">
        <v>-0.21598320769844051</v>
      </c>
      <c r="P49">
        <v>-7.011002831055857E-2</v>
      </c>
      <c r="Q49">
        <v>-1.44650421132111</v>
      </c>
    </row>
  </sheetData>
  <autoFilter ref="A1:Q49">
    <sortState ref="A2:Q49">
      <sortCondition descending="1" ref="Q1:Q49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34" workbookViewId="0">
      <selection activeCell="C54" sqref="C54"/>
    </sheetView>
  </sheetViews>
  <sheetFormatPr defaultRowHeight="14.5" x14ac:dyDescent="0.35"/>
  <cols>
    <col min="1" max="1" width="16.36328125" bestFit="1" customWidth="1"/>
    <col min="2" max="2" width="13" bestFit="1" customWidth="1"/>
    <col min="3" max="3" width="14.7265625" bestFit="1" customWidth="1"/>
  </cols>
  <sheetData>
    <row r="1" spans="1:3" x14ac:dyDescent="0.35">
      <c r="A1" s="1" t="s">
        <v>0</v>
      </c>
      <c r="B1" s="1" t="s">
        <v>65</v>
      </c>
      <c r="C1" s="1" t="s">
        <v>66</v>
      </c>
    </row>
    <row r="2" spans="1:3" x14ac:dyDescent="0.35">
      <c r="A2" t="s">
        <v>61</v>
      </c>
      <c r="B2" t="s">
        <v>67</v>
      </c>
      <c r="C2">
        <v>12.787627310448871</v>
      </c>
    </row>
    <row r="3" spans="1:3" x14ac:dyDescent="0.35">
      <c r="A3" t="s">
        <v>43</v>
      </c>
      <c r="B3" t="s">
        <v>68</v>
      </c>
      <c r="C3">
        <v>4.1462712352432929</v>
      </c>
    </row>
    <row r="4" spans="1:3" x14ac:dyDescent="0.35">
      <c r="A4" t="s">
        <v>50</v>
      </c>
      <c r="B4" t="s">
        <v>69</v>
      </c>
      <c r="C4">
        <v>23.354753354753338</v>
      </c>
    </row>
    <row r="5" spans="1:3" x14ac:dyDescent="0.35">
      <c r="A5" t="s">
        <v>24</v>
      </c>
      <c r="B5" t="s">
        <v>70</v>
      </c>
      <c r="C5">
        <v>12.86513362336856</v>
      </c>
    </row>
    <row r="6" spans="1:3" x14ac:dyDescent="0.35">
      <c r="A6" t="s">
        <v>40</v>
      </c>
      <c r="B6" t="s">
        <v>71</v>
      </c>
      <c r="C6">
        <v>34.252265861027183</v>
      </c>
    </row>
    <row r="7" spans="1:3" x14ac:dyDescent="0.35">
      <c r="A7" t="s">
        <v>57</v>
      </c>
      <c r="B7" t="s">
        <v>72</v>
      </c>
      <c r="C7">
        <v>30.112165660051769</v>
      </c>
    </row>
    <row r="8" spans="1:3" x14ac:dyDescent="0.35">
      <c r="A8" t="s">
        <v>56</v>
      </c>
      <c r="B8" t="s">
        <v>73</v>
      </c>
      <c r="C8">
        <v>1.4297250669896839</v>
      </c>
    </row>
    <row r="9" spans="1:3" x14ac:dyDescent="0.35">
      <c r="A9" t="s">
        <v>39</v>
      </c>
      <c r="B9" t="s">
        <v>74</v>
      </c>
      <c r="C9">
        <v>55.650259652291709</v>
      </c>
    </row>
    <row r="10" spans="1:3" x14ac:dyDescent="0.35">
      <c r="A10" t="s">
        <v>45</v>
      </c>
      <c r="B10" t="s">
        <v>75</v>
      </c>
      <c r="C10">
        <v>2.9920345472030041</v>
      </c>
    </row>
    <row r="11" spans="1:3" x14ac:dyDescent="0.35">
      <c r="A11" t="s">
        <v>32</v>
      </c>
      <c r="B11" t="s">
        <v>76</v>
      </c>
      <c r="C11">
        <v>16.0980496140475</v>
      </c>
    </row>
    <row r="12" spans="1:3" x14ac:dyDescent="0.35">
      <c r="A12" t="s">
        <v>64</v>
      </c>
      <c r="B12" t="s">
        <v>77</v>
      </c>
      <c r="C12">
        <v>18.236301369863011</v>
      </c>
    </row>
    <row r="13" spans="1:3" x14ac:dyDescent="0.35">
      <c r="A13" t="s">
        <v>26</v>
      </c>
      <c r="B13" t="s">
        <v>78</v>
      </c>
      <c r="C13">
        <v>-9.4572217111315577</v>
      </c>
    </row>
    <row r="14" spans="1:3" x14ac:dyDescent="0.35">
      <c r="A14" t="s">
        <v>59</v>
      </c>
      <c r="B14" t="s">
        <v>79</v>
      </c>
      <c r="C14">
        <v>-12.679864799613711</v>
      </c>
    </row>
    <row r="15" spans="1:3" x14ac:dyDescent="0.35">
      <c r="A15" t="s">
        <v>37</v>
      </c>
      <c r="B15" t="s">
        <v>80</v>
      </c>
      <c r="C15">
        <v>-21.478626489138051</v>
      </c>
    </row>
    <row r="16" spans="1:3" x14ac:dyDescent="0.35">
      <c r="A16" t="s">
        <v>58</v>
      </c>
      <c r="B16" t="s">
        <v>81</v>
      </c>
      <c r="C16">
        <v>75.825162270404661</v>
      </c>
    </row>
    <row r="17" spans="1:3" x14ac:dyDescent="0.35">
      <c r="A17" t="s">
        <v>48</v>
      </c>
      <c r="B17" t="s">
        <v>82</v>
      </c>
      <c r="C17">
        <v>105.4209919261822</v>
      </c>
    </row>
    <row r="18" spans="1:3" x14ac:dyDescent="0.35">
      <c r="A18" t="s">
        <v>54</v>
      </c>
      <c r="B18" t="s">
        <v>83</v>
      </c>
      <c r="C18">
        <v>54.026722796742007</v>
      </c>
    </row>
    <row r="19" spans="1:3" x14ac:dyDescent="0.35">
      <c r="A19" t="s">
        <v>33</v>
      </c>
      <c r="B19" t="s">
        <v>84</v>
      </c>
      <c r="C19">
        <v>10.731034482758609</v>
      </c>
    </row>
    <row r="20" spans="1:3" x14ac:dyDescent="0.35">
      <c r="A20" t="s">
        <v>52</v>
      </c>
      <c r="B20" t="s">
        <v>85</v>
      </c>
      <c r="C20">
        <v>50.637825845812543</v>
      </c>
    </row>
    <row r="21" spans="1:3" x14ac:dyDescent="0.35">
      <c r="A21" t="s">
        <v>47</v>
      </c>
      <c r="B21" t="s">
        <v>86</v>
      </c>
      <c r="C21">
        <v>3.8599999999999972</v>
      </c>
    </row>
    <row r="22" spans="1:3" x14ac:dyDescent="0.35">
      <c r="A22" t="s">
        <v>51</v>
      </c>
      <c r="B22" t="s">
        <v>87</v>
      </c>
      <c r="C22">
        <v>-17.307427311561248</v>
      </c>
    </row>
    <row r="23" spans="1:3" x14ac:dyDescent="0.35">
      <c r="A23" t="s">
        <v>44</v>
      </c>
      <c r="B23" t="s">
        <v>88</v>
      </c>
      <c r="C23">
        <v>-2.8743625405655999</v>
      </c>
    </row>
    <row r="24" spans="1:3" x14ac:dyDescent="0.35">
      <c r="A24" t="s">
        <v>19</v>
      </c>
      <c r="B24" t="s">
        <v>89</v>
      </c>
      <c r="C24">
        <v>-4.9785867237687302</v>
      </c>
    </row>
    <row r="25" spans="1:3" x14ac:dyDescent="0.35">
      <c r="A25" t="s">
        <v>41</v>
      </c>
      <c r="B25" t="s">
        <v>90</v>
      </c>
      <c r="C25">
        <v>-27.892918825561321</v>
      </c>
    </row>
    <row r="26" spans="1:3" x14ac:dyDescent="0.35">
      <c r="A26" t="s">
        <v>23</v>
      </c>
      <c r="B26" t="s">
        <v>91</v>
      </c>
      <c r="C26">
        <v>2.234678073604246</v>
      </c>
    </row>
    <row r="27" spans="1:3" x14ac:dyDescent="0.35">
      <c r="A27" t="s">
        <v>31</v>
      </c>
      <c r="B27" t="s">
        <v>92</v>
      </c>
      <c r="C27">
        <v>-8.4073953940966497</v>
      </c>
    </row>
    <row r="28" spans="1:3" x14ac:dyDescent="0.35">
      <c r="A28" t="s">
        <v>38</v>
      </c>
      <c r="B28" t="s">
        <v>93</v>
      </c>
      <c r="C28">
        <v>-8.502906976744196</v>
      </c>
    </row>
    <row r="29" spans="1:3" x14ac:dyDescent="0.35">
      <c r="A29" t="s">
        <v>34</v>
      </c>
      <c r="B29" t="s">
        <v>94</v>
      </c>
      <c r="C29">
        <v>-24.396656658281259</v>
      </c>
    </row>
    <row r="30" spans="1:3" x14ac:dyDescent="0.35">
      <c r="A30" t="s">
        <v>18</v>
      </c>
      <c r="B30" t="s">
        <v>95</v>
      </c>
      <c r="C30">
        <v>-26.417674907943191</v>
      </c>
    </row>
    <row r="31" spans="1:3" x14ac:dyDescent="0.35">
      <c r="A31" t="s">
        <v>55</v>
      </c>
      <c r="B31" t="s">
        <v>96</v>
      </c>
      <c r="C31">
        <v>3.4662045060658508</v>
      </c>
    </row>
    <row r="32" spans="1:3" x14ac:dyDescent="0.35">
      <c r="A32" t="s">
        <v>27</v>
      </c>
      <c r="B32" t="s">
        <v>97</v>
      </c>
      <c r="C32">
        <v>-19.898527409974019</v>
      </c>
    </row>
    <row r="33" spans="1:3" x14ac:dyDescent="0.35">
      <c r="A33" t="s">
        <v>30</v>
      </c>
      <c r="B33" t="s">
        <v>98</v>
      </c>
      <c r="C33">
        <v>70.996206498433125</v>
      </c>
    </row>
    <row r="34" spans="1:3" x14ac:dyDescent="0.35">
      <c r="A34" t="s">
        <v>25</v>
      </c>
      <c r="B34" t="s">
        <v>99</v>
      </c>
      <c r="C34">
        <v>-11.52688639907177</v>
      </c>
    </row>
    <row r="35" spans="1:3" x14ac:dyDescent="0.35">
      <c r="A35" t="s">
        <v>63</v>
      </c>
      <c r="B35" t="s">
        <v>100</v>
      </c>
      <c r="C35">
        <v>58.936959208899879</v>
      </c>
    </row>
    <row r="36" spans="1:3" x14ac:dyDescent="0.35">
      <c r="A36" t="s">
        <v>46</v>
      </c>
      <c r="B36" t="s">
        <v>101</v>
      </c>
      <c r="C36">
        <v>7.3262839879154162</v>
      </c>
    </row>
    <row r="37" spans="1:3" x14ac:dyDescent="0.35">
      <c r="A37" t="s">
        <v>17</v>
      </c>
      <c r="B37" t="s">
        <v>102</v>
      </c>
      <c r="C37">
        <v>-43.760042849491157</v>
      </c>
    </row>
    <row r="38" spans="1:3" x14ac:dyDescent="0.35">
      <c r="A38" t="s">
        <v>21</v>
      </c>
      <c r="B38" t="s">
        <v>103</v>
      </c>
      <c r="C38">
        <v>-12.20013144922774</v>
      </c>
    </row>
    <row r="39" spans="1:3" x14ac:dyDescent="0.35">
      <c r="A39" t="s">
        <v>49</v>
      </c>
      <c r="B39" t="s">
        <v>104</v>
      </c>
      <c r="C39">
        <v>17.409434454000522</v>
      </c>
    </row>
    <row r="40" spans="1:3" x14ac:dyDescent="0.35">
      <c r="A40" t="s">
        <v>29</v>
      </c>
      <c r="B40" t="s">
        <v>105</v>
      </c>
      <c r="C40">
        <v>44.08296483470204</v>
      </c>
    </row>
    <row r="41" spans="1:3" x14ac:dyDescent="0.35">
      <c r="A41" t="s">
        <v>60</v>
      </c>
      <c r="B41" t="s">
        <v>106</v>
      </c>
      <c r="C41">
        <v>3.0827542640555978</v>
      </c>
    </row>
    <row r="42" spans="1:3" x14ac:dyDescent="0.35">
      <c r="A42" t="s">
        <v>53</v>
      </c>
      <c r="B42" t="s">
        <v>107</v>
      </c>
      <c r="C42">
        <v>15.68420328897613</v>
      </c>
    </row>
    <row r="43" spans="1:3" x14ac:dyDescent="0.35">
      <c r="A43" t="s">
        <v>42</v>
      </c>
      <c r="B43" t="s">
        <v>108</v>
      </c>
      <c r="C43">
        <v>7.1143029469933996</v>
      </c>
    </row>
    <row r="44" spans="1:3" x14ac:dyDescent="0.35">
      <c r="A44" t="s">
        <v>36</v>
      </c>
      <c r="B44" t="s">
        <v>109</v>
      </c>
      <c r="C44">
        <v>48.897829797610328</v>
      </c>
    </row>
    <row r="45" spans="1:3" x14ac:dyDescent="0.35">
      <c r="A45" t="s">
        <v>20</v>
      </c>
      <c r="B45" t="s">
        <v>110</v>
      </c>
      <c r="C45">
        <v>-8.5368940640425333</v>
      </c>
    </row>
    <row r="46" spans="1:3" x14ac:dyDescent="0.35">
      <c r="A46" t="s">
        <v>22</v>
      </c>
      <c r="B46" t="s">
        <v>111</v>
      </c>
      <c r="C46">
        <v>43.180637018338409</v>
      </c>
    </row>
    <row r="47" spans="1:3" x14ac:dyDescent="0.35">
      <c r="A47" t="s">
        <v>35</v>
      </c>
      <c r="B47" t="s">
        <v>112</v>
      </c>
      <c r="C47">
        <v>-8.1099634911224072</v>
      </c>
    </row>
    <row r="48" spans="1:3" x14ac:dyDescent="0.35">
      <c r="A48" t="s">
        <v>28</v>
      </c>
      <c r="B48" t="s">
        <v>113</v>
      </c>
      <c r="C48">
        <v>55.802861685214623</v>
      </c>
    </row>
    <row r="49" spans="1:3" x14ac:dyDescent="0.35">
      <c r="A49" t="s">
        <v>62</v>
      </c>
      <c r="B49" t="s">
        <v>114</v>
      </c>
      <c r="C49">
        <v>19.98508884562813</v>
      </c>
    </row>
    <row r="50" spans="1:3" x14ac:dyDescent="0.35">
      <c r="A50" t="s">
        <v>119</v>
      </c>
      <c r="C50" s="6">
        <v>0.13845430854018015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topLeftCell="A8" workbookViewId="0">
      <selection activeCell="A26" sqref="A26"/>
    </sheetView>
  </sheetViews>
  <sheetFormatPr defaultRowHeight="14.5" x14ac:dyDescent="0.35"/>
  <cols>
    <col min="1" max="1" width="16.36328125" bestFit="1" customWidth="1"/>
    <col min="2" max="2" width="14.6328125" bestFit="1" customWidth="1"/>
    <col min="3" max="3" width="14.7265625" bestFit="1" customWidth="1"/>
    <col min="4" max="4" width="5" customWidth="1"/>
    <col min="5" max="5" width="19.453125" bestFit="1" customWidth="1"/>
    <col min="6" max="6" width="13" bestFit="1" customWidth="1"/>
    <col min="7" max="7" width="14.7265625" bestFit="1" customWidth="1"/>
  </cols>
  <sheetData>
    <row r="1" spans="1:7" x14ac:dyDescent="0.35">
      <c r="A1" s="2" t="s">
        <v>115</v>
      </c>
      <c r="B1" s="2" t="s">
        <v>65</v>
      </c>
      <c r="C1" s="2" t="s">
        <v>66</v>
      </c>
      <c r="E1" s="4" t="s">
        <v>116</v>
      </c>
      <c r="F1" s="4" t="s">
        <v>65</v>
      </c>
      <c r="G1" s="4" t="s">
        <v>66</v>
      </c>
    </row>
    <row r="2" spans="1:7" x14ac:dyDescent="0.35">
      <c r="A2" s="3" t="s">
        <v>17</v>
      </c>
      <c r="B2" s="3" t="str">
        <f t="shared" ref="B2:B11" si="0">VLOOKUP(A2,Jan2022return,2,0)</f>
        <v>INE260D01016</v>
      </c>
      <c r="C2" s="3">
        <f t="shared" ref="C2:C11" si="1">VLOOKUP(A2,Jan2022return,3,0)</f>
        <v>-43.760042849491157</v>
      </c>
      <c r="E2" s="5" t="s">
        <v>55</v>
      </c>
      <c r="F2" s="5" t="str">
        <f t="shared" ref="F2:F11" si="2">VLOOKUP(E2,Jan2022return,2,0)</f>
        <v>INE585B01010</v>
      </c>
      <c r="G2" s="5">
        <f t="shared" ref="G2:G11" si="3">VLOOKUP(E2,Jan2022return,3,0)</f>
        <v>3.4662045060658508</v>
      </c>
    </row>
    <row r="3" spans="1:7" x14ac:dyDescent="0.35">
      <c r="A3" s="3" t="s">
        <v>18</v>
      </c>
      <c r="B3" s="3" t="str">
        <f t="shared" si="0"/>
        <v>INE900C01027</v>
      </c>
      <c r="C3" s="3">
        <f t="shared" si="1"/>
        <v>-26.417674907943191</v>
      </c>
      <c r="E3" s="5" t="s">
        <v>56</v>
      </c>
      <c r="F3" s="5" t="str">
        <f t="shared" si="2"/>
        <v>INE158A01026</v>
      </c>
      <c r="G3" s="5">
        <f t="shared" si="3"/>
        <v>1.4297250669896839</v>
      </c>
    </row>
    <row r="4" spans="1:7" x14ac:dyDescent="0.35">
      <c r="A4" s="3" t="s">
        <v>19</v>
      </c>
      <c r="B4" s="3" t="str">
        <f t="shared" si="0"/>
        <v>INE802C01033</v>
      </c>
      <c r="C4" s="3">
        <f t="shared" si="1"/>
        <v>-4.9785867237687302</v>
      </c>
      <c r="E4" s="5" t="s">
        <v>57</v>
      </c>
      <c r="F4" s="5" t="str">
        <f t="shared" si="2"/>
        <v>INE529A01010</v>
      </c>
      <c r="G4" s="5">
        <f t="shared" si="3"/>
        <v>30.112165660051769</v>
      </c>
    </row>
    <row r="5" spans="1:7" x14ac:dyDescent="0.35">
      <c r="A5" s="3" t="s">
        <v>20</v>
      </c>
      <c r="B5" s="3" t="str">
        <f t="shared" si="0"/>
        <v>INE597I01028</v>
      </c>
      <c r="C5" s="3">
        <f t="shared" si="1"/>
        <v>-8.5368940640425333</v>
      </c>
      <c r="E5" s="5" t="s">
        <v>58</v>
      </c>
      <c r="F5" s="5" t="str">
        <f t="shared" si="2"/>
        <v>INE449A01011</v>
      </c>
      <c r="G5" s="5">
        <f t="shared" si="3"/>
        <v>75.825162270404661</v>
      </c>
    </row>
    <row r="6" spans="1:7" x14ac:dyDescent="0.35">
      <c r="A6" s="3" t="s">
        <v>21</v>
      </c>
      <c r="B6" s="3" t="str">
        <f t="shared" si="0"/>
        <v>INE927D01044</v>
      </c>
      <c r="C6" s="3">
        <f t="shared" si="1"/>
        <v>-12.20013144922774</v>
      </c>
      <c r="E6" s="5" t="s">
        <v>59</v>
      </c>
      <c r="F6" s="5" t="str">
        <f t="shared" si="2"/>
        <v>INE155A01022</v>
      </c>
      <c r="G6" s="5">
        <f t="shared" si="3"/>
        <v>-12.679864799613711</v>
      </c>
    </row>
    <row r="7" spans="1:7" x14ac:dyDescent="0.35">
      <c r="A7" s="3" t="s">
        <v>22</v>
      </c>
      <c r="B7" s="3" t="str">
        <f t="shared" si="0"/>
        <v>INE934S01014</v>
      </c>
      <c r="C7" s="3">
        <f t="shared" si="1"/>
        <v>43.180637018338409</v>
      </c>
      <c r="E7" s="5" t="s">
        <v>60</v>
      </c>
      <c r="F7" s="5" t="str">
        <f t="shared" si="2"/>
        <v>INE050H01012</v>
      </c>
      <c r="G7" s="5">
        <f t="shared" si="3"/>
        <v>3.0827542640555978</v>
      </c>
    </row>
    <row r="8" spans="1:7" x14ac:dyDescent="0.35">
      <c r="A8" s="3" t="s">
        <v>23</v>
      </c>
      <c r="B8" s="3" t="str">
        <f t="shared" si="0"/>
        <v>INE337A01034</v>
      </c>
      <c r="C8" s="3">
        <f t="shared" si="1"/>
        <v>2.234678073604246</v>
      </c>
      <c r="E8" s="5" t="s">
        <v>61</v>
      </c>
      <c r="F8" s="5" t="str">
        <f t="shared" si="2"/>
        <v>INE208A01029</v>
      </c>
      <c r="G8" s="5">
        <f t="shared" si="3"/>
        <v>12.787627310448871</v>
      </c>
    </row>
    <row r="9" spans="1:7" x14ac:dyDescent="0.35">
      <c r="A9" s="3" t="s">
        <v>24</v>
      </c>
      <c r="B9" s="3" t="str">
        <f t="shared" si="0"/>
        <v>INE042A01014</v>
      </c>
      <c r="C9" s="3">
        <f t="shared" si="1"/>
        <v>12.86513362336856</v>
      </c>
      <c r="E9" s="5" t="s">
        <v>62</v>
      </c>
      <c r="F9" s="5" t="str">
        <f t="shared" si="2"/>
        <v>INE451A01017</v>
      </c>
      <c r="G9" s="5">
        <f t="shared" si="3"/>
        <v>19.98508884562813</v>
      </c>
    </row>
    <row r="10" spans="1:7" x14ac:dyDescent="0.35">
      <c r="A10" s="3" t="s">
        <v>25</v>
      </c>
      <c r="B10" s="3" t="str">
        <f t="shared" si="0"/>
        <v>INE405E01023</v>
      </c>
      <c r="C10" s="3">
        <f t="shared" si="1"/>
        <v>-11.52688639907177</v>
      </c>
      <c r="E10" s="5" t="s">
        <v>63</v>
      </c>
      <c r="F10" s="5" t="str">
        <f t="shared" si="2"/>
        <v>INE951D01028</v>
      </c>
      <c r="G10" s="5">
        <f t="shared" si="3"/>
        <v>58.936959208899879</v>
      </c>
    </row>
    <row r="11" spans="1:7" x14ac:dyDescent="0.35">
      <c r="A11" s="3" t="s">
        <v>26</v>
      </c>
      <c r="B11" s="3" t="str">
        <f t="shared" si="0"/>
        <v>INE187D01029</v>
      </c>
      <c r="C11" s="3">
        <f t="shared" si="1"/>
        <v>-9.4572217111315577</v>
      </c>
      <c r="E11" s="5" t="s">
        <v>64</v>
      </c>
      <c r="F11" s="5" t="str">
        <f t="shared" si="2"/>
        <v>INE294B01019</v>
      </c>
      <c r="G11" s="5">
        <f t="shared" si="3"/>
        <v>18.236301369863011</v>
      </c>
    </row>
    <row r="12" spans="1:7" x14ac:dyDescent="0.35">
      <c r="A12" s="3" t="s">
        <v>117</v>
      </c>
      <c r="C12" s="3">
        <f>AVERAGE(C2:C11)</f>
        <v>-5.859698938936547</v>
      </c>
      <c r="E12" s="5" t="s">
        <v>118</v>
      </c>
      <c r="G12" s="5">
        <f>AVERAGE(G2:G11)</f>
        <v>21.118212370279373</v>
      </c>
    </row>
    <row r="13" spans="1:7" x14ac:dyDescent="0.35">
      <c r="B13" t="s">
        <v>66</v>
      </c>
    </row>
    <row r="14" spans="1:7" x14ac:dyDescent="0.35">
      <c r="A14" s="7" t="s">
        <v>119</v>
      </c>
      <c r="B14" s="9">
        <v>0.13850000000000001</v>
      </c>
    </row>
    <row r="15" spans="1:7" x14ac:dyDescent="0.35">
      <c r="A15" s="7" t="s">
        <v>120</v>
      </c>
      <c r="B15" s="8">
        <f>-5.8596989389365/100</f>
        <v>-5.8596989389365001E-2</v>
      </c>
    </row>
    <row r="16" spans="1:7" x14ac:dyDescent="0.35">
      <c r="A16" s="7" t="s">
        <v>121</v>
      </c>
      <c r="B16" s="9">
        <v>0.21110000000000001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Jan 2022 Z-score</vt:lpstr>
      <vt:lpstr>Jan 2022 Returns</vt:lpstr>
      <vt:lpstr>Sheet1</vt:lpstr>
      <vt:lpstr>Jan2022return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2024-07-05T10:19:34Z</dcterms:modified>
</cp:coreProperties>
</file>