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Jan 2017 Z-score" sheetId="2" r:id="rId1"/>
    <sheet name="Jan 2017 returns" sheetId="3" r:id="rId2"/>
    <sheet name="Sheet1" sheetId="1" r:id="rId3"/>
  </sheets>
  <definedNames>
    <definedName name="_xlnm._FilterDatabase" localSheetId="0" hidden="1">'Jan 2017 Z-score'!$A$1:$Q$43</definedName>
    <definedName name="returnsjan2017">'Jan 2017 returns'!$A$1:$E$43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I12" i="1"/>
  <c r="D12" i="1"/>
  <c r="E12" i="1"/>
  <c r="C12" i="1"/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E2" i="1"/>
  <c r="D2" i="1"/>
  <c r="C2" i="1"/>
  <c r="B2" i="1"/>
</calcChain>
</file>

<file path=xl/sharedStrings.xml><?xml version="1.0" encoding="utf-8"?>
<sst xmlns="http://schemas.openxmlformats.org/spreadsheetml/2006/main" count="188" uniqueCount="115">
  <si>
    <t>Automotive Stamp</t>
  </si>
  <si>
    <t>Tata Motors</t>
  </si>
  <si>
    <t>Ashok Leyland</t>
  </si>
  <si>
    <t>Federal-Mogul Go</t>
  </si>
  <si>
    <t>Suprajit Engg.</t>
  </si>
  <si>
    <t>ZF Commercial</t>
  </si>
  <si>
    <t>Bosch</t>
  </si>
  <si>
    <t>JTEKT India</t>
  </si>
  <si>
    <t>TVS Motor Co.</t>
  </si>
  <si>
    <t>Amara Raja Ener.</t>
  </si>
  <si>
    <t>Subros</t>
  </si>
  <si>
    <t>Rane (Madras)</t>
  </si>
  <si>
    <t>Maruti Suzuki</t>
  </si>
  <si>
    <t>Rico Auto Inds</t>
  </si>
  <si>
    <t>Fiem Industries</t>
  </si>
  <si>
    <t>Wheels India</t>
  </si>
  <si>
    <t>India Motor Part</t>
  </si>
  <si>
    <t>Sundram Fasten.</t>
  </si>
  <si>
    <t>Eicher Motors</t>
  </si>
  <si>
    <t>SML ISUZU</t>
  </si>
  <si>
    <t>The Hi-Tech Gear</t>
  </si>
  <si>
    <t>Atul Auto</t>
  </si>
  <si>
    <t>Minda Corp</t>
  </si>
  <si>
    <t>VST Till. Tract.</t>
  </si>
  <si>
    <t>Exide Inds.</t>
  </si>
  <si>
    <t>Automotive Axles</t>
  </si>
  <si>
    <t>Gabriel India</t>
  </si>
  <si>
    <t>JBM Auto</t>
  </si>
  <si>
    <t>Bajaj Auto</t>
  </si>
  <si>
    <t>Escorts Kubota</t>
  </si>
  <si>
    <t>M &amp; M</t>
  </si>
  <si>
    <t>Jamna Auto Inds.</t>
  </si>
  <si>
    <t>Hero Motocorp</t>
  </si>
  <si>
    <t>Steel Str. Wheel</t>
  </si>
  <si>
    <t>Lumax Industries</t>
  </si>
  <si>
    <t>India Nipp.Elec.</t>
  </si>
  <si>
    <t>L G Balakrishnan</t>
  </si>
  <si>
    <t>Banco Products</t>
  </si>
  <si>
    <t>Olectra Greentec</t>
  </si>
  <si>
    <t>Lumax Auto Tech.</t>
  </si>
  <si>
    <t>Uno Minda</t>
  </si>
  <si>
    <t>Talbros Auto.</t>
  </si>
  <si>
    <t>Overall ZScore</t>
  </si>
  <si>
    <t>Momentum ZScore</t>
  </si>
  <si>
    <t>ZScore 12 month price momentum</t>
  </si>
  <si>
    <t>ZScore 6 month price momentum</t>
  </si>
  <si>
    <t>Growth ZScore</t>
  </si>
  <si>
    <t>ZScore internalG</t>
  </si>
  <si>
    <t>ZScore LTSPS</t>
  </si>
  <si>
    <t>ZScore LTEPS</t>
  </si>
  <si>
    <t>Value ZScore</t>
  </si>
  <si>
    <t>ZScore DPS/Price</t>
  </si>
  <si>
    <t>ZScore Bv/P</t>
  </si>
  <si>
    <t>ZScore TTMPE</t>
  </si>
  <si>
    <t>Quality ZScore</t>
  </si>
  <si>
    <t>ZScore EPSVar</t>
  </si>
  <si>
    <t>ZScore D/E</t>
  </si>
  <si>
    <t>ZScore ROE</t>
  </si>
  <si>
    <t>Company Name</t>
  </si>
  <si>
    <t>Company(Top 10)</t>
  </si>
  <si>
    <t>INE917I01010</t>
  </si>
  <si>
    <t>INE342J01019</t>
  </si>
  <si>
    <t>INE050H01012</t>
  </si>
  <si>
    <t>INE737H01014</t>
  </si>
  <si>
    <t>INE872H01027</t>
  </si>
  <si>
    <t>INE927D01044</t>
  </si>
  <si>
    <t>INE260D01016</t>
  </si>
  <si>
    <t>INE842C01021</t>
  </si>
  <si>
    <t>INE951D01028</t>
  </si>
  <si>
    <t>INE405E01023</t>
  </si>
  <si>
    <t>INE494B01023</t>
  </si>
  <si>
    <t>INE399C01030</t>
  </si>
  <si>
    <t>INE585B01010</t>
  </si>
  <si>
    <t>INE900C01027</t>
  </si>
  <si>
    <t>INE764D01017</t>
  </si>
  <si>
    <t>INE885A01032</t>
  </si>
  <si>
    <t>INE547E01014</t>
  </si>
  <si>
    <t>INE337A01034</t>
  </si>
  <si>
    <t>INE092B01025</t>
  </si>
  <si>
    <t>INE802C01033</t>
  </si>
  <si>
    <t>INE039C01032</t>
  </si>
  <si>
    <t>INE287B01021</t>
  </si>
  <si>
    <t>INE127B01011</t>
  </si>
  <si>
    <t>INE643A01035</t>
  </si>
  <si>
    <t>INE213C01025</t>
  </si>
  <si>
    <t>INE162B01018</t>
  </si>
  <si>
    <t>INE209B01025</t>
  </si>
  <si>
    <t>INE449A01011</t>
  </si>
  <si>
    <t>INE715A01015</t>
  </si>
  <si>
    <t>INE155A01022</t>
  </si>
  <si>
    <t>INE187D01029</t>
  </si>
  <si>
    <t>INE294B01019</t>
  </si>
  <si>
    <t>INE387A01021</t>
  </si>
  <si>
    <t>INE323A01026</t>
  </si>
  <si>
    <t>INE101A01026</t>
  </si>
  <si>
    <t>INE158A01026</t>
  </si>
  <si>
    <t>INE529A01010</t>
  </si>
  <si>
    <t>INE524A01029</t>
  </si>
  <si>
    <t>INE042A01014</t>
  </si>
  <si>
    <t>INE066A01021</t>
  </si>
  <si>
    <t>INE302A01020</t>
  </si>
  <si>
    <t>INE208A01029</t>
  </si>
  <si>
    <t>Five Year Return</t>
  </si>
  <si>
    <t>Three Year Return</t>
  </si>
  <si>
    <t>One Year Return</t>
  </si>
  <si>
    <t>ISIN</t>
  </si>
  <si>
    <t>Company(Bottom 10)</t>
  </si>
  <si>
    <t>Mean</t>
  </si>
  <si>
    <t>Nifty Auto</t>
  </si>
  <si>
    <t xml:space="preserve">Nifty Auto </t>
  </si>
  <si>
    <t>Top 10 Average</t>
  </si>
  <si>
    <t>Bottom 10 Average</t>
  </si>
  <si>
    <t>One Year %</t>
  </si>
  <si>
    <t>Three Year %</t>
  </si>
  <si>
    <t>Five Year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</si>
</sst>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Nifty Auto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 %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18.03</c:v>
                </c:pt>
                <c:pt idx="1">
                  <c:v>-17.8</c:v>
                </c:pt>
                <c:pt idx="2">
                  <c:v>18.97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C-41AC-846B-03514C446DF5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Top 10 Average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 %</c:v>
                </c:pt>
              </c:strCache>
            </c:strRef>
          </c:cat>
          <c:val>
            <c:numRef>
              <c:f>Sheet1!$B$18:$D$18</c:f>
              <c:numCache>
                <c:formatCode>0.00</c:formatCode>
                <c:ptCount val="3"/>
                <c:pt idx="0">
                  <c:v>138.62184344664843</c:v>
                </c:pt>
                <c:pt idx="1">
                  <c:v>72.438454011234995</c:v>
                </c:pt>
                <c:pt idx="2">
                  <c:v>422.5210708770195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C-41AC-846B-03514C446DF5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Bottom 10 Average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 %</c:v>
                </c:pt>
                <c:pt idx="1">
                  <c:v>Three Year %</c:v>
                </c:pt>
                <c:pt idx="2">
                  <c:v>Five Year %</c:v>
                </c:pt>
              </c:strCache>
            </c:strRef>
          </c:cat>
          <c:val>
            <c:numRef>
              <c:f>Sheet1!$B$19:$D$19</c:f>
              <c:numCache>
                <c:formatCode>0.00</c:formatCode>
                <c:ptCount val="3"/>
                <c:pt idx="0">
                  <c:v>24.156332479485872</c:v>
                </c:pt>
                <c:pt idx="1">
                  <c:v>-10.213751672855818</c:v>
                </c:pt>
                <c:pt idx="2">
                  <c:v>77.242000634580222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0C-41AC-846B-03514C446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948799"/>
        <c:axId val="1817942559"/>
      </c:lineChart>
      <c:catAx>
        <c:axId val="18179487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(Year)</a:t>
                </a:r>
              </a:p>
            </c:rich>
          </c:tx>
          <c:layout>
            <c:manualLayout>
              <c:xMode val="edge"/>
              <c:yMode val="edge"/>
              <c:x val="0.4779919072615923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42559"/>
        <c:crosses val="autoZero"/>
        <c:auto val="1"/>
        <c:lblAlgn val="ctr"/>
        <c:lblOffset val="100"/>
        <c:noMultiLvlLbl val="0"/>
      </c:catAx>
      <c:valAx>
        <c:axId val="181794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94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13</xdr:row>
      <xdr:rowOff>25400</xdr:rowOff>
    </xdr:from>
    <xdr:to>
      <xdr:col>10</xdr:col>
      <xdr:colOff>996949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Q26" activePane="bottomRight" state="frozen"/>
      <selection pane="topRight" activeCell="B1" sqref="B1"/>
      <selection pane="bottomLeft" activeCell="A2" sqref="A2"/>
      <selection pane="bottomRight" activeCell="A43" sqref="A34:A43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58</v>
      </c>
      <c r="B1" s="1" t="s">
        <v>57</v>
      </c>
      <c r="C1" s="1" t="s">
        <v>56</v>
      </c>
      <c r="D1" s="1" t="s">
        <v>55</v>
      </c>
      <c r="E1" s="1" t="s">
        <v>54</v>
      </c>
      <c r="F1" s="1" t="s">
        <v>53</v>
      </c>
      <c r="G1" s="1" t="s">
        <v>52</v>
      </c>
      <c r="H1" s="1" t="s">
        <v>51</v>
      </c>
      <c r="I1" s="1" t="s">
        <v>50</v>
      </c>
      <c r="J1" s="1" t="s">
        <v>49</v>
      </c>
      <c r="K1" s="1" t="s">
        <v>48</v>
      </c>
      <c r="L1" s="1" t="s">
        <v>47</v>
      </c>
      <c r="M1" s="1" t="s">
        <v>46</v>
      </c>
      <c r="N1" s="1" t="s">
        <v>45</v>
      </c>
      <c r="O1" s="1" t="s">
        <v>44</v>
      </c>
      <c r="P1" s="1" t="s">
        <v>43</v>
      </c>
      <c r="Q1" s="1" t="s">
        <v>42</v>
      </c>
    </row>
    <row r="2" spans="1:17" x14ac:dyDescent="0.35">
      <c r="A2" t="s">
        <v>41</v>
      </c>
      <c r="B2">
        <v>-0.15468677478577189</v>
      </c>
      <c r="C2">
        <v>6.7514394183299686E-2</v>
      </c>
      <c r="D2">
        <v>-0.30209067915871379</v>
      </c>
      <c r="E2">
        <v>2.6363538362581911E-2</v>
      </c>
      <c r="F2">
        <v>-0.62327229767514858</v>
      </c>
      <c r="G2">
        <v>3.0067821926699652</v>
      </c>
      <c r="H2">
        <v>1.5794433748394769</v>
      </c>
      <c r="I2">
        <v>1.719134295510915</v>
      </c>
      <c r="J2">
        <v>-0.81491322342662786</v>
      </c>
      <c r="K2">
        <v>-1.3080509777542251</v>
      </c>
      <c r="L2">
        <v>-0.1002665699442136</v>
      </c>
      <c r="M2">
        <v>-0.73366615447127193</v>
      </c>
      <c r="N2">
        <v>-0.14174002494289301</v>
      </c>
      <c r="O2">
        <v>-0.74346874930672247</v>
      </c>
      <c r="P2">
        <v>-0.44260438712480782</v>
      </c>
      <c r="Q2">
        <v>0.87274891693674839</v>
      </c>
    </row>
    <row r="3" spans="1:17" x14ac:dyDescent="0.35">
      <c r="A3" t="s">
        <v>40</v>
      </c>
      <c r="B3">
        <v>0.32398232177437869</v>
      </c>
      <c r="C3">
        <v>-1.2399900609616951E-2</v>
      </c>
      <c r="D3">
        <v>-0.25540655771978871</v>
      </c>
      <c r="E3">
        <v>0.19529029743424881</v>
      </c>
      <c r="F3">
        <v>-0.52541686372469665</v>
      </c>
      <c r="G3">
        <v>-0.31229827023957768</v>
      </c>
      <c r="H3">
        <v>4</v>
      </c>
      <c r="I3">
        <v>1.3903291358500891</v>
      </c>
      <c r="J3">
        <v>0.95970942510988666</v>
      </c>
      <c r="K3">
        <v>2.1684715325198738</v>
      </c>
      <c r="L3">
        <v>-0.9204141617586945</v>
      </c>
      <c r="M3">
        <v>0.72856304263745164</v>
      </c>
      <c r="N3">
        <v>2.7508591970737541E-2</v>
      </c>
      <c r="O3">
        <v>1.8167079825139789</v>
      </c>
      <c r="P3">
        <v>0.92210828724235838</v>
      </c>
      <c r="Q3">
        <v>0.79280971664216904</v>
      </c>
    </row>
    <row r="4" spans="1:17" x14ac:dyDescent="0.35">
      <c r="A4" t="s">
        <v>39</v>
      </c>
      <c r="B4">
        <v>3.9412979608312977E-2</v>
      </c>
      <c r="C4">
        <v>-0.28680766543107061</v>
      </c>
      <c r="D4">
        <v>-0.30596263546436647</v>
      </c>
      <c r="E4">
        <v>0.20862048256623761</v>
      </c>
      <c r="F4">
        <v>-1.369856504676932</v>
      </c>
      <c r="G4">
        <v>0.94472278378303054</v>
      </c>
      <c r="H4">
        <v>1.3366001555082621</v>
      </c>
      <c r="I4">
        <v>1.204889216509514</v>
      </c>
      <c r="J4">
        <v>-0.20492032571833049</v>
      </c>
      <c r="K4">
        <v>0.2089537810066702</v>
      </c>
      <c r="L4">
        <v>0.18236071970170939</v>
      </c>
      <c r="M4">
        <v>6.1510077746716213E-2</v>
      </c>
      <c r="N4">
        <v>0.1983176604687579</v>
      </c>
      <c r="O4">
        <v>-0.29866945640475212</v>
      </c>
      <c r="P4">
        <v>-5.0175897967997103E-2</v>
      </c>
      <c r="Q4">
        <v>0.70675484953787593</v>
      </c>
    </row>
    <row r="5" spans="1:17" x14ac:dyDescent="0.35">
      <c r="A5" t="s">
        <v>38</v>
      </c>
      <c r="B5">
        <v>-0.1142651416659388</v>
      </c>
      <c r="C5">
        <v>-7.6998574072200829E-2</v>
      </c>
      <c r="D5">
        <v>-0.2165454146616273</v>
      </c>
      <c r="E5">
        <v>5.9162019532403493E-2</v>
      </c>
      <c r="F5">
        <v>-0.66186299138993721</v>
      </c>
      <c r="G5">
        <v>3.0011462915031748</v>
      </c>
      <c r="H5">
        <v>-0.7559412940240936</v>
      </c>
      <c r="I5">
        <v>0.95933243632677634</v>
      </c>
      <c r="J5">
        <v>-4.4282558215471883E-2</v>
      </c>
      <c r="K5">
        <v>-0.16004295029108309</v>
      </c>
      <c r="L5">
        <v>8.7663948925923621E-2</v>
      </c>
      <c r="M5">
        <v>-3.849831466160835E-2</v>
      </c>
      <c r="N5">
        <v>0.82121790224312896</v>
      </c>
      <c r="O5">
        <v>1.582003081435067</v>
      </c>
      <c r="P5">
        <v>1.201610491839098</v>
      </c>
      <c r="Q5">
        <v>0.50924722792958987</v>
      </c>
    </row>
    <row r="6" spans="1:17" x14ac:dyDescent="0.35">
      <c r="A6" t="s">
        <v>37</v>
      </c>
      <c r="B6">
        <v>7.7010435272600236E-2</v>
      </c>
      <c r="C6">
        <v>-0.36674444556496721</v>
      </c>
      <c r="D6">
        <v>-0.20296666424771151</v>
      </c>
      <c r="E6">
        <v>0.21341810987814211</v>
      </c>
      <c r="F6">
        <v>-0.77473485432870748</v>
      </c>
      <c r="G6">
        <v>1.202249757705198</v>
      </c>
      <c r="H6">
        <v>0.18262550845825301</v>
      </c>
      <c r="I6">
        <v>0.71267133976241226</v>
      </c>
      <c r="J6">
        <v>-0.51448605938124603</v>
      </c>
      <c r="K6">
        <v>-0.19695674758048881</v>
      </c>
      <c r="L6">
        <v>0.16196903588037881</v>
      </c>
      <c r="M6">
        <v>-0.1813263444568475</v>
      </c>
      <c r="N6">
        <v>0.77489415425311692</v>
      </c>
      <c r="O6">
        <v>0.44885236537383832</v>
      </c>
      <c r="P6">
        <v>0.61187325981347762</v>
      </c>
      <c r="Q6">
        <v>0.46304472482027709</v>
      </c>
    </row>
    <row r="7" spans="1:17" x14ac:dyDescent="0.35">
      <c r="A7" t="s">
        <v>36</v>
      </c>
      <c r="B7">
        <v>7.0368827952620311E-2</v>
      </c>
      <c r="C7">
        <v>-0.20039964767888049</v>
      </c>
      <c r="D7">
        <v>-0.32301923538863481</v>
      </c>
      <c r="E7">
        <v>0.19594994463664481</v>
      </c>
      <c r="F7">
        <v>-1.1015925568720479</v>
      </c>
      <c r="G7">
        <v>0.88743923899501054</v>
      </c>
      <c r="H7">
        <v>0.10210405529497719</v>
      </c>
      <c r="I7">
        <v>0.69007483088347188</v>
      </c>
      <c r="J7">
        <v>-0.68999594133969921</v>
      </c>
      <c r="K7">
        <v>2.0256198662180799E-2</v>
      </c>
      <c r="L7">
        <v>0.21117495480161291</v>
      </c>
      <c r="M7">
        <v>-0.15132637999904891</v>
      </c>
      <c r="N7">
        <v>0.25223795142476668</v>
      </c>
      <c r="O7">
        <v>4.9676006945548218E-2</v>
      </c>
      <c r="P7">
        <v>0.15095697918515741</v>
      </c>
      <c r="Q7">
        <v>0.44301238776005841</v>
      </c>
    </row>
    <row r="8" spans="1:17" x14ac:dyDescent="0.35">
      <c r="A8" t="s">
        <v>35</v>
      </c>
      <c r="B8">
        <v>2.8204664075118579E-2</v>
      </c>
      <c r="C8">
        <v>-0.30382999054267601</v>
      </c>
      <c r="D8">
        <v>-0.32861307505274151</v>
      </c>
      <c r="E8">
        <v>0.21801375079127691</v>
      </c>
      <c r="F8">
        <v>-0.49876112805822209</v>
      </c>
      <c r="G8">
        <v>0.82475022108666685</v>
      </c>
      <c r="H8">
        <v>0.66368892692563708</v>
      </c>
      <c r="I8">
        <v>0.65577609110327362</v>
      </c>
      <c r="J8">
        <v>-0.12742731998965301</v>
      </c>
      <c r="K8">
        <v>-0.10574216666805</v>
      </c>
      <c r="L8">
        <v>1.9072416892232581E-2</v>
      </c>
      <c r="M8">
        <v>-7.065203302260524E-2</v>
      </c>
      <c r="N8">
        <v>0.48318807427594868</v>
      </c>
      <c r="O8">
        <v>0.33133217549787952</v>
      </c>
      <c r="P8">
        <v>0.4072601248869141</v>
      </c>
      <c r="Q8">
        <v>0.43689492094727522</v>
      </c>
    </row>
    <row r="9" spans="1:17" x14ac:dyDescent="0.35">
      <c r="A9" t="s">
        <v>34</v>
      </c>
      <c r="B9">
        <v>0.21440952347341979</v>
      </c>
      <c r="C9">
        <v>-0.13342411612131061</v>
      </c>
      <c r="D9">
        <v>-0.2289000638801845</v>
      </c>
      <c r="E9">
        <v>0.19032212214672201</v>
      </c>
      <c r="F9">
        <v>-0.78297824015792417</v>
      </c>
      <c r="G9">
        <v>0.52724461450170457</v>
      </c>
      <c r="H9">
        <v>-0.14118127564076249</v>
      </c>
      <c r="I9">
        <v>0.38578372107622588</v>
      </c>
      <c r="J9">
        <v>0.98407909821203732</v>
      </c>
      <c r="K9">
        <v>-0.28956133333359829</v>
      </c>
      <c r="L9">
        <v>0.31596583965576952</v>
      </c>
      <c r="M9">
        <v>0.33345958949628879</v>
      </c>
      <c r="N9">
        <v>1.1029718610382551</v>
      </c>
      <c r="O9">
        <v>1.1517798504962931</v>
      </c>
      <c r="P9">
        <v>1.1273758557672739</v>
      </c>
      <c r="Q9">
        <v>0.28805292161147389</v>
      </c>
    </row>
    <row r="10" spans="1:17" x14ac:dyDescent="0.35">
      <c r="A10" t="s">
        <v>33</v>
      </c>
      <c r="B10">
        <v>3.4734936982528802E-2</v>
      </c>
      <c r="C10">
        <v>0.2249562375666404</v>
      </c>
      <c r="D10">
        <v>0.66583678188008955</v>
      </c>
      <c r="E10">
        <v>-0.28249916721318641</v>
      </c>
      <c r="F10">
        <v>-0.20179053023228491</v>
      </c>
      <c r="G10">
        <v>1.0109016953604111</v>
      </c>
      <c r="H10">
        <v>1.1079878307291491</v>
      </c>
      <c r="I10">
        <v>0.76582441858620875</v>
      </c>
      <c r="J10">
        <v>1.1856477805327921</v>
      </c>
      <c r="K10">
        <v>-0.3070741421151677</v>
      </c>
      <c r="L10">
        <v>-0.1248076724976087</v>
      </c>
      <c r="M10">
        <v>0.24874276875360521</v>
      </c>
      <c r="N10">
        <v>0.52635533030316806</v>
      </c>
      <c r="O10">
        <v>0.68157558598105061</v>
      </c>
      <c r="P10">
        <v>0.60396545814210933</v>
      </c>
      <c r="Q10">
        <v>0.2416626256865112</v>
      </c>
    </row>
    <row r="11" spans="1:17" x14ac:dyDescent="0.35">
      <c r="A11" t="s">
        <v>32</v>
      </c>
      <c r="B11">
        <v>0.62151850857514968</v>
      </c>
      <c r="C11">
        <v>-0.29904312254753912</v>
      </c>
      <c r="D11">
        <v>-0.35263308984122688</v>
      </c>
      <c r="E11">
        <v>0.42015425791809219</v>
      </c>
      <c r="F11">
        <v>-0.42750495135205357</v>
      </c>
      <c r="G11">
        <v>-0.89585695975556678</v>
      </c>
      <c r="H11">
        <v>0.1533981762709779</v>
      </c>
      <c r="I11">
        <v>-0.1039347646037367</v>
      </c>
      <c r="J11">
        <v>-0.18121699435890401</v>
      </c>
      <c r="K11">
        <v>-0.35648335954221422</v>
      </c>
      <c r="L11">
        <v>0.43898873414552247</v>
      </c>
      <c r="M11">
        <v>-3.257483451934659E-2</v>
      </c>
      <c r="N11">
        <v>-0.86666721374324396</v>
      </c>
      <c r="O11">
        <v>-0.31660164980087058</v>
      </c>
      <c r="P11">
        <v>-0.59163443177205732</v>
      </c>
      <c r="Q11">
        <v>0.15810974665717781</v>
      </c>
    </row>
    <row r="12" spans="1:17" x14ac:dyDescent="0.35">
      <c r="A12" t="s">
        <v>31</v>
      </c>
      <c r="B12">
        <v>0.5855623624195796</v>
      </c>
      <c r="C12">
        <v>-3.411715872975072E-2</v>
      </c>
      <c r="D12">
        <v>2.121202808722551</v>
      </c>
      <c r="E12">
        <v>-0.49550268489916272</v>
      </c>
      <c r="F12">
        <v>-0.65955156041421847</v>
      </c>
      <c r="G12">
        <v>-0.61350967463963713</v>
      </c>
      <c r="H12">
        <v>2.355041255596551</v>
      </c>
      <c r="I12">
        <v>0.79235743665247382</v>
      </c>
      <c r="J12">
        <v>1.507068715930407</v>
      </c>
      <c r="K12">
        <v>0.65585975278033337</v>
      </c>
      <c r="L12">
        <v>-0.23317077389430019</v>
      </c>
      <c r="M12">
        <v>0.63682003928942543</v>
      </c>
      <c r="N12">
        <v>-0.19453868196437871</v>
      </c>
      <c r="O12">
        <v>0.81783031977785037</v>
      </c>
      <c r="P12">
        <v>0.31164581890673582</v>
      </c>
      <c r="Q12">
        <v>0.14842737587665561</v>
      </c>
    </row>
    <row r="13" spans="1:17" x14ac:dyDescent="0.35">
      <c r="A13" t="s">
        <v>30</v>
      </c>
      <c r="B13">
        <v>7.2611597760489727E-2</v>
      </c>
      <c r="C13">
        <v>-0.25353775893084468</v>
      </c>
      <c r="D13">
        <v>-0.32655006402928022</v>
      </c>
      <c r="E13">
        <v>0.21539080883780279</v>
      </c>
      <c r="F13">
        <v>-0.27793413511072079</v>
      </c>
      <c r="G13">
        <v>-7.8173285251073893E-2</v>
      </c>
      <c r="H13">
        <v>2.2796242557205339E-2</v>
      </c>
      <c r="I13">
        <v>7.3443840497561252E-2</v>
      </c>
      <c r="J13">
        <v>-0.68424124864333613</v>
      </c>
      <c r="K13">
        <v>-0.18985025825365789</v>
      </c>
      <c r="L13">
        <v>0.11795902689360439</v>
      </c>
      <c r="M13">
        <v>-0.24952371840111859</v>
      </c>
      <c r="N13">
        <v>-1.3002249675523829</v>
      </c>
      <c r="O13">
        <v>-1.4070603619358151</v>
      </c>
      <c r="P13">
        <v>-1.3536426647440989</v>
      </c>
      <c r="Q13">
        <v>0.14441732466768201</v>
      </c>
    </row>
    <row r="14" spans="1:17" x14ac:dyDescent="0.35">
      <c r="A14" t="s">
        <v>29</v>
      </c>
      <c r="B14">
        <v>-0.1138613797820715</v>
      </c>
      <c r="C14">
        <v>-0.30006828316608503</v>
      </c>
      <c r="D14">
        <v>-0.2181981199652753</v>
      </c>
      <c r="E14">
        <v>0.13345365770526529</v>
      </c>
      <c r="F14">
        <v>-0.13653060540033199</v>
      </c>
      <c r="G14">
        <v>0.92482881047661325</v>
      </c>
      <c r="H14">
        <v>-0.60046937633149755</v>
      </c>
      <c r="I14">
        <v>0.1520937130499978</v>
      </c>
      <c r="J14">
        <v>0.22429459790960379</v>
      </c>
      <c r="K14">
        <v>-1.1084768555448039</v>
      </c>
      <c r="L14">
        <v>6.9605663377384344E-2</v>
      </c>
      <c r="M14">
        <v>-0.26881027610507929</v>
      </c>
      <c r="N14">
        <v>1.9867791873270231</v>
      </c>
      <c r="O14">
        <v>2.0930629860546741</v>
      </c>
      <c r="P14">
        <v>2.0399210866908479</v>
      </c>
      <c r="Q14">
        <v>0.1427736853776316</v>
      </c>
    </row>
    <row r="15" spans="1:17" x14ac:dyDescent="0.35">
      <c r="A15" t="s">
        <v>28</v>
      </c>
      <c r="B15">
        <v>0.39359962882516292</v>
      </c>
      <c r="C15">
        <v>-0.30618706094369857</v>
      </c>
      <c r="D15">
        <v>-0.32732714449736289</v>
      </c>
      <c r="E15">
        <v>0.33894756530785403</v>
      </c>
      <c r="F15">
        <v>-0.383099054399407</v>
      </c>
      <c r="G15">
        <v>-0.64894947860108632</v>
      </c>
      <c r="H15">
        <v>4.7274168601159211E-2</v>
      </c>
      <c r="I15">
        <v>-7.2130164348171655E-2</v>
      </c>
      <c r="J15">
        <v>-0.33463006388100452</v>
      </c>
      <c r="K15">
        <v>-0.60351132448261979</v>
      </c>
      <c r="L15">
        <v>0.32802298674219738</v>
      </c>
      <c r="M15">
        <v>-0.20133907253507091</v>
      </c>
      <c r="N15">
        <v>-0.85338241770956669</v>
      </c>
      <c r="O15">
        <v>-0.63803173992655116</v>
      </c>
      <c r="P15">
        <v>-0.74570707881805887</v>
      </c>
      <c r="Q15">
        <v>0.13340870047984121</v>
      </c>
    </row>
    <row r="16" spans="1:17" x14ac:dyDescent="0.35">
      <c r="A16" t="s">
        <v>27</v>
      </c>
      <c r="B16">
        <v>7.9421078117180466E-2</v>
      </c>
      <c r="C16">
        <v>0.28540113680023382</v>
      </c>
      <c r="D16">
        <v>-0.24550702837592511</v>
      </c>
      <c r="E16">
        <v>1.304389999864769E-2</v>
      </c>
      <c r="F16">
        <v>-0.32680883343871692</v>
      </c>
      <c r="G16">
        <v>0.42289968369471692</v>
      </c>
      <c r="H16">
        <v>-2.8532606885089001E-2</v>
      </c>
      <c r="I16">
        <v>0.23798805038195381</v>
      </c>
      <c r="J16">
        <v>-1.3936045117549509</v>
      </c>
      <c r="K16">
        <v>-0.1541305863907842</v>
      </c>
      <c r="L16">
        <v>0.13841416454622091</v>
      </c>
      <c r="M16">
        <v>-0.46507590808783972</v>
      </c>
      <c r="N16">
        <v>1.2548488610130271</v>
      </c>
      <c r="O16">
        <v>6.1884217191276542E-2</v>
      </c>
      <c r="P16">
        <v>0.65836653910215159</v>
      </c>
      <c r="Q16">
        <v>0.12551597519030069</v>
      </c>
    </row>
    <row r="17" spans="1:17" x14ac:dyDescent="0.35">
      <c r="A17" t="s">
        <v>26</v>
      </c>
      <c r="B17">
        <v>0.22455069927702179</v>
      </c>
      <c r="C17">
        <v>-0.33800843272251119</v>
      </c>
      <c r="D17">
        <v>-0.34947072234095639</v>
      </c>
      <c r="E17">
        <v>0.30096985193236148</v>
      </c>
      <c r="F17">
        <v>-0.29770617906661428</v>
      </c>
      <c r="G17">
        <v>-0.36657068353316768</v>
      </c>
      <c r="H17">
        <v>-0.32703829096139492</v>
      </c>
      <c r="I17">
        <v>-0.1306479224912229</v>
      </c>
      <c r="J17">
        <v>-0.27162190801821651</v>
      </c>
      <c r="K17">
        <v>-0.44500071689629228</v>
      </c>
      <c r="L17">
        <v>0.31076781903813921</v>
      </c>
      <c r="M17">
        <v>-0.133932085939202</v>
      </c>
      <c r="N17">
        <v>-0.16078910091357129</v>
      </c>
      <c r="O17">
        <v>-0.1177378477480982</v>
      </c>
      <c r="P17">
        <v>-0.13926347433083469</v>
      </c>
      <c r="Q17">
        <v>8.5160964720569304E-2</v>
      </c>
    </row>
    <row r="18" spans="1:17" x14ac:dyDescent="0.35">
      <c r="A18" t="s">
        <v>25</v>
      </c>
      <c r="B18">
        <v>2.0907120121701331E-2</v>
      </c>
      <c r="C18">
        <v>-0.30826641265234972</v>
      </c>
      <c r="D18">
        <v>-0.32091025327570111</v>
      </c>
      <c r="E18">
        <v>0.21452764939641819</v>
      </c>
      <c r="F18">
        <v>-0.1125008089611729</v>
      </c>
      <c r="G18">
        <v>0.16720226132805391</v>
      </c>
      <c r="H18">
        <v>-0.41663400133877981</v>
      </c>
      <c r="I18">
        <v>-4.5187207246352473E-2</v>
      </c>
      <c r="J18">
        <v>0.35708255160499908</v>
      </c>
      <c r="K18">
        <v>1.322881747952624</v>
      </c>
      <c r="L18">
        <v>0.15654877136882381</v>
      </c>
      <c r="M18">
        <v>0.60604931340572765</v>
      </c>
      <c r="N18">
        <v>-0.81392762054277479</v>
      </c>
      <c r="O18">
        <v>-1.2109940659554379</v>
      </c>
      <c r="P18">
        <v>-1.012460843249106</v>
      </c>
      <c r="Q18">
        <v>8.4670221075032873E-2</v>
      </c>
    </row>
    <row r="19" spans="1:17" x14ac:dyDescent="0.35">
      <c r="A19" t="s">
        <v>24</v>
      </c>
      <c r="B19">
        <v>8.9594092224198826E-2</v>
      </c>
      <c r="C19">
        <v>-0.28978537380842451</v>
      </c>
      <c r="D19">
        <v>-0.33160706904823323</v>
      </c>
      <c r="E19">
        <v>0.23462555657668269</v>
      </c>
      <c r="F19">
        <v>-0.14357571461052479</v>
      </c>
      <c r="G19">
        <v>-0.12797576278022729</v>
      </c>
      <c r="H19">
        <v>-0.24368679119907141</v>
      </c>
      <c r="I19">
        <v>-7.5268656991695437E-2</v>
      </c>
      <c r="J19">
        <v>-0.29664141611452988</v>
      </c>
      <c r="K19">
        <v>-0.28046052717739312</v>
      </c>
      <c r="L19">
        <v>0.17353763823325261</v>
      </c>
      <c r="M19">
        <v>-0.1331762206693613</v>
      </c>
      <c r="N19">
        <v>-0.58590885997121889</v>
      </c>
      <c r="O19">
        <v>-0.1519603825179737</v>
      </c>
      <c r="P19">
        <v>-0.36893462124459631</v>
      </c>
      <c r="Q19">
        <v>7.9678449792493611E-2</v>
      </c>
    </row>
    <row r="20" spans="1:17" x14ac:dyDescent="0.35">
      <c r="A20" t="s">
        <v>23</v>
      </c>
      <c r="B20">
        <v>0.15618928862047679</v>
      </c>
      <c r="C20">
        <v>-0.30404634718531698</v>
      </c>
      <c r="D20">
        <v>-0.31371564467226792</v>
      </c>
      <c r="E20">
        <v>0.2554039225577604</v>
      </c>
      <c r="F20">
        <v>-0.30646204079726203</v>
      </c>
      <c r="G20">
        <v>-0.17599699943075009</v>
      </c>
      <c r="H20">
        <v>-0.42233421537192067</v>
      </c>
      <c r="I20">
        <v>-9.6316827421784879E-2</v>
      </c>
      <c r="J20">
        <v>-0.66281734104818102</v>
      </c>
      <c r="K20">
        <v>5.2800681133955613E-2</v>
      </c>
      <c r="L20">
        <v>0.28035562374067979</v>
      </c>
      <c r="M20">
        <v>-0.10878814193727</v>
      </c>
      <c r="N20">
        <v>-1.0580742884314369</v>
      </c>
      <c r="O20">
        <v>0.16401761948400129</v>
      </c>
      <c r="P20">
        <v>-0.44702833447371781</v>
      </c>
      <c r="Q20">
        <v>7.954354756798776E-2</v>
      </c>
    </row>
    <row r="21" spans="1:17" x14ac:dyDescent="0.35">
      <c r="A21" t="s">
        <v>22</v>
      </c>
      <c r="B21">
        <v>0.17592523023584761</v>
      </c>
      <c r="C21">
        <v>6.9161929801292862E-2</v>
      </c>
      <c r="D21">
        <v>-0.32811191745930052</v>
      </c>
      <c r="E21">
        <v>0.14350882190497219</v>
      </c>
      <c r="F21">
        <v>-0.45228557809547221</v>
      </c>
      <c r="G21">
        <v>-1.164437366782986E-2</v>
      </c>
      <c r="H21">
        <v>-0.58259098218871874</v>
      </c>
      <c r="I21">
        <v>-4.6843426661155242E-2</v>
      </c>
      <c r="J21">
        <v>-0.53096500778871514</v>
      </c>
      <c r="K21">
        <v>-4.6459856188314462E-2</v>
      </c>
      <c r="L21">
        <v>0.34224823663350612</v>
      </c>
      <c r="M21">
        <v>-7.760828702336274E-2</v>
      </c>
      <c r="N21">
        <v>-1.534996221483534</v>
      </c>
      <c r="O21">
        <v>-0.80631143585139275</v>
      </c>
      <c r="P21">
        <v>-1.170653828667463</v>
      </c>
      <c r="Q21">
        <v>4.8332697621908498E-2</v>
      </c>
    </row>
    <row r="22" spans="1:17" x14ac:dyDescent="0.35">
      <c r="A22" t="s">
        <v>21</v>
      </c>
      <c r="B22">
        <v>0.32606541980678799</v>
      </c>
      <c r="C22">
        <v>-0.42468952784670672</v>
      </c>
      <c r="D22">
        <v>-0.32739584329516142</v>
      </c>
      <c r="E22">
        <v>0.35578976101305648</v>
      </c>
      <c r="F22">
        <v>-0.15371530256985641</v>
      </c>
      <c r="G22">
        <v>-0.73510099813367891</v>
      </c>
      <c r="H22">
        <v>-0.26118212226668869</v>
      </c>
      <c r="I22">
        <v>-0.27804737988406869</v>
      </c>
      <c r="J22">
        <v>-0.59168010375287405</v>
      </c>
      <c r="K22">
        <v>-0.54618046053757752</v>
      </c>
      <c r="L22">
        <v>0.35100107167061562</v>
      </c>
      <c r="M22">
        <v>-0.25966363256454589</v>
      </c>
      <c r="N22">
        <v>-1.2344387546150271</v>
      </c>
      <c r="O22">
        <v>-1.421237429927187</v>
      </c>
      <c r="P22">
        <v>-1.3278380922711071</v>
      </c>
      <c r="Q22">
        <v>3.8871190564493903E-2</v>
      </c>
    </row>
    <row r="23" spans="1:17" x14ac:dyDescent="0.35">
      <c r="A23" t="s">
        <v>20</v>
      </c>
      <c r="B23">
        <v>-5.7124157159890582E-2</v>
      </c>
      <c r="C23">
        <v>-0.27924644508754798</v>
      </c>
      <c r="D23">
        <v>-0.23328050110812629</v>
      </c>
      <c r="E23">
        <v>0.1502829203818086</v>
      </c>
      <c r="F23">
        <v>0.28544628839697178</v>
      </c>
      <c r="G23">
        <v>0.17250915389034691</v>
      </c>
      <c r="H23">
        <v>-0.36502165013093052</v>
      </c>
      <c r="I23">
        <v>-0.15772639893039331</v>
      </c>
      <c r="J23">
        <v>-0.37348831212645112</v>
      </c>
      <c r="K23">
        <v>-0.30515416109421051</v>
      </c>
      <c r="L23">
        <v>6.881792757605229E-2</v>
      </c>
      <c r="M23">
        <v>-0.20124210006272111</v>
      </c>
      <c r="N23">
        <v>-0.17553256178768009</v>
      </c>
      <c r="O23">
        <v>-0.25601579475943109</v>
      </c>
      <c r="P23">
        <v>-0.21577417827355561</v>
      </c>
      <c r="Q23">
        <v>-3.721739274292341E-3</v>
      </c>
    </row>
    <row r="24" spans="1:17" x14ac:dyDescent="0.35">
      <c r="A24" t="s">
        <v>19</v>
      </c>
      <c r="B24">
        <v>0.19423632653331691</v>
      </c>
      <c r="C24">
        <v>-0.31950676879471418</v>
      </c>
      <c r="D24">
        <v>-0.2773130119587352</v>
      </c>
      <c r="E24">
        <v>0.26104851540463292</v>
      </c>
      <c r="F24">
        <v>-0.11541426697435921</v>
      </c>
      <c r="G24">
        <v>-0.50008215458399363</v>
      </c>
      <c r="H24">
        <v>-0.47066907399074009</v>
      </c>
      <c r="I24">
        <v>-0.2822611973281236</v>
      </c>
      <c r="J24">
        <v>0.4638413765786164</v>
      </c>
      <c r="K24">
        <v>0.69252988616978539</v>
      </c>
      <c r="L24">
        <v>0.31372695173022802</v>
      </c>
      <c r="M24">
        <v>0.48513241077794789</v>
      </c>
      <c r="N24">
        <v>-0.38994246625592183</v>
      </c>
      <c r="O24">
        <v>-1.338643113302852</v>
      </c>
      <c r="P24">
        <v>-0.86429278977938695</v>
      </c>
      <c r="Q24">
        <v>-1.060634096174537E-2</v>
      </c>
    </row>
    <row r="25" spans="1:17" x14ac:dyDescent="0.35">
      <c r="A25" t="s">
        <v>18</v>
      </c>
      <c r="B25">
        <v>0.5987540974584622</v>
      </c>
      <c r="C25">
        <v>-0.29257244973786412</v>
      </c>
      <c r="D25">
        <v>-0.34217074511045992</v>
      </c>
      <c r="E25">
        <v>0.40705410646123952</v>
      </c>
      <c r="F25">
        <v>0.94773380190011858</v>
      </c>
      <c r="G25">
        <v>-1.384478485451428</v>
      </c>
      <c r="H25">
        <v>1.007130546654267</v>
      </c>
      <c r="I25">
        <v>-0.43727697443010222</v>
      </c>
      <c r="J25">
        <v>0.6363591505422822</v>
      </c>
      <c r="K25">
        <v>-2.187325165816715</v>
      </c>
      <c r="L25">
        <v>-0.82560449398736213</v>
      </c>
      <c r="M25">
        <v>-0.78426826805639249</v>
      </c>
      <c r="N25">
        <v>-0.35556791599650878</v>
      </c>
      <c r="O25">
        <v>0.11009120620460811</v>
      </c>
      <c r="P25">
        <v>-0.12273835489595029</v>
      </c>
      <c r="Q25">
        <v>-1.5111433984431381E-2</v>
      </c>
    </row>
    <row r="26" spans="1:17" x14ac:dyDescent="0.35">
      <c r="A26" t="s">
        <v>17</v>
      </c>
      <c r="B26">
        <v>0.48278731239538281</v>
      </c>
      <c r="C26">
        <v>-3.0486415988880241E-2</v>
      </c>
      <c r="D26">
        <v>-0.15894077224489739</v>
      </c>
      <c r="E26">
        <v>0.22183078520762289</v>
      </c>
      <c r="F26">
        <v>-0.43273526248915489</v>
      </c>
      <c r="G26">
        <v>-0.73345227502001442</v>
      </c>
      <c r="H26">
        <v>-0.47144240229805962</v>
      </c>
      <c r="I26">
        <v>-0.25481260689354329</v>
      </c>
      <c r="J26">
        <v>0.62079771160504604</v>
      </c>
      <c r="K26">
        <v>0.52773609590177739</v>
      </c>
      <c r="L26">
        <v>0.5866539879999727</v>
      </c>
      <c r="M26">
        <v>0.57261197251724272</v>
      </c>
      <c r="N26">
        <v>2.088310119897185</v>
      </c>
      <c r="O26">
        <v>2.081509981881204</v>
      </c>
      <c r="P26">
        <v>2.0849100508891949</v>
      </c>
      <c r="Q26">
        <v>-1.6490910842960171E-2</v>
      </c>
    </row>
    <row r="27" spans="1:17" x14ac:dyDescent="0.35">
      <c r="A27" t="s">
        <v>16</v>
      </c>
      <c r="B27">
        <v>5.49495549334649E-2</v>
      </c>
      <c r="C27">
        <v>-0.31569327812745279</v>
      </c>
      <c r="D27">
        <v>-0.2911479310397827</v>
      </c>
      <c r="E27">
        <v>0.21839095215323109</v>
      </c>
      <c r="F27">
        <v>0.97638012441303723</v>
      </c>
      <c r="G27">
        <v>0.24985701154888421</v>
      </c>
      <c r="H27">
        <v>-7.6074363677542681E-2</v>
      </c>
      <c r="I27">
        <v>-0.26485716725875957</v>
      </c>
      <c r="J27">
        <v>-0.65917293466802096</v>
      </c>
      <c r="K27">
        <v>-0.76090522205319244</v>
      </c>
      <c r="L27">
        <v>-1.774682618529126E-3</v>
      </c>
      <c r="M27">
        <v>-0.46921143698211498</v>
      </c>
      <c r="N27">
        <v>-0.41276734448551489</v>
      </c>
      <c r="O27">
        <v>-0.51322050551194998</v>
      </c>
      <c r="P27">
        <v>-0.46299392499873238</v>
      </c>
      <c r="Q27">
        <v>-2.323310755276423E-2</v>
      </c>
    </row>
    <row r="28" spans="1:17" x14ac:dyDescent="0.35">
      <c r="A28" t="s">
        <v>15</v>
      </c>
      <c r="B28">
        <v>5.2276671256942867E-2</v>
      </c>
      <c r="C28">
        <v>0.1063067786157897</v>
      </c>
      <c r="D28">
        <v>-0.20401210178118059</v>
      </c>
      <c r="E28">
        <v>4.9494058159370122E-2</v>
      </c>
      <c r="F28">
        <v>7.7322248143956943E-3</v>
      </c>
      <c r="G28">
        <v>-0.13670921565267821</v>
      </c>
      <c r="H28">
        <v>-0.15937983859766389</v>
      </c>
      <c r="I28">
        <v>-0.10026102209136351</v>
      </c>
      <c r="J28">
        <v>0.24370526414249019</v>
      </c>
      <c r="K28">
        <v>0.1776582475826344</v>
      </c>
      <c r="L28">
        <v>0.1153211448678121</v>
      </c>
      <c r="M28">
        <v>0.1771059366756691</v>
      </c>
      <c r="N28">
        <v>-0.16736710467868049</v>
      </c>
      <c r="O28">
        <v>-0.58561166734629588</v>
      </c>
      <c r="P28">
        <v>-0.37648938601248821</v>
      </c>
      <c r="Q28">
        <v>-2.5383481965996681E-2</v>
      </c>
    </row>
    <row r="29" spans="1:17" x14ac:dyDescent="0.35">
      <c r="A29" t="s">
        <v>14</v>
      </c>
      <c r="B29">
        <v>4.6743544892555007E-2</v>
      </c>
      <c r="C29">
        <v>-8.6438911527661283E-2</v>
      </c>
      <c r="D29">
        <v>-0.32172976906131351</v>
      </c>
      <c r="E29">
        <v>0.15012103440890481</v>
      </c>
      <c r="F29">
        <v>9.8985051278537753E-2</v>
      </c>
      <c r="G29">
        <v>-0.32452387259291238</v>
      </c>
      <c r="H29">
        <v>-0.21083192028314701</v>
      </c>
      <c r="I29">
        <v>-0.20933247857101711</v>
      </c>
      <c r="J29">
        <v>-0.32149951142612893</v>
      </c>
      <c r="K29">
        <v>0.78356165009988099</v>
      </c>
      <c r="L29">
        <v>0.11644375351428569</v>
      </c>
      <c r="M29">
        <v>0.1909069444220525</v>
      </c>
      <c r="N29">
        <v>0.5101638806465657</v>
      </c>
      <c r="O29">
        <v>1.177855074030896</v>
      </c>
      <c r="P29">
        <v>0.84400947733873055</v>
      </c>
      <c r="Q29">
        <v>-2.9605722081056121E-2</v>
      </c>
    </row>
    <row r="30" spans="1:17" x14ac:dyDescent="0.35">
      <c r="A30" t="s">
        <v>13</v>
      </c>
      <c r="B30">
        <v>-2.043796377287168E-2</v>
      </c>
      <c r="C30">
        <v>-0.13244452361634601</v>
      </c>
      <c r="D30">
        <v>2.4353379616845019</v>
      </c>
      <c r="E30">
        <v>-0.76669936260753935</v>
      </c>
      <c r="F30">
        <v>-0.67275680768371238</v>
      </c>
      <c r="G30">
        <v>1.800941524088103</v>
      </c>
      <c r="H30">
        <v>-0.33196594494878801</v>
      </c>
      <c r="I30">
        <v>0.70677168765159915</v>
      </c>
      <c r="J30">
        <v>2.8471548796549722</v>
      </c>
      <c r="K30">
        <v>-2.6078534080309579</v>
      </c>
      <c r="L30">
        <v>0.13668331830034419</v>
      </c>
      <c r="M30">
        <v>0.1240749806750381</v>
      </c>
      <c r="N30">
        <v>1.8449045117827449</v>
      </c>
      <c r="O30">
        <v>0.70084906941843494</v>
      </c>
      <c r="P30">
        <v>1.27287679060059</v>
      </c>
      <c r="Q30">
        <v>-2.9963837477970101E-2</v>
      </c>
    </row>
    <row r="31" spans="1:17" x14ac:dyDescent="0.35">
      <c r="A31" t="s">
        <v>12</v>
      </c>
      <c r="B31">
        <v>0.27794615183636601</v>
      </c>
      <c r="C31">
        <v>-0.28496826216848142</v>
      </c>
      <c r="D31">
        <v>-0.33396745147882639</v>
      </c>
      <c r="E31">
        <v>0.29597101560961231</v>
      </c>
      <c r="F31">
        <v>-8.7246273089232523E-2</v>
      </c>
      <c r="G31">
        <v>-0.70114309002744279</v>
      </c>
      <c r="H31">
        <v>-0.50302232386077095</v>
      </c>
      <c r="I31">
        <v>-0.36858331646366382</v>
      </c>
      <c r="J31">
        <v>0.43353332477296669</v>
      </c>
      <c r="K31">
        <v>0.88649160465913557</v>
      </c>
      <c r="L31">
        <v>0.39395043238212768</v>
      </c>
      <c r="M31">
        <v>0.5656118693986959</v>
      </c>
      <c r="N31">
        <v>-2.4250914045252831E-2</v>
      </c>
      <c r="O31">
        <v>-0.42351394778576451</v>
      </c>
      <c r="P31">
        <v>-0.22388243091550869</v>
      </c>
      <c r="Q31">
        <v>-3.6306150427025757E-2</v>
      </c>
    </row>
    <row r="32" spans="1:17" x14ac:dyDescent="0.35">
      <c r="A32" t="s">
        <v>11</v>
      </c>
      <c r="B32">
        <v>-4.9322596428248343E-2</v>
      </c>
      <c r="C32">
        <v>0.49914139816359537</v>
      </c>
      <c r="D32">
        <v>-0.31417149400492161</v>
      </c>
      <c r="E32">
        <v>-7.731652519368433E-2</v>
      </c>
      <c r="F32">
        <v>0.21149211643130861</v>
      </c>
      <c r="G32">
        <v>0.24963783669922021</v>
      </c>
      <c r="H32">
        <v>-0.3411164920511327</v>
      </c>
      <c r="I32">
        <v>-9.9980354688462961E-2</v>
      </c>
      <c r="J32">
        <v>-0.82093320745620157</v>
      </c>
      <c r="K32">
        <v>0.1898267315312967</v>
      </c>
      <c r="L32">
        <v>7.2946351577988705E-2</v>
      </c>
      <c r="M32">
        <v>-0.18419284103448241</v>
      </c>
      <c r="N32">
        <v>0.51586174010006047</v>
      </c>
      <c r="O32">
        <v>-0.15032589560920789</v>
      </c>
      <c r="P32">
        <v>0.18276792224542629</v>
      </c>
      <c r="Q32">
        <v>-8.8648439941073645E-2</v>
      </c>
    </row>
    <row r="33" spans="1:17" x14ac:dyDescent="0.35">
      <c r="A33" t="s">
        <v>10</v>
      </c>
      <c r="B33">
        <v>-6.2428262038294068E-2</v>
      </c>
      <c r="C33">
        <v>3.3267119521925993E-2</v>
      </c>
      <c r="D33">
        <v>-0.26813573072574531</v>
      </c>
      <c r="E33">
        <v>5.6905315224623339E-2</v>
      </c>
      <c r="F33">
        <v>0.19543610895021959</v>
      </c>
      <c r="G33">
        <v>2.9827345744921508E-3</v>
      </c>
      <c r="H33">
        <v>-0.56750780554617997</v>
      </c>
      <c r="I33">
        <v>-0.25078718937422939</v>
      </c>
      <c r="J33">
        <v>-0.1218406785912771</v>
      </c>
      <c r="K33">
        <v>0.37337080039000359</v>
      </c>
      <c r="L33">
        <v>0.10561365913293071</v>
      </c>
      <c r="M33">
        <v>0.1178574477074469</v>
      </c>
      <c r="N33">
        <v>2.207982921372579</v>
      </c>
      <c r="O33">
        <v>2.126516829203057</v>
      </c>
      <c r="P33">
        <v>2.1672498752878182</v>
      </c>
      <c r="Q33">
        <v>-9.6940937074803057E-2</v>
      </c>
    </row>
    <row r="34" spans="1:17" x14ac:dyDescent="0.35">
      <c r="A34" t="s">
        <v>9</v>
      </c>
      <c r="B34">
        <v>0.24544345637997611</v>
      </c>
      <c r="C34">
        <v>-0.30740217747129278</v>
      </c>
      <c r="D34">
        <v>-0.3449374062776821</v>
      </c>
      <c r="E34">
        <v>0.29626840324255382</v>
      </c>
      <c r="F34">
        <v>0.42889786830003412</v>
      </c>
      <c r="G34">
        <v>-0.94044794436032808</v>
      </c>
      <c r="H34">
        <v>-0.56822230688132547</v>
      </c>
      <c r="I34">
        <v>-0.63939747944875691</v>
      </c>
      <c r="J34">
        <v>-0.38637308997996239</v>
      </c>
      <c r="K34">
        <v>0.53736685142043772</v>
      </c>
      <c r="L34">
        <v>0.36595759410777612</v>
      </c>
      <c r="M34">
        <v>0.17059394733092301</v>
      </c>
      <c r="N34">
        <v>-0.53213280596384382</v>
      </c>
      <c r="O34">
        <v>-0.6717000319276909</v>
      </c>
      <c r="P34">
        <v>-0.60191641894576731</v>
      </c>
      <c r="Q34">
        <v>-0.17156453810310149</v>
      </c>
    </row>
    <row r="35" spans="1:17" x14ac:dyDescent="0.35">
      <c r="A35" t="s">
        <v>8</v>
      </c>
      <c r="B35">
        <v>0.35679196589295809</v>
      </c>
      <c r="C35">
        <v>-0.18371769988760439</v>
      </c>
      <c r="D35">
        <v>-0.35527110470467449</v>
      </c>
      <c r="E35">
        <v>0.29560765426012819</v>
      </c>
      <c r="F35">
        <v>0.41426536759771182</v>
      </c>
      <c r="G35">
        <v>-1.077472118998912</v>
      </c>
      <c r="H35">
        <v>-0.4893640981191395</v>
      </c>
      <c r="I35">
        <v>-0.65376352295620177</v>
      </c>
      <c r="J35">
        <v>4.7116229044812767E-2</v>
      </c>
      <c r="K35">
        <v>0.50282875021895057</v>
      </c>
      <c r="L35">
        <v>0.42001943132502689</v>
      </c>
      <c r="M35">
        <v>0.32008825549430081</v>
      </c>
      <c r="N35">
        <v>0.1446641490937316</v>
      </c>
      <c r="O35">
        <v>-0.15366755262712881</v>
      </c>
      <c r="P35">
        <v>-4.5017017666986042E-3</v>
      </c>
      <c r="Q35">
        <v>-0.17907793434803679</v>
      </c>
    </row>
    <row r="36" spans="1:17" x14ac:dyDescent="0.35">
      <c r="A36" t="s">
        <v>7</v>
      </c>
      <c r="B36">
        <v>-4.6206186753077173E-2</v>
      </c>
      <c r="C36">
        <v>-9.2664063355625034E-2</v>
      </c>
      <c r="D36">
        <v>-0.30046609826650972</v>
      </c>
      <c r="E36">
        <v>0.114484911706789</v>
      </c>
      <c r="F36">
        <v>0.89662535476538829</v>
      </c>
      <c r="G36">
        <v>-0.2331612533791742</v>
      </c>
      <c r="H36">
        <v>-0.44007907833391802</v>
      </c>
      <c r="I36">
        <v>-0.51805567653789864</v>
      </c>
      <c r="J36">
        <v>-0.75159968295343771</v>
      </c>
      <c r="K36">
        <v>-0.68014257067057049</v>
      </c>
      <c r="L36">
        <v>7.0770876883642642E-2</v>
      </c>
      <c r="M36">
        <v>-0.44912055432432069</v>
      </c>
      <c r="N36">
        <v>0.34597065037805902</v>
      </c>
      <c r="O36">
        <v>-0.92902974694571294</v>
      </c>
      <c r="P36">
        <v>-0.29152954828382688</v>
      </c>
      <c r="Q36">
        <v>-0.2017853824155548</v>
      </c>
    </row>
    <row r="37" spans="1:17" x14ac:dyDescent="0.35">
      <c r="A37" t="s">
        <v>6</v>
      </c>
      <c r="B37">
        <v>0.16667656569252479</v>
      </c>
      <c r="C37">
        <v>-0.33233370275374707</v>
      </c>
      <c r="D37">
        <v>-0.29941824391890909</v>
      </c>
      <c r="E37">
        <v>0.26348140908050982</v>
      </c>
      <c r="F37">
        <v>0.84832467421564117</v>
      </c>
      <c r="G37">
        <v>-0.95280170869304304</v>
      </c>
      <c r="H37">
        <v>-0.60071827970781155</v>
      </c>
      <c r="I37">
        <v>-0.79260873866344361</v>
      </c>
      <c r="J37">
        <v>6.9612567100148182E-2</v>
      </c>
      <c r="K37">
        <v>-0.4051897594465077</v>
      </c>
      <c r="L37">
        <v>0.29819873263017088</v>
      </c>
      <c r="M37">
        <v>-1.2334891706342241E-2</v>
      </c>
      <c r="N37">
        <v>-1.223420326602811</v>
      </c>
      <c r="O37">
        <v>-0.57566370611543316</v>
      </c>
      <c r="P37">
        <v>-0.89954201635912234</v>
      </c>
      <c r="Q37">
        <v>-0.26456366479146692</v>
      </c>
    </row>
    <row r="38" spans="1:17" x14ac:dyDescent="0.35">
      <c r="A38" t="s">
        <v>5</v>
      </c>
      <c r="B38">
        <v>0.2059057563407041</v>
      </c>
      <c r="C38">
        <v>-0.39843622200544943</v>
      </c>
      <c r="D38">
        <v>-0.28205138059320872</v>
      </c>
      <c r="E38">
        <v>0.29250980844998947</v>
      </c>
      <c r="F38">
        <v>1.350442672757622</v>
      </c>
      <c r="G38">
        <v>-1.1702968485340841</v>
      </c>
      <c r="H38">
        <v>-0.71165125554208841</v>
      </c>
      <c r="I38">
        <v>-1.066688956355152</v>
      </c>
      <c r="J38">
        <v>0.1544535249278664</v>
      </c>
      <c r="K38">
        <v>1.7651988252484361</v>
      </c>
      <c r="L38">
        <v>0.38379448138823219</v>
      </c>
      <c r="M38">
        <v>0.76013745441629643</v>
      </c>
      <c r="N38">
        <v>-1.316485206525646</v>
      </c>
      <c r="O38">
        <v>-1.608532948270887</v>
      </c>
      <c r="P38">
        <v>-1.4625090773982661</v>
      </c>
      <c r="Q38">
        <v>-0.38708957395258142</v>
      </c>
    </row>
    <row r="39" spans="1:17" x14ac:dyDescent="0.35">
      <c r="A39" t="s">
        <v>4</v>
      </c>
      <c r="B39">
        <v>0.27380377928171712</v>
      </c>
      <c r="C39">
        <v>6.7844554108486416E-2</v>
      </c>
      <c r="D39">
        <v>-0.1265812145576386</v>
      </c>
      <c r="E39">
        <v>0.10973834511118689</v>
      </c>
      <c r="F39">
        <v>1.487720214590331</v>
      </c>
      <c r="G39">
        <v>-0.72086157276707197</v>
      </c>
      <c r="H39">
        <v>-0.54450885174033714</v>
      </c>
      <c r="I39">
        <v>-0.90851991090225415</v>
      </c>
      <c r="J39">
        <v>1.610481593502084</v>
      </c>
      <c r="K39">
        <v>2.4549793778153859</v>
      </c>
      <c r="L39">
        <v>0.32580370869102843</v>
      </c>
      <c r="M39">
        <v>1.4491173444028049</v>
      </c>
      <c r="N39">
        <v>-0.41322003975923632</v>
      </c>
      <c r="O39">
        <v>0.30067068329155722</v>
      </c>
      <c r="P39">
        <v>-5.6274678233839547E-2</v>
      </c>
      <c r="Q39">
        <v>-0.39939078289553359</v>
      </c>
    </row>
    <row r="40" spans="1:17" x14ac:dyDescent="0.35">
      <c r="A40" t="s">
        <v>3</v>
      </c>
      <c r="B40">
        <v>1.7919164227397422E-2</v>
      </c>
      <c r="C40">
        <v>-0.1767420502797046</v>
      </c>
      <c r="D40">
        <v>-3.8334460117233328E-2</v>
      </c>
      <c r="E40">
        <v>7.6888572626030674E-2</v>
      </c>
      <c r="F40">
        <v>1.2727326241241921</v>
      </c>
      <c r="G40">
        <v>-0.78713233909183766</v>
      </c>
      <c r="H40">
        <v>-0.7559412940240936</v>
      </c>
      <c r="I40">
        <v>-0.92921606488924069</v>
      </c>
      <c r="J40">
        <v>0.36306909076506932</v>
      </c>
      <c r="K40">
        <v>-0.38346827800788591</v>
      </c>
      <c r="L40">
        <v>0.22117944069433479</v>
      </c>
      <c r="M40">
        <v>6.6257483639000997E-2</v>
      </c>
      <c r="N40">
        <v>0.96226814067685584</v>
      </c>
      <c r="O40">
        <v>0.38266552423269368</v>
      </c>
      <c r="P40">
        <v>0.67246683245477479</v>
      </c>
      <c r="Q40">
        <v>-0.42616374613160501</v>
      </c>
    </row>
    <row r="41" spans="1:17" x14ac:dyDescent="0.35">
      <c r="A41" t="s">
        <v>2</v>
      </c>
      <c r="B41">
        <v>0.2259135020326791</v>
      </c>
      <c r="C41">
        <v>-0.1858979487003149</v>
      </c>
      <c r="D41">
        <v>4</v>
      </c>
      <c r="E41">
        <v>-1.184102221258112</v>
      </c>
      <c r="F41">
        <v>-0.37480669547847389</v>
      </c>
      <c r="G41">
        <v>-0.46310006380772822</v>
      </c>
      <c r="H41">
        <v>-0.30003105598389818</v>
      </c>
      <c r="I41">
        <v>-0.12814706002334031</v>
      </c>
      <c r="J41">
        <v>1.9187237474689429</v>
      </c>
      <c r="K41">
        <v>1.7466011609857111</v>
      </c>
      <c r="L41">
        <v>0.31201635176478792</v>
      </c>
      <c r="M41">
        <v>1.3125226158724159</v>
      </c>
      <c r="N41">
        <v>-1.875924159577286</v>
      </c>
      <c r="O41">
        <v>-1.505374230956438</v>
      </c>
      <c r="P41">
        <v>-1.6906491952668621</v>
      </c>
      <c r="Q41">
        <v>-0.65612464064072618</v>
      </c>
    </row>
    <row r="42" spans="1:17" x14ac:dyDescent="0.35">
      <c r="A42" t="s">
        <v>1</v>
      </c>
      <c r="B42">
        <v>9.2909841552876821E-2</v>
      </c>
      <c r="C42">
        <v>0.1099094485375605</v>
      </c>
      <c r="D42">
        <v>-0.27560204491833601</v>
      </c>
      <c r="E42">
        <v>8.5338804518105285E-2</v>
      </c>
      <c r="F42">
        <v>4</v>
      </c>
      <c r="G42">
        <v>7.5444814379669753E-2</v>
      </c>
      <c r="H42">
        <v>-0.73965297552854503</v>
      </c>
      <c r="I42">
        <v>-1.539188693179129</v>
      </c>
      <c r="J42">
        <v>-3.460425979910887</v>
      </c>
      <c r="K42">
        <v>-0.44951254352991099</v>
      </c>
      <c r="L42">
        <v>0.28072446140732649</v>
      </c>
      <c r="M42">
        <v>-1.197640640471046</v>
      </c>
      <c r="N42">
        <v>-0.94420108588390717</v>
      </c>
      <c r="O42">
        <v>-0.63043682452725891</v>
      </c>
      <c r="P42">
        <v>-0.78731895520558304</v>
      </c>
      <c r="Q42">
        <v>-0.72692494433051169</v>
      </c>
    </row>
    <row r="43" spans="1:17" x14ac:dyDescent="0.35">
      <c r="A43" t="s">
        <v>0</v>
      </c>
      <c r="B43">
        <v>-4</v>
      </c>
      <c r="C43">
        <v>4</v>
      </c>
      <c r="D43">
        <v>-5.0172042416418289E-2</v>
      </c>
      <c r="E43">
        <v>-2.623443226002582</v>
      </c>
      <c r="F43">
        <v>-1.9589690625727609</v>
      </c>
      <c r="G43">
        <v>-1.3798011972920179</v>
      </c>
      <c r="H43">
        <v>-0.7559412940240936</v>
      </c>
      <c r="I43">
        <v>-5.8335231485305623E-2</v>
      </c>
      <c r="J43">
        <v>-0.38795320886091622</v>
      </c>
      <c r="K43">
        <v>-1.1898403046728541</v>
      </c>
      <c r="L43">
        <v>-4</v>
      </c>
      <c r="M43">
        <v>-1.840671859466144</v>
      </c>
      <c r="N43">
        <v>0.52705439516660224</v>
      </c>
      <c r="O43">
        <v>0.37492852604694638</v>
      </c>
      <c r="P43">
        <v>0.45099146060677431</v>
      </c>
      <c r="Q43">
        <v>-1.340889228743944</v>
      </c>
    </row>
  </sheetData>
  <autoFilter ref="A1:Q43">
    <sortState ref="A2:Q43">
      <sortCondition descending="1" ref="Q1:Q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1" workbookViewId="0">
      <selection activeCell="C44" sqref="C44:E44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</cols>
  <sheetData>
    <row r="1" spans="1:5" x14ac:dyDescent="0.35">
      <c r="A1" s="1" t="s">
        <v>58</v>
      </c>
      <c r="B1" s="1" t="s">
        <v>105</v>
      </c>
      <c r="C1" s="1" t="s">
        <v>104</v>
      </c>
      <c r="D1" s="1" t="s">
        <v>103</v>
      </c>
      <c r="E1" s="1" t="s">
        <v>102</v>
      </c>
    </row>
    <row r="2" spans="1:5" x14ac:dyDescent="0.35">
      <c r="A2" t="s">
        <v>2</v>
      </c>
      <c r="B2" t="s">
        <v>101</v>
      </c>
      <c r="C2">
        <v>38.953168044077138</v>
      </c>
      <c r="D2">
        <v>-9.6969696969696919</v>
      </c>
      <c r="E2">
        <v>46.060606060606069</v>
      </c>
    </row>
    <row r="3" spans="1:5" x14ac:dyDescent="0.35">
      <c r="A3" t="s">
        <v>24</v>
      </c>
      <c r="B3" t="s">
        <v>100</v>
      </c>
      <c r="C3">
        <v>13.20324379118094</v>
      </c>
      <c r="D3">
        <v>-7.6026355803349155E-2</v>
      </c>
      <c r="E3">
        <v>-11.986822098327419</v>
      </c>
    </row>
    <row r="4" spans="1:5" x14ac:dyDescent="0.35">
      <c r="A4" t="s">
        <v>18</v>
      </c>
      <c r="B4" t="s">
        <v>99</v>
      </c>
      <c r="C4">
        <v>16.91425841891569</v>
      </c>
      <c r="D4">
        <v>-11.894825976507359</v>
      </c>
      <c r="E4">
        <v>14.879388583711499</v>
      </c>
    </row>
    <row r="5" spans="1:5" x14ac:dyDescent="0.35">
      <c r="A5" t="s">
        <v>29</v>
      </c>
      <c r="B5" t="s">
        <v>98</v>
      </c>
      <c r="C5">
        <v>123.25357535753579</v>
      </c>
      <c r="D5">
        <v>121.02585258525851</v>
      </c>
      <c r="E5">
        <v>408.89713971397128</v>
      </c>
    </row>
    <row r="6" spans="1:5" x14ac:dyDescent="0.35">
      <c r="A6" t="s">
        <v>26</v>
      </c>
      <c r="B6" t="s">
        <v>97</v>
      </c>
      <c r="C6">
        <v>54.62454212454211</v>
      </c>
      <c r="D6">
        <v>3.4340659340659441</v>
      </c>
      <c r="E6">
        <v>21.245421245421241</v>
      </c>
    </row>
    <row r="7" spans="1:5" x14ac:dyDescent="0.35">
      <c r="A7" t="s">
        <v>3</v>
      </c>
      <c r="B7" t="s">
        <v>96</v>
      </c>
      <c r="C7">
        <v>8.6187620693159985</v>
      </c>
      <c r="D7">
        <v>23.427177558695011</v>
      </c>
      <c r="E7">
        <v>-52.88139038520174</v>
      </c>
    </row>
    <row r="8" spans="1:5" x14ac:dyDescent="0.35">
      <c r="A8" t="s">
        <v>32</v>
      </c>
      <c r="B8" t="s">
        <v>95</v>
      </c>
      <c r="C8">
        <v>16.363263826500859</v>
      </c>
      <c r="D8">
        <v>-21.135751099342759</v>
      </c>
      <c r="E8">
        <v>-14.12359922454962</v>
      </c>
    </row>
    <row r="9" spans="1:5" x14ac:dyDescent="0.35">
      <c r="A9" t="s">
        <v>30</v>
      </c>
      <c r="B9" t="s">
        <v>94</v>
      </c>
      <c r="C9">
        <v>23.062656237400201</v>
      </c>
      <c r="D9">
        <v>-8.5315700346746191</v>
      </c>
      <c r="E9">
        <v>42.859446818804933</v>
      </c>
    </row>
    <row r="10" spans="1:5" x14ac:dyDescent="0.35">
      <c r="A10" t="s">
        <v>6</v>
      </c>
      <c r="B10" t="s">
        <v>93</v>
      </c>
      <c r="C10">
        <v>-12.338036442506469</v>
      </c>
      <c r="D10">
        <v>-37.256080340702411</v>
      </c>
      <c r="E10">
        <v>-25.28992465235023</v>
      </c>
    </row>
    <row r="11" spans="1:5" x14ac:dyDescent="0.35">
      <c r="A11" t="s">
        <v>17</v>
      </c>
      <c r="B11" t="s">
        <v>92</v>
      </c>
      <c r="C11">
        <v>64.81481481481481</v>
      </c>
      <c r="D11">
        <v>60.954174513496518</v>
      </c>
      <c r="E11">
        <v>166.33709981167601</v>
      </c>
    </row>
    <row r="12" spans="1:5" x14ac:dyDescent="0.35">
      <c r="A12" t="s">
        <v>19</v>
      </c>
      <c r="B12" t="s">
        <v>91</v>
      </c>
      <c r="C12">
        <v>-28.88589587103835</v>
      </c>
      <c r="D12">
        <v>-52.788417020918388</v>
      </c>
      <c r="E12">
        <v>-45.923649985268753</v>
      </c>
    </row>
    <row r="13" spans="1:5" x14ac:dyDescent="0.35">
      <c r="A13" t="s">
        <v>41</v>
      </c>
      <c r="B13" t="s">
        <v>90</v>
      </c>
      <c r="C13">
        <v>126.1053440984237</v>
      </c>
      <c r="D13">
        <v>2.4990388312187579</v>
      </c>
      <c r="E13">
        <v>317.91618608227611</v>
      </c>
    </row>
    <row r="14" spans="1:5" x14ac:dyDescent="0.35">
      <c r="A14" t="s">
        <v>1</v>
      </c>
      <c r="B14" t="s">
        <v>89</v>
      </c>
      <c r="C14">
        <v>-23.69401203323465</v>
      </c>
      <c r="D14">
        <v>-66.268742240473685</v>
      </c>
      <c r="E14">
        <v>-1.107821602521242</v>
      </c>
    </row>
    <row r="15" spans="1:5" x14ac:dyDescent="0.35">
      <c r="A15" t="s">
        <v>15</v>
      </c>
      <c r="B15" t="s">
        <v>88</v>
      </c>
      <c r="C15">
        <v>77.951612903225808</v>
      </c>
      <c r="D15">
        <v>-4.379032258064508</v>
      </c>
      <c r="E15">
        <v>15.080645161290329</v>
      </c>
    </row>
    <row r="16" spans="1:5" x14ac:dyDescent="0.35">
      <c r="A16" t="s">
        <v>25</v>
      </c>
      <c r="B16" t="s">
        <v>87</v>
      </c>
      <c r="C16">
        <v>140.78074371239009</v>
      </c>
      <c r="D16">
        <v>30.172812837525061</v>
      </c>
      <c r="E16">
        <v>123.4531708069742</v>
      </c>
    </row>
    <row r="17" spans="1:5" x14ac:dyDescent="0.35">
      <c r="A17" t="s">
        <v>13</v>
      </c>
      <c r="B17" t="s">
        <v>86</v>
      </c>
      <c r="C17">
        <v>50.04336513443193</v>
      </c>
      <c r="D17">
        <v>-24.45793581960104</v>
      </c>
      <c r="E17">
        <v>-24.804856895056371</v>
      </c>
    </row>
    <row r="18" spans="1:5" x14ac:dyDescent="0.35">
      <c r="A18" t="s">
        <v>34</v>
      </c>
      <c r="B18" t="s">
        <v>85</v>
      </c>
      <c r="C18">
        <v>76.567782486548253</v>
      </c>
      <c r="D18">
        <v>41.683729346221618</v>
      </c>
      <c r="E18">
        <v>4.0617113470787114</v>
      </c>
    </row>
    <row r="19" spans="1:5" x14ac:dyDescent="0.35">
      <c r="A19" t="s">
        <v>37</v>
      </c>
      <c r="B19" t="s">
        <v>84</v>
      </c>
      <c r="C19">
        <v>14.612546125461259</v>
      </c>
      <c r="D19">
        <v>-49.471094710947114</v>
      </c>
      <c r="E19">
        <v>-10.82410824108241</v>
      </c>
    </row>
    <row r="20" spans="1:5" x14ac:dyDescent="0.35">
      <c r="A20" t="s">
        <v>7</v>
      </c>
      <c r="B20" t="s">
        <v>83</v>
      </c>
      <c r="C20">
        <v>26.756261453879059</v>
      </c>
      <c r="D20">
        <v>3.2987171655467269</v>
      </c>
      <c r="E20">
        <v>10.140500916310341</v>
      </c>
    </row>
    <row r="21" spans="1:5" x14ac:dyDescent="0.35">
      <c r="A21" t="s">
        <v>20</v>
      </c>
      <c r="B21" t="s">
        <v>82</v>
      </c>
      <c r="C21">
        <v>51.482009827230947</v>
      </c>
      <c r="D21">
        <v>-41.971786336978909</v>
      </c>
      <c r="E21">
        <v>-20.748137581233159</v>
      </c>
    </row>
    <row r="22" spans="1:5" x14ac:dyDescent="0.35">
      <c r="A22" t="s">
        <v>10</v>
      </c>
      <c r="B22" t="s">
        <v>81</v>
      </c>
      <c r="C22">
        <v>89.567147613762515</v>
      </c>
      <c r="D22">
        <v>35.321864594894571</v>
      </c>
      <c r="E22">
        <v>101.35960044395119</v>
      </c>
    </row>
    <row r="23" spans="1:5" x14ac:dyDescent="0.35">
      <c r="A23" t="s">
        <v>31</v>
      </c>
      <c r="B23" t="s">
        <v>80</v>
      </c>
      <c r="C23">
        <v>100.60706401765999</v>
      </c>
      <c r="D23">
        <v>16.721854304635752</v>
      </c>
      <c r="E23">
        <v>197.59933774834431</v>
      </c>
    </row>
    <row r="24" spans="1:5" x14ac:dyDescent="0.35">
      <c r="A24" t="s">
        <v>33</v>
      </c>
      <c r="B24" t="s">
        <v>79</v>
      </c>
      <c r="C24">
        <v>55.784099197665959</v>
      </c>
      <c r="D24">
        <v>10.065645514223201</v>
      </c>
      <c r="E24">
        <v>118.001458789205</v>
      </c>
    </row>
    <row r="25" spans="1:5" x14ac:dyDescent="0.35">
      <c r="A25" t="s">
        <v>35</v>
      </c>
      <c r="B25" t="s">
        <v>78</v>
      </c>
      <c r="C25">
        <v>81.643705784788281</v>
      </c>
      <c r="D25">
        <v>25.867379751548601</v>
      </c>
      <c r="E25">
        <v>76.3869613783299</v>
      </c>
    </row>
    <row r="26" spans="1:5" x14ac:dyDescent="0.35">
      <c r="A26" t="s">
        <v>36</v>
      </c>
      <c r="B26" t="s">
        <v>77</v>
      </c>
      <c r="C26">
        <v>74.665728360309643</v>
      </c>
      <c r="D26">
        <v>9.2540464461646756</v>
      </c>
      <c r="E26">
        <v>138.5467980295567</v>
      </c>
    </row>
    <row r="27" spans="1:5" x14ac:dyDescent="0.35">
      <c r="A27" t="s">
        <v>16</v>
      </c>
      <c r="B27" t="s">
        <v>76</v>
      </c>
      <c r="C27">
        <v>49.743448601254258</v>
      </c>
      <c r="D27">
        <v>12.430455894784419</v>
      </c>
      <c r="E27">
        <v>51.522598148111733</v>
      </c>
    </row>
    <row r="28" spans="1:5" x14ac:dyDescent="0.35">
      <c r="A28" t="s">
        <v>9</v>
      </c>
      <c r="B28" t="s">
        <v>75</v>
      </c>
      <c r="C28">
        <v>-9.7833955119995597</v>
      </c>
      <c r="D28">
        <v>-14.57208085082689</v>
      </c>
      <c r="E28">
        <v>-31.042931120886461</v>
      </c>
    </row>
    <row r="29" spans="1:5" x14ac:dyDescent="0.35">
      <c r="A29" t="s">
        <v>23</v>
      </c>
      <c r="B29" t="s">
        <v>74</v>
      </c>
      <c r="C29">
        <v>26.638477801268511</v>
      </c>
      <c r="D29">
        <v>-27.36639280648701</v>
      </c>
      <c r="E29">
        <v>64.891481788744088</v>
      </c>
    </row>
    <row r="30" spans="1:5" x14ac:dyDescent="0.35">
      <c r="A30" t="s">
        <v>0</v>
      </c>
      <c r="B30" t="s">
        <v>73</v>
      </c>
      <c r="C30">
        <v>38.352059925093627</v>
      </c>
      <c r="D30">
        <v>-52.584269662921358</v>
      </c>
      <c r="E30">
        <v>611.98501872659176</v>
      </c>
    </row>
    <row r="31" spans="1:5" x14ac:dyDescent="0.35">
      <c r="A31" t="s">
        <v>12</v>
      </c>
      <c r="B31" t="s">
        <v>72</v>
      </c>
      <c r="C31">
        <v>61.338592696271803</v>
      </c>
      <c r="D31">
        <v>17.292276371039581</v>
      </c>
      <c r="E31">
        <v>45.859099970310027</v>
      </c>
    </row>
    <row r="32" spans="1:5" x14ac:dyDescent="0.35">
      <c r="A32" t="s">
        <v>4</v>
      </c>
      <c r="B32" t="s">
        <v>71</v>
      </c>
      <c r="C32">
        <v>60.121244069583568</v>
      </c>
      <c r="D32">
        <v>7.5645756457564772</v>
      </c>
      <c r="E32">
        <v>112.9942013705851</v>
      </c>
    </row>
    <row r="33" spans="1:5" x14ac:dyDescent="0.35">
      <c r="A33" t="s">
        <v>8</v>
      </c>
      <c r="B33" t="s">
        <v>70</v>
      </c>
      <c r="C33">
        <v>80.424650440186426</v>
      </c>
      <c r="D33">
        <v>20.934748834800619</v>
      </c>
      <c r="E33">
        <v>56.991196271361979</v>
      </c>
    </row>
    <row r="34" spans="1:5" x14ac:dyDescent="0.35">
      <c r="A34" t="s">
        <v>40</v>
      </c>
      <c r="B34" t="s">
        <v>69</v>
      </c>
      <c r="C34">
        <v>253.8581314878893</v>
      </c>
      <c r="D34">
        <v>237.43944636678199</v>
      </c>
      <c r="E34">
        <v>854.29065743944648</v>
      </c>
    </row>
    <row r="35" spans="1:5" x14ac:dyDescent="0.35">
      <c r="A35" t="s">
        <v>21</v>
      </c>
      <c r="B35" t="s">
        <v>68</v>
      </c>
      <c r="C35">
        <v>-2.6646139270487872</v>
      </c>
      <c r="D35">
        <v>-40.277119848413072</v>
      </c>
      <c r="E35">
        <v>-52.096162955945047</v>
      </c>
    </row>
    <row r="36" spans="1:5" x14ac:dyDescent="0.35">
      <c r="A36" t="s">
        <v>22</v>
      </c>
      <c r="B36" t="s">
        <v>67</v>
      </c>
      <c r="C36">
        <v>124.2696629213483</v>
      </c>
      <c r="D36">
        <v>15.730337078651679</v>
      </c>
      <c r="E36">
        <v>123.1460674157303</v>
      </c>
    </row>
    <row r="37" spans="1:5" x14ac:dyDescent="0.35">
      <c r="A37" t="s">
        <v>38</v>
      </c>
      <c r="B37" t="s">
        <v>66</v>
      </c>
      <c r="C37">
        <v>625.20325203252037</v>
      </c>
      <c r="D37">
        <v>454.47154471544718</v>
      </c>
      <c r="E37">
        <v>2632.1951219512189</v>
      </c>
    </row>
    <row r="38" spans="1:5" x14ac:dyDescent="0.35">
      <c r="A38" t="s">
        <v>27</v>
      </c>
      <c r="B38" t="s">
        <v>65</v>
      </c>
      <c r="C38">
        <v>100.5291005291006</v>
      </c>
      <c r="D38">
        <v>2.9914529914529808</v>
      </c>
      <c r="E38">
        <v>519.25111925111923</v>
      </c>
    </row>
    <row r="39" spans="1:5" x14ac:dyDescent="0.35">
      <c r="A39" t="s">
        <v>39</v>
      </c>
      <c r="B39" t="s">
        <v>64</v>
      </c>
      <c r="C39">
        <v>61.414581066376492</v>
      </c>
      <c r="D39">
        <v>13.71055495103373</v>
      </c>
      <c r="E39">
        <v>108.759521218716</v>
      </c>
    </row>
    <row r="40" spans="1:5" x14ac:dyDescent="0.35">
      <c r="A40" t="s">
        <v>14</v>
      </c>
      <c r="B40" t="s">
        <v>63</v>
      </c>
      <c r="C40">
        <v>-12.733408323959489</v>
      </c>
      <c r="D40">
        <v>-54.681289838770162</v>
      </c>
      <c r="E40">
        <v>6.8391451068616549</v>
      </c>
    </row>
    <row r="41" spans="1:5" x14ac:dyDescent="0.35">
      <c r="A41" t="s">
        <v>11</v>
      </c>
      <c r="B41" t="s">
        <v>62</v>
      </c>
      <c r="C41">
        <v>114.8794063079777</v>
      </c>
      <c r="D41">
        <v>-32.912801484230059</v>
      </c>
      <c r="E41">
        <v>-2.1026592455163922</v>
      </c>
    </row>
    <row r="42" spans="1:5" x14ac:dyDescent="0.35">
      <c r="A42" t="s">
        <v>5</v>
      </c>
      <c r="B42" t="s">
        <v>61</v>
      </c>
      <c r="C42">
        <v>34.15262278046356</v>
      </c>
      <c r="D42">
        <v>23.01540685853702</v>
      </c>
      <c r="E42">
        <v>44.570550761306649</v>
      </c>
    </row>
    <row r="43" spans="1:5" x14ac:dyDescent="0.35">
      <c r="A43" t="s">
        <v>28</v>
      </c>
      <c r="B43" t="s">
        <v>60</v>
      </c>
      <c r="C43">
        <v>17.776915068203088</v>
      </c>
      <c r="D43">
        <v>12.23243748786815</v>
      </c>
      <c r="E43">
        <v>25.805996223684911</v>
      </c>
    </row>
    <row r="44" spans="1:5" x14ac:dyDescent="0.35">
      <c r="A44" t="s">
        <v>108</v>
      </c>
      <c r="C44" s="6">
        <v>0.18034103326471995</v>
      </c>
      <c r="D44" s="6">
        <v>-0.17800818276536812</v>
      </c>
      <c r="E44" s="6">
        <v>0.18965210541028177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C28" sqref="C28"/>
    </sheetView>
  </sheetViews>
  <sheetFormatPr defaultRowHeight="14.5" x14ac:dyDescent="0.35"/>
  <cols>
    <col min="1" max="1" width="16.7265625" bestFit="1" customWidth="1"/>
    <col min="2" max="2" width="16.08984375" bestFit="1" customWidth="1"/>
    <col min="3" max="3" width="14.7265625" bestFit="1" customWidth="1"/>
    <col min="4" max="4" width="16.08984375" bestFit="1" customWidth="1"/>
    <col min="5" max="5" width="14.54296875" bestFit="1" customWidth="1"/>
    <col min="6" max="6" width="2.7265625" customWidth="1"/>
    <col min="7" max="7" width="19" bestFit="1" customWidth="1"/>
    <col min="8" max="8" width="12.90625" bestFit="1" customWidth="1"/>
    <col min="9" max="9" width="14.7265625" bestFit="1" customWidth="1"/>
    <col min="10" max="10" width="16.08984375" bestFit="1" customWidth="1"/>
    <col min="11" max="11" width="14.54296875" bestFit="1" customWidth="1"/>
  </cols>
  <sheetData>
    <row r="1" spans="1:11" x14ac:dyDescent="0.35">
      <c r="A1" s="4" t="s">
        <v>59</v>
      </c>
      <c r="B1" s="4" t="s">
        <v>105</v>
      </c>
      <c r="C1" s="4" t="s">
        <v>104</v>
      </c>
      <c r="D1" s="4" t="s">
        <v>103</v>
      </c>
      <c r="E1" s="4" t="s">
        <v>102</v>
      </c>
      <c r="G1" s="2" t="s">
        <v>106</v>
      </c>
      <c r="H1" s="2" t="s">
        <v>105</v>
      </c>
      <c r="I1" s="2" t="s">
        <v>104</v>
      </c>
      <c r="J1" s="2" t="s">
        <v>103</v>
      </c>
      <c r="K1" s="2" t="s">
        <v>102</v>
      </c>
    </row>
    <row r="2" spans="1:11" x14ac:dyDescent="0.35">
      <c r="A2" s="5" t="s">
        <v>41</v>
      </c>
      <c r="B2" s="5" t="str">
        <f t="shared" ref="B2:B11" si="0">VLOOKUP(A2,returnsjan2017,2,0)</f>
        <v>INE187D01029</v>
      </c>
      <c r="C2" s="5">
        <f t="shared" ref="C2:C11" si="1">VLOOKUP(A2,returnsjan2017,3,0)</f>
        <v>126.1053440984237</v>
      </c>
      <c r="D2" s="5">
        <f t="shared" ref="D2:D11" si="2">VLOOKUP(A2,returnsjan2017,4,0)</f>
        <v>2.4990388312187579</v>
      </c>
      <c r="E2" s="5">
        <f t="shared" ref="E2:E11" si="3">VLOOKUP(A2,returnsjan2017,5,0)</f>
        <v>317.91618608227611</v>
      </c>
      <c r="G2" s="3" t="s">
        <v>9</v>
      </c>
      <c r="H2" s="3" t="str">
        <f t="shared" ref="H2:H11" si="4">VLOOKUP(G2,returnsjan2017,2,0)</f>
        <v>INE885A01032</v>
      </c>
      <c r="I2" s="3">
        <f t="shared" ref="I2:I11" si="5">VLOOKUP(G2,returnsjan2017,3,0)</f>
        <v>-9.7833955119995597</v>
      </c>
      <c r="J2" s="3">
        <f t="shared" ref="J2:J11" si="6">VLOOKUP(G2,returnsjan2017,4,0)</f>
        <v>-14.57208085082689</v>
      </c>
      <c r="K2" s="3">
        <f t="shared" ref="K2:K11" si="7">VLOOKUP(G2,returnsjan2017,5,0)</f>
        <v>-31.042931120886461</v>
      </c>
    </row>
    <row r="3" spans="1:11" x14ac:dyDescent="0.35">
      <c r="A3" s="5" t="s">
        <v>40</v>
      </c>
      <c r="B3" s="5" t="str">
        <f t="shared" si="0"/>
        <v>INE405E01023</v>
      </c>
      <c r="C3" s="5">
        <f t="shared" si="1"/>
        <v>253.8581314878893</v>
      </c>
      <c r="D3" s="5">
        <f t="shared" si="2"/>
        <v>237.43944636678199</v>
      </c>
      <c r="E3" s="5">
        <f t="shared" si="3"/>
        <v>854.29065743944648</v>
      </c>
      <c r="G3" s="3" t="s">
        <v>8</v>
      </c>
      <c r="H3" s="3" t="str">
        <f t="shared" si="4"/>
        <v>INE494B01023</v>
      </c>
      <c r="I3" s="3">
        <f t="shared" si="5"/>
        <v>80.424650440186426</v>
      </c>
      <c r="J3" s="3">
        <f t="shared" si="6"/>
        <v>20.934748834800619</v>
      </c>
      <c r="K3" s="3">
        <f t="shared" si="7"/>
        <v>56.991196271361979</v>
      </c>
    </row>
    <row r="4" spans="1:11" x14ac:dyDescent="0.35">
      <c r="A4" s="5" t="s">
        <v>39</v>
      </c>
      <c r="B4" s="5" t="str">
        <f t="shared" si="0"/>
        <v>INE872H01027</v>
      </c>
      <c r="C4" s="5">
        <f t="shared" si="1"/>
        <v>61.414581066376492</v>
      </c>
      <c r="D4" s="5">
        <f t="shared" si="2"/>
        <v>13.71055495103373</v>
      </c>
      <c r="E4" s="5">
        <f t="shared" si="3"/>
        <v>108.759521218716</v>
      </c>
      <c r="G4" s="3" t="s">
        <v>7</v>
      </c>
      <c r="H4" s="3" t="str">
        <f t="shared" si="4"/>
        <v>INE643A01035</v>
      </c>
      <c r="I4" s="3">
        <f t="shared" si="5"/>
        <v>26.756261453879059</v>
      </c>
      <c r="J4" s="3">
        <f t="shared" si="6"/>
        <v>3.2987171655467269</v>
      </c>
      <c r="K4" s="3">
        <f t="shared" si="7"/>
        <v>10.140500916310341</v>
      </c>
    </row>
    <row r="5" spans="1:11" x14ac:dyDescent="0.35">
      <c r="A5" s="5" t="s">
        <v>38</v>
      </c>
      <c r="B5" s="5" t="str">
        <f t="shared" si="0"/>
        <v>INE260D01016</v>
      </c>
      <c r="C5" s="5">
        <f t="shared" si="1"/>
        <v>625.20325203252037</v>
      </c>
      <c r="D5" s="5">
        <f t="shared" si="2"/>
        <v>454.47154471544718</v>
      </c>
      <c r="E5" s="5">
        <f t="shared" si="3"/>
        <v>2632.1951219512189</v>
      </c>
      <c r="G5" s="3" t="s">
        <v>6</v>
      </c>
      <c r="H5" s="3" t="str">
        <f t="shared" si="4"/>
        <v>INE323A01026</v>
      </c>
      <c r="I5" s="3">
        <f t="shared" si="5"/>
        <v>-12.338036442506469</v>
      </c>
      <c r="J5" s="3">
        <f t="shared" si="6"/>
        <v>-37.256080340702411</v>
      </c>
      <c r="K5" s="3">
        <f t="shared" si="7"/>
        <v>-25.28992465235023</v>
      </c>
    </row>
    <row r="6" spans="1:11" x14ac:dyDescent="0.35">
      <c r="A6" s="5" t="s">
        <v>37</v>
      </c>
      <c r="B6" s="5" t="str">
        <f t="shared" si="0"/>
        <v>INE213C01025</v>
      </c>
      <c r="C6" s="5">
        <f t="shared" si="1"/>
        <v>14.612546125461259</v>
      </c>
      <c r="D6" s="5">
        <f t="shared" si="2"/>
        <v>-49.471094710947114</v>
      </c>
      <c r="E6" s="5">
        <f t="shared" si="3"/>
        <v>-10.82410824108241</v>
      </c>
      <c r="G6" s="3" t="s">
        <v>5</v>
      </c>
      <c r="H6" s="3" t="str">
        <f t="shared" si="4"/>
        <v>INE342J01019</v>
      </c>
      <c r="I6" s="3">
        <f t="shared" si="5"/>
        <v>34.15262278046356</v>
      </c>
      <c r="J6" s="3">
        <f t="shared" si="6"/>
        <v>23.01540685853702</v>
      </c>
      <c r="K6" s="3">
        <f t="shared" si="7"/>
        <v>44.570550761306649</v>
      </c>
    </row>
    <row r="7" spans="1:11" x14ac:dyDescent="0.35">
      <c r="A7" s="5" t="s">
        <v>36</v>
      </c>
      <c r="B7" s="5" t="str">
        <f t="shared" si="0"/>
        <v>INE337A01034</v>
      </c>
      <c r="C7" s="5">
        <f t="shared" si="1"/>
        <v>74.665728360309643</v>
      </c>
      <c r="D7" s="5">
        <f t="shared" si="2"/>
        <v>9.2540464461646756</v>
      </c>
      <c r="E7" s="5">
        <f t="shared" si="3"/>
        <v>138.5467980295567</v>
      </c>
      <c r="G7" s="3" t="s">
        <v>4</v>
      </c>
      <c r="H7" s="3" t="str">
        <f t="shared" si="4"/>
        <v>INE399C01030</v>
      </c>
      <c r="I7" s="3">
        <f t="shared" si="5"/>
        <v>60.121244069583568</v>
      </c>
      <c r="J7" s="3">
        <f t="shared" si="6"/>
        <v>7.5645756457564772</v>
      </c>
      <c r="K7" s="3">
        <f t="shared" si="7"/>
        <v>112.9942013705851</v>
      </c>
    </row>
    <row r="8" spans="1:11" x14ac:dyDescent="0.35">
      <c r="A8" s="5" t="s">
        <v>35</v>
      </c>
      <c r="B8" s="5" t="str">
        <f t="shared" si="0"/>
        <v>INE092B01025</v>
      </c>
      <c r="C8" s="5">
        <f t="shared" si="1"/>
        <v>81.643705784788281</v>
      </c>
      <c r="D8" s="5">
        <f t="shared" si="2"/>
        <v>25.867379751548601</v>
      </c>
      <c r="E8" s="5">
        <f t="shared" si="3"/>
        <v>76.3869613783299</v>
      </c>
      <c r="G8" s="3" t="s">
        <v>3</v>
      </c>
      <c r="H8" s="3" t="str">
        <f t="shared" si="4"/>
        <v>INE529A01010</v>
      </c>
      <c r="I8" s="3">
        <f t="shared" si="5"/>
        <v>8.6187620693159985</v>
      </c>
      <c r="J8" s="3">
        <f t="shared" si="6"/>
        <v>23.427177558695011</v>
      </c>
      <c r="K8" s="3">
        <f t="shared" si="7"/>
        <v>-52.88139038520174</v>
      </c>
    </row>
    <row r="9" spans="1:11" x14ac:dyDescent="0.35">
      <c r="A9" s="5" t="s">
        <v>34</v>
      </c>
      <c r="B9" s="5" t="str">
        <f t="shared" si="0"/>
        <v>INE162B01018</v>
      </c>
      <c r="C9" s="5">
        <f t="shared" si="1"/>
        <v>76.567782486548253</v>
      </c>
      <c r="D9" s="5">
        <f t="shared" si="2"/>
        <v>41.683729346221618</v>
      </c>
      <c r="E9" s="5">
        <f t="shared" si="3"/>
        <v>4.0617113470787114</v>
      </c>
      <c r="G9" s="3" t="s">
        <v>2</v>
      </c>
      <c r="H9" s="3" t="str">
        <f t="shared" si="4"/>
        <v>INE208A01029</v>
      </c>
      <c r="I9" s="3">
        <f t="shared" si="5"/>
        <v>38.953168044077138</v>
      </c>
      <c r="J9" s="3">
        <f t="shared" si="6"/>
        <v>-9.6969696969696919</v>
      </c>
      <c r="K9" s="3">
        <f t="shared" si="7"/>
        <v>46.060606060606069</v>
      </c>
    </row>
    <row r="10" spans="1:11" x14ac:dyDescent="0.35">
      <c r="A10" s="5" t="s">
        <v>33</v>
      </c>
      <c r="B10" s="5" t="str">
        <f t="shared" si="0"/>
        <v>INE802C01033</v>
      </c>
      <c r="C10" s="5">
        <f t="shared" si="1"/>
        <v>55.784099197665959</v>
      </c>
      <c r="D10" s="5">
        <f t="shared" si="2"/>
        <v>10.065645514223201</v>
      </c>
      <c r="E10" s="5">
        <f t="shared" si="3"/>
        <v>118.001458789205</v>
      </c>
      <c r="G10" s="3" t="s">
        <v>1</v>
      </c>
      <c r="H10" s="3" t="str">
        <f t="shared" si="4"/>
        <v>INE155A01022</v>
      </c>
      <c r="I10" s="3">
        <f t="shared" si="5"/>
        <v>-23.69401203323465</v>
      </c>
      <c r="J10" s="3">
        <f t="shared" si="6"/>
        <v>-66.268742240473685</v>
      </c>
      <c r="K10" s="3">
        <f t="shared" si="7"/>
        <v>-1.107821602521242</v>
      </c>
    </row>
    <row r="11" spans="1:11" x14ac:dyDescent="0.35">
      <c r="A11" s="5" t="s">
        <v>32</v>
      </c>
      <c r="B11" s="5" t="str">
        <f t="shared" si="0"/>
        <v>INE158A01026</v>
      </c>
      <c r="C11" s="5">
        <f t="shared" si="1"/>
        <v>16.363263826500859</v>
      </c>
      <c r="D11" s="5">
        <f t="shared" si="2"/>
        <v>-21.135751099342759</v>
      </c>
      <c r="E11" s="5">
        <f t="shared" si="3"/>
        <v>-14.12359922454962</v>
      </c>
      <c r="G11" s="3" t="s">
        <v>0</v>
      </c>
      <c r="H11" s="3" t="str">
        <f t="shared" si="4"/>
        <v>INE900C01027</v>
      </c>
      <c r="I11" s="3">
        <f t="shared" si="5"/>
        <v>38.352059925093627</v>
      </c>
      <c r="J11" s="3">
        <f t="shared" si="6"/>
        <v>-52.584269662921358</v>
      </c>
      <c r="K11" s="3">
        <f t="shared" si="7"/>
        <v>611.98501872659176</v>
      </c>
    </row>
    <row r="12" spans="1:11" x14ac:dyDescent="0.35">
      <c r="A12" s="5" t="s">
        <v>107</v>
      </c>
      <c r="C12" s="5">
        <f>AVERAGE(C2:C11)</f>
        <v>138.62184344664843</v>
      </c>
      <c r="D12" s="5">
        <f t="shared" ref="D12:E12" si="8">AVERAGE(D2:D11)</f>
        <v>72.438454011234995</v>
      </c>
      <c r="E12" s="5">
        <f t="shared" si="8"/>
        <v>422.5210708770195</v>
      </c>
      <c r="G12" s="3" t="s">
        <v>107</v>
      </c>
      <c r="I12" s="3">
        <f>AVERAGE(I2:I11)</f>
        <v>24.156332479485872</v>
      </c>
      <c r="J12" s="3">
        <f t="shared" ref="J12:K12" si="9">AVERAGE(J2:J11)</f>
        <v>-10.213751672855818</v>
      </c>
      <c r="K12" s="3">
        <f t="shared" si="9"/>
        <v>77.242000634580222</v>
      </c>
    </row>
    <row r="15" spans="1:11" x14ac:dyDescent="0.35">
      <c r="A15" s="5" t="s">
        <v>108</v>
      </c>
      <c r="B15" s="6">
        <v>0.18034103326471995</v>
      </c>
      <c r="C15" s="6">
        <v>-0.17800818276536812</v>
      </c>
      <c r="D15" s="6">
        <v>0.18965210541028177</v>
      </c>
    </row>
    <row r="16" spans="1:11" x14ac:dyDescent="0.35">
      <c r="B16" s="7" t="s">
        <v>112</v>
      </c>
      <c r="C16" s="7" t="s">
        <v>113</v>
      </c>
      <c r="D16" s="7" t="s">
        <v>114</v>
      </c>
    </row>
    <row r="17" spans="1:4" x14ac:dyDescent="0.35">
      <c r="A17" t="s">
        <v>109</v>
      </c>
      <c r="B17" s="7">
        <v>18.03</v>
      </c>
      <c r="C17" s="7">
        <v>-17.8</v>
      </c>
      <c r="D17" s="7">
        <v>18.97</v>
      </c>
    </row>
    <row r="18" spans="1:4" x14ac:dyDescent="0.35">
      <c r="A18" t="s">
        <v>110</v>
      </c>
      <c r="B18" s="8">
        <v>138.62184344664843</v>
      </c>
      <c r="C18" s="8">
        <v>72.438454011234995</v>
      </c>
      <c r="D18" s="8">
        <v>422.5210708770195</v>
      </c>
    </row>
    <row r="19" spans="1:4" x14ac:dyDescent="0.35">
      <c r="A19" t="s">
        <v>111</v>
      </c>
      <c r="B19" s="8">
        <v>24.156332479485872</v>
      </c>
      <c r="C19" s="8">
        <v>-10.213751672855818</v>
      </c>
      <c r="D19" s="8">
        <v>77.242000634580222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Jan 2017 Z-score</vt:lpstr>
      <vt:lpstr>Jan 2017 returns</vt:lpstr>
      <vt:lpstr>Sheet1</vt:lpstr>
      <vt:lpstr>returnsjan2017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2024-07-05T09:03:13Z</dcterms:modified>
</cp:coreProperties>
</file>