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HSLV3899\Desktop\INTERN\RESULTS\RETURNS\Static Portfolio Returns\"/>
    </mc:Choice>
  </mc:AlternateContent>
  <bookViews>
    <workbookView xWindow="0" yWindow="0" windowWidth="19200" windowHeight="7050" activeTab="2"/>
  </bookViews>
  <sheets>
    <sheet name="July 2017 Z-scores" sheetId="3" r:id="rId1"/>
    <sheet name=" July 2017 returns" sheetId="2" r:id="rId2"/>
    <sheet name="Z-SCORES" sheetId="1" r:id="rId3"/>
  </sheets>
  <definedNames>
    <definedName name="_xlnm._FilterDatabase" localSheetId="0" hidden="1">'July 2017 Z-scores'!$A$1:$Q$43</definedName>
    <definedName name="returnsjuly2017">' July 2017 returns'!$A$1:$E$43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K12" i="1"/>
  <c r="I12" i="1"/>
  <c r="D12" i="1"/>
  <c r="E12" i="1"/>
  <c r="C12" i="1"/>
  <c r="H3" i="1" l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K2" i="1"/>
  <c r="J2" i="1"/>
  <c r="I2" i="1"/>
  <c r="H2" i="1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E2" i="1"/>
  <c r="D2" i="1"/>
  <c r="C2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<sst xmlns="http://schemas.openxmlformats.org/spreadsheetml/2006/main" count="187" uniqueCount="114">
  <si>
    <t>Company Name</t>
  </si>
  <si>
    <t>ISIN</t>
  </si>
  <si>
    <t>One Year Return</t>
  </si>
  <si>
    <t>Three Year Return</t>
  </si>
  <si>
    <t>Five Year Return</t>
  </si>
  <si>
    <t>Ashok Leyland</t>
  </si>
  <si>
    <t>INE208A01029</t>
  </si>
  <si>
    <t>Exide Inds.</t>
  </si>
  <si>
    <t>INE302A01020</t>
  </si>
  <si>
    <t>Eicher Motors</t>
  </si>
  <si>
    <t>INE066A01021</t>
  </si>
  <si>
    <t>Escorts Kubota</t>
  </si>
  <si>
    <t>INE042A01014</t>
  </si>
  <si>
    <t>Gabriel India</t>
  </si>
  <si>
    <t>INE524A01029</t>
  </si>
  <si>
    <t>Federal-Mogul Go</t>
  </si>
  <si>
    <t>INE529A01010</t>
  </si>
  <si>
    <t>Hero Motocorp</t>
  </si>
  <si>
    <t>INE158A01026</t>
  </si>
  <si>
    <t>M &amp; M</t>
  </si>
  <si>
    <t>INE101A01026</t>
  </si>
  <si>
    <t>Bosch</t>
  </si>
  <si>
    <t>INE323A01026</t>
  </si>
  <si>
    <t>Sundram Fasten.</t>
  </si>
  <si>
    <t>INE387A01021</t>
  </si>
  <si>
    <t>SML ISUZU</t>
  </si>
  <si>
    <t>INE294B01019</t>
  </si>
  <si>
    <t>Talbros Auto.</t>
  </si>
  <si>
    <t>INE187D01029</t>
  </si>
  <si>
    <t>Tata Motors</t>
  </si>
  <si>
    <t>INE155A01022</t>
  </si>
  <si>
    <t>Wheels India</t>
  </si>
  <si>
    <t>INE715A01015</t>
  </si>
  <si>
    <t>Automotive Axles</t>
  </si>
  <si>
    <t>INE449A01011</t>
  </si>
  <si>
    <t>Rico Auto Inds</t>
  </si>
  <si>
    <t>INE209B01025</t>
  </si>
  <si>
    <t>Lumax Industries</t>
  </si>
  <si>
    <t>INE162B01018</t>
  </si>
  <si>
    <t>Banco Products</t>
  </si>
  <si>
    <t>INE213C01025</t>
  </si>
  <si>
    <t>JTEKT India</t>
  </si>
  <si>
    <t>INE643A01035</t>
  </si>
  <si>
    <t>The Hi-Tech Gear</t>
  </si>
  <si>
    <t>INE127B01011</t>
  </si>
  <si>
    <t>Subros</t>
  </si>
  <si>
    <t>INE287B01021</t>
  </si>
  <si>
    <t>Jamna Auto Inds.</t>
  </si>
  <si>
    <t>INE039C01032</t>
  </si>
  <si>
    <t>Steel Str. Wheel</t>
  </si>
  <si>
    <t>INE802C01033</t>
  </si>
  <si>
    <t>India Nipp.Elec.</t>
  </si>
  <si>
    <t>INE092B01025</t>
  </si>
  <si>
    <t>L G Balakrishnan</t>
  </si>
  <si>
    <t>INE337A01034</t>
  </si>
  <si>
    <t>India Motor Part</t>
  </si>
  <si>
    <t>INE547E01014</t>
  </si>
  <si>
    <t>Amara Raja Ener.</t>
  </si>
  <si>
    <t>INE885A01032</t>
  </si>
  <si>
    <t>VST Till. Tract.</t>
  </si>
  <si>
    <t>INE764D01017</t>
  </si>
  <si>
    <t>Automotive Stamp</t>
  </si>
  <si>
    <t>INE900C01027</t>
  </si>
  <si>
    <t>Maruti Suzuki</t>
  </si>
  <si>
    <t>INE585B01010</t>
  </si>
  <si>
    <t>Suprajit Engg.</t>
  </si>
  <si>
    <t>INE399C01030</t>
  </si>
  <si>
    <t>TVS Motor Co.</t>
  </si>
  <si>
    <t>INE494B01023</t>
  </si>
  <si>
    <t>Uno Minda</t>
  </si>
  <si>
    <t>INE405E01023</t>
  </si>
  <si>
    <t>Atul Auto</t>
  </si>
  <si>
    <t>INE951D01028</t>
  </si>
  <si>
    <t>Minda Corp</t>
  </si>
  <si>
    <t>INE842C01021</t>
  </si>
  <si>
    <t>Olectra Greentec</t>
  </si>
  <si>
    <t>INE260D01016</t>
  </si>
  <si>
    <t>JBM Auto</t>
  </si>
  <si>
    <t>INE927D01044</t>
  </si>
  <si>
    <t>Lumax Auto Tech.</t>
  </si>
  <si>
    <t>INE872H01027</t>
  </si>
  <si>
    <t>Fiem Industries</t>
  </si>
  <si>
    <t>INE737H01014</t>
  </si>
  <si>
    <t>Rane (Madras)</t>
  </si>
  <si>
    <t>INE050H01012</t>
  </si>
  <si>
    <t>ZF Commercial</t>
  </si>
  <si>
    <t>INE342J01019</t>
  </si>
  <si>
    <t>Bajaj Auto</t>
  </si>
  <si>
    <t>INE917I01010</t>
  </si>
  <si>
    <t>ZScore ROE</t>
  </si>
  <si>
    <t>ZScore D/E</t>
  </si>
  <si>
    <t>ZScore EPSVar</t>
  </si>
  <si>
    <t>Quality ZScore</t>
  </si>
  <si>
    <t>ZScore TTMPE</t>
  </si>
  <si>
    <t>ZScore Bv/P</t>
  </si>
  <si>
    <t>ZScore DPS/Price</t>
  </si>
  <si>
    <t>Value ZScore</t>
  </si>
  <si>
    <t>ZScore LTEPS</t>
  </si>
  <si>
    <t>ZScore LTSPS</t>
  </si>
  <si>
    <t>ZScore internalG</t>
  </si>
  <si>
    <t>Growth ZScore</t>
  </si>
  <si>
    <t>ZScore 6 month price momentum</t>
  </si>
  <si>
    <t>ZScore 12 month price momentum</t>
  </si>
  <si>
    <t>Momentum ZScore</t>
  </si>
  <si>
    <t>Overall ZScore</t>
  </si>
  <si>
    <t>TOP 10</t>
  </si>
  <si>
    <t>BOTTOM 10</t>
  </si>
  <si>
    <t>Mean</t>
  </si>
  <si>
    <t>Nifty Auto</t>
  </si>
  <si>
    <t>Mean(Top 10)</t>
  </si>
  <si>
    <t>Mean(Bottom 10)</t>
  </si>
  <si>
    <t>One Year</t>
  </si>
  <si>
    <t>three year</t>
  </si>
  <si>
    <t>Five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</si>
</sst>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1" fillId="2" borderId="0" xfId="0" applyFont="1" applyFill="1"/>
    <xf numFmtId="0" fontId="3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0" xfId="0" applyFont="1" applyFill="1"/>
    <xf numFmtId="0" fontId="3" fillId="3" borderId="1" xfId="0" applyFont="1" applyFill="1" applyBorder="1" applyAlignment="1">
      <alignment horizontal="center" vertical="top"/>
    </xf>
    <xf numFmtId="0" fontId="0" fillId="3" borderId="0" xfId="0" applyFill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Static equivated portfolio</a:t>
            </a:r>
          </a:p>
          <a:p>
            <a:pPr>
              <a:defRPr/>
            </a:pPr>
            <a:r>
              <a:rPr lang="en-US"/>
              <a:t> (july 2017)</a:t>
            </a:r>
          </a:p>
        </c:rich>
      </c:tx>
      <c:layout>
        <c:manualLayout>
          <c:xMode val="edge"/>
          <c:yMode val="edge"/>
          <c:x val="0.40437147227279152"/>
          <c:y val="3.8966418026279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233814523184593E-2"/>
          <c:y val="0.23231481481481481"/>
          <c:w val="0.88254396325459317"/>
          <c:h val="0.59233741615631375"/>
        </c:manualLayout>
      </c:layout>
      <c:lineChart>
        <c:grouping val="standard"/>
        <c:varyColors val="0"/>
        <c:ser>
          <c:idx val="0"/>
          <c:order val="0"/>
          <c:tx>
            <c:strRef>
              <c:f>'Z-SCORES'!$B$17</c:f>
              <c:strCache>
                <c:ptCount val="1"/>
                <c:pt idx="0">
                  <c:v>Nifty Auto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'Z-SCORES'!$C$15:$E$15</c:f>
              <c:strCache>
                <c:ptCount val="3"/>
                <c:pt idx="0">
                  <c:v>One Year</c:v>
                </c:pt>
                <c:pt idx="1">
                  <c:v>three year</c:v>
                </c:pt>
                <c:pt idx="2">
                  <c:v>Five year</c:v>
                </c:pt>
              </c:strCache>
            </c:strRef>
          </c:cat>
          <c:val>
            <c:numRef>
              <c:f>'Z-SCORES'!$C$17:$E$17</c:f>
              <c:numCache>
                <c:formatCode>General</c:formatCode>
                <c:ptCount val="3"/>
                <c:pt idx="0">
                  <c:v>-0.26</c:v>
                </c:pt>
                <c:pt idx="1">
                  <c:v>-33.840000000000003</c:v>
                </c:pt>
                <c:pt idx="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BF-4785-AB07-425054DB121B}"/>
            </c:ext>
          </c:extLst>
        </c:ser>
        <c:ser>
          <c:idx val="1"/>
          <c:order val="1"/>
          <c:tx>
            <c:strRef>
              <c:f>'Z-SCORES'!$B$16</c:f>
              <c:strCache>
                <c:ptCount val="1"/>
                <c:pt idx="0">
                  <c:v>Mean(Top 10)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'Z-SCORES'!$C$15:$E$15</c:f>
              <c:strCache>
                <c:ptCount val="3"/>
                <c:pt idx="0">
                  <c:v>One Year</c:v>
                </c:pt>
                <c:pt idx="1">
                  <c:v>three year</c:v>
                </c:pt>
                <c:pt idx="2">
                  <c:v>Five year</c:v>
                </c:pt>
              </c:strCache>
            </c:strRef>
          </c:cat>
          <c:val>
            <c:numRef>
              <c:f>'Z-SCORES'!$C$16:$E$16</c:f>
              <c:numCache>
                <c:formatCode>General</c:formatCode>
                <c:ptCount val="3"/>
                <c:pt idx="0">
                  <c:v>47.834153877666829</c:v>
                </c:pt>
                <c:pt idx="1">
                  <c:v>-13.627197335044524</c:v>
                </c:pt>
                <c:pt idx="2">
                  <c:v>179.40222664667093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BF-4785-AB07-425054DB121B}"/>
            </c:ext>
          </c:extLst>
        </c:ser>
        <c:ser>
          <c:idx val="2"/>
          <c:order val="2"/>
          <c:tx>
            <c:strRef>
              <c:f>'Z-SCORES'!$B$18</c:f>
              <c:strCache>
                <c:ptCount val="1"/>
                <c:pt idx="0">
                  <c:v>Mean(Bottom 10)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'Z-SCORES'!$C$15:$E$15</c:f>
              <c:strCache>
                <c:ptCount val="3"/>
                <c:pt idx="0">
                  <c:v>One Year</c:v>
                </c:pt>
                <c:pt idx="1">
                  <c:v>three year</c:v>
                </c:pt>
                <c:pt idx="2">
                  <c:v>Five year</c:v>
                </c:pt>
              </c:strCache>
            </c:strRef>
          </c:cat>
          <c:val>
            <c:numRef>
              <c:f>'Z-SCORES'!$C$18:$E$18</c:f>
              <c:numCache>
                <c:formatCode>General</c:formatCode>
                <c:ptCount val="3"/>
                <c:pt idx="0">
                  <c:v>-6.697962671275965</c:v>
                </c:pt>
                <c:pt idx="1">
                  <c:v>-56.097046315024691</c:v>
                </c:pt>
                <c:pt idx="2">
                  <c:v>48.805594618245159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BF-4785-AB07-425054DB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3975487"/>
        <c:axId val="1233975903"/>
      </c:lineChart>
      <c:catAx>
        <c:axId val="1233975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(Year)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975903"/>
        <c:crosses val="autoZero"/>
        <c:auto val="1"/>
        <c:lblAlgn val="ctr"/>
        <c:lblOffset val="100"/>
        <c:noMultiLvlLbl val="0"/>
      </c:catAx>
      <c:valAx>
        <c:axId val="123397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%age</a:t>
                </a:r>
                <a:r>
                  <a:rPr lang="en-US" baseline="0"/>
                  <a:t> return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97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34924</xdr:colOff>
      <xdr:row>13</xdr:row>
      <xdr:rowOff>142874</xdr:rowOff>
    </xdr:from>
    <xdr:to>
      <xdr:col>18</xdr:col>
      <xdr:colOff>155965</xdr:colOff>
      <xdr:row>38</xdr:row>
      <xdr:rowOff>111403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F45" sqref="F45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</row>
    <row r="2" spans="1:17" x14ac:dyDescent="0.35">
      <c r="A2" t="s">
        <v>75</v>
      </c>
      <c r="B2">
        <v>0.11964158745161189</v>
      </c>
      <c r="C2">
        <v>8.2923165238583132E-2</v>
      </c>
      <c r="D2">
        <v>-0.22959019594122959</v>
      </c>
      <c r="E2">
        <v>8.7881843990905262E-2</v>
      </c>
      <c r="F2">
        <v>0.14924170686106289</v>
      </c>
      <c r="G2">
        <v>0.13692058311925659</v>
      </c>
      <c r="H2">
        <v>-1.1646980431467009</v>
      </c>
      <c r="I2">
        <v>-0.38841632507320761</v>
      </c>
      <c r="J2">
        <v>0.111177612719979</v>
      </c>
      <c r="K2">
        <v>-6.2550488287296799E-2</v>
      </c>
      <c r="L2">
        <v>0.2111623306748649</v>
      </c>
      <c r="M2">
        <v>8.5730520185490544E-2</v>
      </c>
      <c r="N2">
        <v>3.9879499699290619</v>
      </c>
      <c r="O2">
        <v>3.316323017375991</v>
      </c>
      <c r="P2">
        <v>3.652136493652526</v>
      </c>
      <c r="Q2">
        <v>0.85933313318892868</v>
      </c>
    </row>
    <row r="3" spans="1:17" x14ac:dyDescent="0.35">
      <c r="A3" t="s">
        <v>69</v>
      </c>
      <c r="B3">
        <v>0.28294509677202972</v>
      </c>
      <c r="C3">
        <v>-0.25639881578992563</v>
      </c>
      <c r="D3">
        <v>-0.19104663533228419</v>
      </c>
      <c r="E3">
        <v>0.24102888080509899</v>
      </c>
      <c r="F3">
        <v>0.15304023488034749</v>
      </c>
      <c r="G3">
        <v>-0.78605302986132053</v>
      </c>
      <c r="H3">
        <v>0.53830939831244151</v>
      </c>
      <c r="I3">
        <v>-0.13225867592164481</v>
      </c>
      <c r="J3">
        <v>1.27521169373078</v>
      </c>
      <c r="K3">
        <v>2.2884855368542261</v>
      </c>
      <c r="L3">
        <v>0.16383563212962879</v>
      </c>
      <c r="M3">
        <v>1.23008584469583</v>
      </c>
      <c r="N3">
        <v>2.197400120121042</v>
      </c>
      <c r="O3">
        <v>1.347139800593381</v>
      </c>
      <c r="P3">
        <v>1.772269960357211</v>
      </c>
      <c r="Q3">
        <v>0.7777815024841237</v>
      </c>
    </row>
    <row r="4" spans="1:17" x14ac:dyDescent="0.35">
      <c r="A4" t="s">
        <v>11</v>
      </c>
      <c r="B4">
        <v>4.1842576081665278E-2</v>
      </c>
      <c r="C4">
        <v>-0.29790532462522928</v>
      </c>
      <c r="D4">
        <v>-0.13424365852956729</v>
      </c>
      <c r="E4">
        <v>0.1564172145480324</v>
      </c>
      <c r="F4">
        <v>0.16422540512409811</v>
      </c>
      <c r="G4">
        <v>-0.20587787810723029</v>
      </c>
      <c r="H4">
        <v>-0.97357720422071548</v>
      </c>
      <c r="I4">
        <v>-0.44341456085917452</v>
      </c>
      <c r="J4">
        <v>0.43202517211939928</v>
      </c>
      <c r="K4">
        <v>-0.2104262836880309</v>
      </c>
      <c r="L4">
        <v>0.12018876646897329</v>
      </c>
      <c r="M4">
        <v>0.1127899261171128</v>
      </c>
      <c r="N4">
        <v>2.479959947495376</v>
      </c>
      <c r="O4">
        <v>3.195983607549826</v>
      </c>
      <c r="P4">
        <v>2.837971777522601</v>
      </c>
      <c r="Q4">
        <v>0.66594108933214291</v>
      </c>
    </row>
    <row r="5" spans="1:17" x14ac:dyDescent="0.35">
      <c r="A5" t="s">
        <v>65</v>
      </c>
      <c r="B5">
        <v>0.26040644442167948</v>
      </c>
      <c r="C5">
        <v>-2.379544008015191E-2</v>
      </c>
      <c r="D5">
        <v>0.36331467971153492</v>
      </c>
      <c r="E5">
        <v>-2.6107222419202131E-2</v>
      </c>
      <c r="F5">
        <v>0.17026834817006609</v>
      </c>
      <c r="G5">
        <v>-0.86415649415229712</v>
      </c>
      <c r="H5">
        <v>-0.88115718361621165</v>
      </c>
      <c r="I5">
        <v>-0.63214206855972965</v>
      </c>
      <c r="J5">
        <v>2.1702854351241858</v>
      </c>
      <c r="K5">
        <v>3.2933834859354958</v>
      </c>
      <c r="L5">
        <v>0.2971544843552188</v>
      </c>
      <c r="M5">
        <v>1.901071723786917</v>
      </c>
      <c r="N5">
        <v>0.84205876574565031</v>
      </c>
      <c r="O5">
        <v>0.2237264760872005</v>
      </c>
      <c r="P5">
        <v>0.53289262091642542</v>
      </c>
      <c r="Q5">
        <v>0.44392876343110282</v>
      </c>
    </row>
    <row r="6" spans="1:17" x14ac:dyDescent="0.35">
      <c r="A6" t="s">
        <v>37</v>
      </c>
      <c r="B6">
        <v>0.1874810302667603</v>
      </c>
      <c r="C6">
        <v>-0.17310972569111291</v>
      </c>
      <c r="D6">
        <v>-0.1642849645092638</v>
      </c>
      <c r="E6">
        <v>0.17320898775415519</v>
      </c>
      <c r="F6">
        <v>0.14957764314728</v>
      </c>
      <c r="G6">
        <v>-0.28939172293441012</v>
      </c>
      <c r="H6">
        <v>-0.32847146306464098</v>
      </c>
      <c r="I6">
        <v>-0.25325547361828932</v>
      </c>
      <c r="J6">
        <v>0.71164987066325169</v>
      </c>
      <c r="K6">
        <v>-0.1189328112036462</v>
      </c>
      <c r="L6">
        <v>0.21331239074693109</v>
      </c>
      <c r="M6">
        <v>0.26598971856815712</v>
      </c>
      <c r="N6">
        <v>1.287812940310838</v>
      </c>
      <c r="O6">
        <v>1.5129745450451211</v>
      </c>
      <c r="P6">
        <v>1.40039374267798</v>
      </c>
      <c r="Q6">
        <v>0.39658424384550067</v>
      </c>
    </row>
    <row r="7" spans="1:17" x14ac:dyDescent="0.35">
      <c r="A7" t="s">
        <v>45</v>
      </c>
      <c r="B7">
        <v>0.11087259318196591</v>
      </c>
      <c r="C7">
        <v>0.1391569640177979</v>
      </c>
      <c r="D7">
        <v>-9.2852664616707339E-2</v>
      </c>
      <c r="E7">
        <v>2.1307536947688849E-2</v>
      </c>
      <c r="F7">
        <v>0.15284056625126821</v>
      </c>
      <c r="G7">
        <v>-0.26749962952253298</v>
      </c>
      <c r="H7">
        <v>-0.9946503128569486</v>
      </c>
      <c r="I7">
        <v>-0.46694686784814748</v>
      </c>
      <c r="J7">
        <v>1.048272170093892</v>
      </c>
      <c r="K7">
        <v>1.070836850002453</v>
      </c>
      <c r="L7">
        <v>0.19099479786712281</v>
      </c>
      <c r="M7">
        <v>0.76233425992794412</v>
      </c>
      <c r="N7">
        <v>0.55393717278725751</v>
      </c>
      <c r="O7">
        <v>1.5825242488101701</v>
      </c>
      <c r="P7">
        <v>1.0682307107987139</v>
      </c>
      <c r="Q7">
        <v>0.34623140995654977</v>
      </c>
    </row>
    <row r="8" spans="1:17" x14ac:dyDescent="0.35">
      <c r="A8" t="s">
        <v>49</v>
      </c>
      <c r="B8">
        <v>7.4442285720043175E-2</v>
      </c>
      <c r="C8">
        <v>0.3123259879536403</v>
      </c>
      <c r="D8">
        <v>0.8253855192937064</v>
      </c>
      <c r="E8">
        <v>-0.35087884310401019</v>
      </c>
      <c r="F8">
        <v>0.17088863330567541</v>
      </c>
      <c r="G8">
        <v>0.45517866770615678</v>
      </c>
      <c r="H8">
        <v>1.661699876236675</v>
      </c>
      <c r="I8">
        <v>0.64217667051026162</v>
      </c>
      <c r="J8">
        <v>0.29729857675679022</v>
      </c>
      <c r="K8">
        <v>-0.12758632219011221</v>
      </c>
      <c r="L8">
        <v>-0.10125769240135921</v>
      </c>
      <c r="M8">
        <v>2.2590005514555211E-2</v>
      </c>
      <c r="N8">
        <v>0.80461195781733208</v>
      </c>
      <c r="O8">
        <v>0.78130824422009648</v>
      </c>
      <c r="P8">
        <v>0.79296010101871428</v>
      </c>
      <c r="Q8">
        <v>0.27671198348488019</v>
      </c>
    </row>
    <row r="9" spans="1:17" x14ac:dyDescent="0.35">
      <c r="A9" t="s">
        <v>79</v>
      </c>
      <c r="B9">
        <v>5.9916631343072888E-2</v>
      </c>
      <c r="C9">
        <v>-0.31869110615332841</v>
      </c>
      <c r="D9">
        <v>-0.28388615516744348</v>
      </c>
      <c r="E9">
        <v>0.21862298457906881</v>
      </c>
      <c r="F9">
        <v>0.13168217273999369</v>
      </c>
      <c r="G9">
        <v>1.3746450458244059</v>
      </c>
      <c r="H9">
        <v>2.7763918503931611</v>
      </c>
      <c r="I9">
        <v>1.326387058747599</v>
      </c>
      <c r="J9">
        <v>-0.22407515792721841</v>
      </c>
      <c r="K9">
        <v>-0.26806196269484689</v>
      </c>
      <c r="L9">
        <v>0.12542713329815561</v>
      </c>
      <c r="M9">
        <v>-0.1210142958168902</v>
      </c>
      <c r="N9">
        <v>-0.46785996825388748</v>
      </c>
      <c r="O9">
        <v>-0.24919486219180509</v>
      </c>
      <c r="P9">
        <v>-0.35852741522284631</v>
      </c>
      <c r="Q9">
        <v>0.26636708307173279</v>
      </c>
    </row>
    <row r="10" spans="1:17" x14ac:dyDescent="0.35">
      <c r="A10" t="s">
        <v>23</v>
      </c>
      <c r="B10">
        <v>0.28465831815927001</v>
      </c>
      <c r="C10">
        <v>-0.1072148036001451</v>
      </c>
      <c r="D10">
        <v>-8.7092152025824848E-2</v>
      </c>
      <c r="E10">
        <v>0.1580585403491292</v>
      </c>
      <c r="F10">
        <v>0.15282642034714539</v>
      </c>
      <c r="G10">
        <v>-0.73741792604125533</v>
      </c>
      <c r="H10">
        <v>-0.30375348897633148</v>
      </c>
      <c r="I10">
        <v>-0.39401928567036171</v>
      </c>
      <c r="J10">
        <v>0.53105852724040836</v>
      </c>
      <c r="K10">
        <v>0.59697943169510281</v>
      </c>
      <c r="L10">
        <v>0.27124840580424953</v>
      </c>
      <c r="M10">
        <v>0.46176450036412098</v>
      </c>
      <c r="N10">
        <v>8.2186842188096465E-2</v>
      </c>
      <c r="O10">
        <v>1.079637710918276</v>
      </c>
      <c r="P10">
        <v>0.58091227655318622</v>
      </c>
      <c r="Q10">
        <v>0.20167900789901869</v>
      </c>
    </row>
    <row r="11" spans="1:17" x14ac:dyDescent="0.35">
      <c r="A11" t="s">
        <v>27</v>
      </c>
      <c r="B11">
        <v>3.686481169226187E-2</v>
      </c>
      <c r="C11">
        <v>3.071410380621134E-2</v>
      </c>
      <c r="D11">
        <v>-0.23130272347793779</v>
      </c>
      <c r="E11">
        <v>7.8359632350116171E-2</v>
      </c>
      <c r="F11">
        <v>0.14604324822856099</v>
      </c>
      <c r="G11">
        <v>1.769595731027569</v>
      </c>
      <c r="H11">
        <v>1.9489789576891521</v>
      </c>
      <c r="I11">
        <v>1.1789353753610929</v>
      </c>
      <c r="J11">
        <v>-9.4414795286220529E-2</v>
      </c>
      <c r="K11">
        <v>-2.1059153936618742</v>
      </c>
      <c r="L11">
        <v>3.4045379238990703E-2</v>
      </c>
      <c r="M11">
        <v>-0.71487398720400441</v>
      </c>
      <c r="N11">
        <v>0.27671286082306779</v>
      </c>
      <c r="O11">
        <v>5.153834671265671E-2</v>
      </c>
      <c r="P11">
        <v>0.16412560376786231</v>
      </c>
      <c r="Q11">
        <v>0.17663665606876669</v>
      </c>
    </row>
    <row r="12" spans="1:17" x14ac:dyDescent="0.35">
      <c r="A12" t="s">
        <v>51</v>
      </c>
      <c r="B12">
        <v>0.1192069243407573</v>
      </c>
      <c r="C12">
        <v>-0.29978444028121681</v>
      </c>
      <c r="D12">
        <v>-0.26957797301290959</v>
      </c>
      <c r="E12">
        <v>0.22722788141951161</v>
      </c>
      <c r="F12">
        <v>0.14423901692632349</v>
      </c>
      <c r="G12">
        <v>0.68209896595826736</v>
      </c>
      <c r="H12">
        <v>1.513297487788843</v>
      </c>
      <c r="I12">
        <v>0.67688195415085972</v>
      </c>
      <c r="J12">
        <v>0.26566724882098691</v>
      </c>
      <c r="K12">
        <v>-0.21158162105750339</v>
      </c>
      <c r="L12">
        <v>9.1085274160186233E-2</v>
      </c>
      <c r="M12">
        <v>4.7906397634810978E-2</v>
      </c>
      <c r="N12">
        <v>-0.41458821811126328</v>
      </c>
      <c r="O12">
        <v>-8.8243980210417947E-2</v>
      </c>
      <c r="P12">
        <v>-0.25141609916084062</v>
      </c>
      <c r="Q12">
        <v>0.17515003351108541</v>
      </c>
    </row>
    <row r="13" spans="1:17" x14ac:dyDescent="0.35">
      <c r="A13" t="s">
        <v>63</v>
      </c>
      <c r="B13">
        <v>0.21969416260356239</v>
      </c>
      <c r="C13">
        <v>-0.28885783250544528</v>
      </c>
      <c r="D13">
        <v>-0.27838748440738259</v>
      </c>
      <c r="E13">
        <v>0.25969002824040882</v>
      </c>
      <c r="F13">
        <v>0.15485026884583539</v>
      </c>
      <c r="G13">
        <v>-0.64157524829245793</v>
      </c>
      <c r="H13">
        <v>-0.31052484684114418</v>
      </c>
      <c r="I13">
        <v>-0.36529362011321442</v>
      </c>
      <c r="J13">
        <v>0.32724060412568468</v>
      </c>
      <c r="K13">
        <v>1.114425237424002</v>
      </c>
      <c r="L13">
        <v>0.21751573761106441</v>
      </c>
      <c r="M13">
        <v>0.54752992112304799</v>
      </c>
      <c r="N13">
        <v>0.29745631837891973</v>
      </c>
      <c r="O13">
        <v>0.12797042980904441</v>
      </c>
      <c r="P13">
        <v>0.21271337409398211</v>
      </c>
      <c r="Q13">
        <v>0.1636599258360561</v>
      </c>
    </row>
    <row r="14" spans="1:17" x14ac:dyDescent="0.35">
      <c r="A14" t="s">
        <v>39</v>
      </c>
      <c r="B14">
        <v>9.098889651817868E-2</v>
      </c>
      <c r="C14">
        <v>-0.32525678495991911</v>
      </c>
      <c r="D14">
        <v>-0.12610911006892689</v>
      </c>
      <c r="E14">
        <v>0.17897708121051811</v>
      </c>
      <c r="F14">
        <v>0.1451165457943078</v>
      </c>
      <c r="G14">
        <v>0.89578320717084936</v>
      </c>
      <c r="H14">
        <v>2.22736823561808</v>
      </c>
      <c r="I14">
        <v>0.98275151600822497</v>
      </c>
      <c r="J14">
        <v>-0.74556012727036691</v>
      </c>
      <c r="K14">
        <v>-0.39770050966808529</v>
      </c>
      <c r="L14">
        <v>4.3991794211348023E-2</v>
      </c>
      <c r="M14">
        <v>-0.36275871809994442</v>
      </c>
      <c r="N14">
        <v>-0.45364556408288398</v>
      </c>
      <c r="O14">
        <v>1.243550027877117E-2</v>
      </c>
      <c r="P14">
        <v>-0.22060503190205641</v>
      </c>
      <c r="Q14">
        <v>0.14459121180418549</v>
      </c>
    </row>
    <row r="15" spans="1:17" x14ac:dyDescent="0.35">
      <c r="A15" t="s">
        <v>47</v>
      </c>
      <c r="B15">
        <v>0.34026030583503741</v>
      </c>
      <c r="C15">
        <v>-0.22926793793951411</v>
      </c>
      <c r="D15">
        <v>8.3217641313842919E-2</v>
      </c>
      <c r="E15">
        <v>0.1604824988120338</v>
      </c>
      <c r="F15">
        <v>0.14719608020179339</v>
      </c>
      <c r="G15">
        <v>-0.63172371536984151</v>
      </c>
      <c r="H15">
        <v>-1.111442294929629E-2</v>
      </c>
      <c r="I15">
        <v>-0.2607112921119073</v>
      </c>
      <c r="J15">
        <v>0.95543873223588383</v>
      </c>
      <c r="K15">
        <v>-0.34559799863512802</v>
      </c>
      <c r="L15">
        <v>0.30795155871636298</v>
      </c>
      <c r="M15">
        <v>0.3028714564646493</v>
      </c>
      <c r="N15">
        <v>0.49857714975219769</v>
      </c>
      <c r="O15">
        <v>0.15506656864722981</v>
      </c>
      <c r="P15">
        <v>0.32682185919971368</v>
      </c>
      <c r="Q15">
        <v>0.1323661305911224</v>
      </c>
    </row>
    <row r="16" spans="1:17" x14ac:dyDescent="0.35">
      <c r="A16" t="s">
        <v>55</v>
      </c>
      <c r="B16">
        <v>-2.4340542790920391E-2</v>
      </c>
      <c r="C16">
        <v>-0.2962687863801366</v>
      </c>
      <c r="D16">
        <v>-0.22527108086486719</v>
      </c>
      <c r="E16">
        <v>0.16407577706984761</v>
      </c>
      <c r="F16">
        <v>0.16802713896337049</v>
      </c>
      <c r="G16">
        <v>4</v>
      </c>
      <c r="H16">
        <v>0.53281035988469116</v>
      </c>
      <c r="I16">
        <v>1.4403784629040359</v>
      </c>
      <c r="J16">
        <v>-0.6048481565516356</v>
      </c>
      <c r="K16">
        <v>-0.86688401562620565</v>
      </c>
      <c r="L16">
        <v>7.146664176195275E-3</v>
      </c>
      <c r="M16">
        <v>-0.48331321764054319</v>
      </c>
      <c r="N16">
        <v>-0.63756445190281963</v>
      </c>
      <c r="O16">
        <v>-0.61124407200543118</v>
      </c>
      <c r="P16">
        <v>-0.62440426195412546</v>
      </c>
      <c r="Q16">
        <v>0.12418419009480371</v>
      </c>
    </row>
    <row r="17" spans="1:17" x14ac:dyDescent="0.35">
      <c r="A17" t="s">
        <v>53</v>
      </c>
      <c r="B17">
        <v>0.1202817962548742</v>
      </c>
      <c r="C17">
        <v>-0.23197489760795839</v>
      </c>
      <c r="D17">
        <v>-0.27658262303511139</v>
      </c>
      <c r="E17">
        <v>0.20751697457632151</v>
      </c>
      <c r="F17">
        <v>0.13641480713369841</v>
      </c>
      <c r="G17">
        <v>0.67530641927242929</v>
      </c>
      <c r="H17">
        <v>0.37444201236878799</v>
      </c>
      <c r="I17">
        <v>0.30140009608748131</v>
      </c>
      <c r="J17">
        <v>-0.18685967683123411</v>
      </c>
      <c r="K17">
        <v>0.19740544483007311</v>
      </c>
      <c r="L17">
        <v>0.17711079419858561</v>
      </c>
      <c r="M17">
        <v>6.1926665525150117E-2</v>
      </c>
      <c r="N17">
        <v>-0.3413819474731134</v>
      </c>
      <c r="O17">
        <v>-0.142391249345725</v>
      </c>
      <c r="P17">
        <v>-0.2418865984094192</v>
      </c>
      <c r="Q17">
        <v>8.2239284444883459E-2</v>
      </c>
    </row>
    <row r="18" spans="1:17" x14ac:dyDescent="0.35">
      <c r="A18" t="s">
        <v>67</v>
      </c>
      <c r="B18">
        <v>0.26361950126378048</v>
      </c>
      <c r="C18">
        <v>-9.022547967010261E-2</v>
      </c>
      <c r="D18">
        <v>-0.27769899977800161</v>
      </c>
      <c r="E18">
        <v>0.20840951363492191</v>
      </c>
      <c r="F18">
        <v>0.16977683609412161</v>
      </c>
      <c r="G18">
        <v>-1.033899262337493</v>
      </c>
      <c r="H18">
        <v>-0.79051253321376924</v>
      </c>
      <c r="I18">
        <v>-0.65808224844297647</v>
      </c>
      <c r="J18">
        <v>3.6116067391892798E-2</v>
      </c>
      <c r="K18">
        <v>0.50418558452730255</v>
      </c>
      <c r="L18">
        <v>0.28249381865756867</v>
      </c>
      <c r="M18">
        <v>0.27152250529033217</v>
      </c>
      <c r="N18">
        <v>0.49261795418228987</v>
      </c>
      <c r="O18">
        <v>0.34545579002648907</v>
      </c>
      <c r="P18">
        <v>0.41903687210438939</v>
      </c>
      <c r="Q18">
        <v>6.0221660646666772E-2</v>
      </c>
    </row>
    <row r="19" spans="1:17" x14ac:dyDescent="0.35">
      <c r="A19" t="s">
        <v>35</v>
      </c>
      <c r="B19">
        <v>6.1979710602718487E-2</v>
      </c>
      <c r="C19">
        <v>-0.1365679325271896</v>
      </c>
      <c r="D19">
        <v>0.54540750871095545</v>
      </c>
      <c r="E19">
        <v>-0.1144637556417456</v>
      </c>
      <c r="F19">
        <v>0.14144803778226389</v>
      </c>
      <c r="G19">
        <v>2.17833600224446</v>
      </c>
      <c r="H19">
        <v>-3.7626660760048773E-2</v>
      </c>
      <c r="I19">
        <v>0.65975623022170859</v>
      </c>
      <c r="J19">
        <v>2.695747282042547</v>
      </c>
      <c r="K19">
        <v>-1.746933783595787</v>
      </c>
      <c r="L19">
        <v>0.1227957114529119</v>
      </c>
      <c r="M19">
        <v>0.35363103926689171</v>
      </c>
      <c r="N19">
        <v>-1.198294790823929</v>
      </c>
      <c r="O19">
        <v>-0.1776857409375362</v>
      </c>
      <c r="P19">
        <v>-0.68799026588073242</v>
      </c>
      <c r="Q19">
        <v>5.2733311991530557E-2</v>
      </c>
    </row>
    <row r="20" spans="1:17" x14ac:dyDescent="0.35">
      <c r="A20" t="s">
        <v>33</v>
      </c>
      <c r="B20">
        <v>0.1194792735536654</v>
      </c>
      <c r="C20">
        <v>-0.33822131397391642</v>
      </c>
      <c r="D20">
        <v>-0.25651417809716348</v>
      </c>
      <c r="E20">
        <v>0.2356908726561659</v>
      </c>
      <c r="F20">
        <v>0.1482823431504901</v>
      </c>
      <c r="G20">
        <v>0.2278238341748266</v>
      </c>
      <c r="H20">
        <v>-0.28507179571955821</v>
      </c>
      <c r="I20">
        <v>-6.782500054942317E-2</v>
      </c>
      <c r="J20">
        <v>0.68558563515956106</v>
      </c>
      <c r="K20">
        <v>0.85793209178486718</v>
      </c>
      <c r="L20">
        <v>0.1615243203449879</v>
      </c>
      <c r="M20">
        <v>0.56266387560550735</v>
      </c>
      <c r="N20">
        <v>-0.41559288913620429</v>
      </c>
      <c r="O20">
        <v>-0.66369635864198107</v>
      </c>
      <c r="P20">
        <v>-0.53964462388909273</v>
      </c>
      <c r="Q20">
        <v>4.7721280955789341E-2</v>
      </c>
    </row>
    <row r="21" spans="1:17" x14ac:dyDescent="0.35">
      <c r="A21" t="s">
        <v>9</v>
      </c>
      <c r="B21">
        <v>0.3869068509217421</v>
      </c>
      <c r="C21">
        <v>-0.2876114190065302</v>
      </c>
      <c r="D21">
        <v>-0.27125219555919211</v>
      </c>
      <c r="E21">
        <v>0.31210425361086319</v>
      </c>
      <c r="F21">
        <v>0.1662563695390635</v>
      </c>
      <c r="G21">
        <v>-1.127691200512535</v>
      </c>
      <c r="H21">
        <v>1.8753499173134609</v>
      </c>
      <c r="I21">
        <v>0.19186277459641479</v>
      </c>
      <c r="J21">
        <v>0.69749474981738657</v>
      </c>
      <c r="K21">
        <v>-1.4648773585067689</v>
      </c>
      <c r="L21">
        <v>-0.2669181581681806</v>
      </c>
      <c r="M21">
        <v>-0.34131925306299582</v>
      </c>
      <c r="N21">
        <v>0.14563205941582821</v>
      </c>
      <c r="O21">
        <v>-0.13923501727168711</v>
      </c>
      <c r="P21">
        <v>3.1985210720705259E-3</v>
      </c>
      <c r="Q21">
        <v>4.1461574054088221E-2</v>
      </c>
    </row>
    <row r="22" spans="1:17" x14ac:dyDescent="0.35">
      <c r="A22" t="s">
        <v>31</v>
      </c>
      <c r="B22">
        <v>0.1014480852053386</v>
      </c>
      <c r="C22">
        <v>-2.7161245950224969E-2</v>
      </c>
      <c r="D22">
        <v>-0.1600888866465516</v>
      </c>
      <c r="E22">
        <v>9.5270411874698036E-2</v>
      </c>
      <c r="F22">
        <v>0.15309840482209161</v>
      </c>
      <c r="G22">
        <v>1.8112885997736791E-2</v>
      </c>
      <c r="H22">
        <v>0.48025977389817792</v>
      </c>
      <c r="I22">
        <v>0.11394050417436161</v>
      </c>
      <c r="J22">
        <v>0.40381584595754078</v>
      </c>
      <c r="K22">
        <v>0.32335642777384088</v>
      </c>
      <c r="L22">
        <v>8.7688136015596288E-2</v>
      </c>
      <c r="M22">
        <v>0.2689039352165028</v>
      </c>
      <c r="N22">
        <v>-0.51628982307885318</v>
      </c>
      <c r="O22">
        <v>-0.43754634455222891</v>
      </c>
      <c r="P22">
        <v>-0.47691808381554102</v>
      </c>
      <c r="Q22">
        <v>2.9919186250534913E-4</v>
      </c>
    </row>
    <row r="23" spans="1:17" x14ac:dyDescent="0.35">
      <c r="A23" t="s">
        <v>77</v>
      </c>
      <c r="B23">
        <v>0.19473922097809579</v>
      </c>
      <c r="C23">
        <v>0.28897804920882042</v>
      </c>
      <c r="D23">
        <v>-0.17399436461723289</v>
      </c>
      <c r="E23">
        <v>2.6319327007547761E-2</v>
      </c>
      <c r="F23">
        <v>0.14354264378731621</v>
      </c>
      <c r="G23">
        <v>0.24772936920387051</v>
      </c>
      <c r="H23">
        <v>0.40312711081222541</v>
      </c>
      <c r="I23">
        <v>0.16741356595549731</v>
      </c>
      <c r="J23">
        <v>-0.84787496151479735</v>
      </c>
      <c r="K23">
        <v>-0.14136185272527249</v>
      </c>
      <c r="L23">
        <v>0.19584452832527169</v>
      </c>
      <c r="M23">
        <v>-0.26181945435188342</v>
      </c>
      <c r="N23">
        <v>-0.29486097193938587</v>
      </c>
      <c r="O23">
        <v>0.34965853504878158</v>
      </c>
      <c r="P23">
        <v>2.7398781554697851E-2</v>
      </c>
      <c r="Q23">
        <v>-1.0171944958535109E-2</v>
      </c>
    </row>
    <row r="24" spans="1:17" x14ac:dyDescent="0.35">
      <c r="A24" t="s">
        <v>7</v>
      </c>
      <c r="B24">
        <v>0.1222653374215254</v>
      </c>
      <c r="C24">
        <v>-0.28072077573601889</v>
      </c>
      <c r="D24">
        <v>-0.28030134531112721</v>
      </c>
      <c r="E24">
        <v>0.22548486129466161</v>
      </c>
      <c r="F24">
        <v>0.1529590171203177</v>
      </c>
      <c r="G24">
        <v>-0.128377324365122</v>
      </c>
      <c r="H24">
        <v>-0.26999248862080721</v>
      </c>
      <c r="I24">
        <v>-0.1819385139350615</v>
      </c>
      <c r="J24">
        <v>-0.1597701488485756</v>
      </c>
      <c r="K24">
        <v>-6.9520408066505349E-2</v>
      </c>
      <c r="L24">
        <v>0.15074889004539091</v>
      </c>
      <c r="M24">
        <v>-2.5918750066997742E-2</v>
      </c>
      <c r="N24">
        <v>2.1685300314145142E-2</v>
      </c>
      <c r="O24">
        <v>-0.32653917869866678</v>
      </c>
      <c r="P24">
        <v>-0.15242693919226091</v>
      </c>
      <c r="Q24">
        <v>-3.3699835474914619E-2</v>
      </c>
    </row>
    <row r="25" spans="1:17" x14ac:dyDescent="0.35">
      <c r="A25" t="s">
        <v>19</v>
      </c>
      <c r="B25">
        <v>9.2899316020198658E-2</v>
      </c>
      <c r="C25">
        <v>-0.27581186398451951</v>
      </c>
      <c r="D25">
        <v>-0.25779689365942737</v>
      </c>
      <c r="E25">
        <v>0.20674766430916799</v>
      </c>
      <c r="F25">
        <v>0.14893564850968971</v>
      </c>
      <c r="G25">
        <v>0.14595574594410399</v>
      </c>
      <c r="H25">
        <v>0.42007720034560919</v>
      </c>
      <c r="I25">
        <v>0.1376421082674078</v>
      </c>
      <c r="J25">
        <v>-0.43019049490349748</v>
      </c>
      <c r="K25">
        <v>0.18068188741742891</v>
      </c>
      <c r="L25">
        <v>0.1038180651924092</v>
      </c>
      <c r="M25">
        <v>-4.8077878956907627E-2</v>
      </c>
      <c r="N25">
        <v>-0.1898328641184179</v>
      </c>
      <c r="O25">
        <v>-0.78011285224715077</v>
      </c>
      <c r="P25">
        <v>-0.48497285818278429</v>
      </c>
      <c r="Q25">
        <v>-4.7165241140779038E-2</v>
      </c>
    </row>
    <row r="26" spans="1:17" x14ac:dyDescent="0.35">
      <c r="A26" t="s">
        <v>17</v>
      </c>
      <c r="B26">
        <v>0.39879585740206352</v>
      </c>
      <c r="C26">
        <v>-0.30080299814214212</v>
      </c>
      <c r="D26">
        <v>-0.28612838087299403</v>
      </c>
      <c r="E26">
        <v>0.32528998801767578</v>
      </c>
      <c r="F26">
        <v>0.14794420830540131</v>
      </c>
      <c r="G26">
        <v>-0.76935276216936754</v>
      </c>
      <c r="H26">
        <v>0.72301622053429504</v>
      </c>
      <c r="I26">
        <v>-6.4112647480356388E-2</v>
      </c>
      <c r="J26">
        <v>-0.25504983575346668</v>
      </c>
      <c r="K26">
        <v>-0.45384465884821779</v>
      </c>
      <c r="L26">
        <v>0.24872373461617989</v>
      </c>
      <c r="M26">
        <v>-0.15185635079521659</v>
      </c>
      <c r="N26">
        <v>-0.22529680744739841</v>
      </c>
      <c r="O26">
        <v>-0.59187711633736206</v>
      </c>
      <c r="P26">
        <v>-0.4085869618923802</v>
      </c>
      <c r="Q26">
        <v>-7.4816493037569334E-2</v>
      </c>
    </row>
    <row r="27" spans="1:17" x14ac:dyDescent="0.35">
      <c r="A27" t="s">
        <v>15</v>
      </c>
      <c r="B27">
        <v>0.1259873047547625</v>
      </c>
      <c r="C27">
        <v>-0.21854291926300881</v>
      </c>
      <c r="D27">
        <v>3.5592808060054437E-2</v>
      </c>
      <c r="E27">
        <v>0.1019493472660465</v>
      </c>
      <c r="F27">
        <v>0.16280580860869301</v>
      </c>
      <c r="G27">
        <v>-0.54731506152142395</v>
      </c>
      <c r="H27">
        <v>-1.1646980431467009</v>
      </c>
      <c r="I27">
        <v>-0.61869024138134998</v>
      </c>
      <c r="J27">
        <v>1.241459482055266</v>
      </c>
      <c r="K27">
        <v>-0.78684042236670171</v>
      </c>
      <c r="L27">
        <v>0.2175932557576496</v>
      </c>
      <c r="M27">
        <v>0.22183006409725051</v>
      </c>
      <c r="N27">
        <v>-0.32567545129300229</v>
      </c>
      <c r="O27">
        <v>0.19161504768315221</v>
      </c>
      <c r="P27">
        <v>-6.7030201804925083E-2</v>
      </c>
      <c r="Q27">
        <v>-9.0485257955744497E-2</v>
      </c>
    </row>
    <row r="28" spans="1:17" x14ac:dyDescent="0.35">
      <c r="A28" t="s">
        <v>13</v>
      </c>
      <c r="B28">
        <v>0.19004024918378079</v>
      </c>
      <c r="C28">
        <v>-0.29230111178852369</v>
      </c>
      <c r="D28">
        <v>-0.29617282781319071</v>
      </c>
      <c r="E28">
        <v>0.2569096822992134</v>
      </c>
      <c r="F28">
        <v>0.15192544434686089</v>
      </c>
      <c r="G28">
        <v>-0.422316839686257</v>
      </c>
      <c r="H28">
        <v>-0.45606810502543821</v>
      </c>
      <c r="I28">
        <v>-0.34000242838932349</v>
      </c>
      <c r="J28">
        <v>-0.20359529763981049</v>
      </c>
      <c r="K28">
        <v>-0.2421865491367774</v>
      </c>
      <c r="L28">
        <v>0.2191895671658928</v>
      </c>
      <c r="M28">
        <v>-7.4775452271529388E-2</v>
      </c>
      <c r="N28">
        <v>-0.20901513647564091</v>
      </c>
      <c r="O28">
        <v>-0.25030113491483069</v>
      </c>
      <c r="P28">
        <v>-0.2296581356952358</v>
      </c>
      <c r="Q28">
        <v>-9.6881583514218814E-2</v>
      </c>
    </row>
    <row r="29" spans="1:17" x14ac:dyDescent="0.35">
      <c r="A29" t="s">
        <v>41</v>
      </c>
      <c r="B29">
        <v>6.1895445392824398E-2</v>
      </c>
      <c r="C29">
        <v>-0.1618148462164716</v>
      </c>
      <c r="D29">
        <v>-0.21023466967404819</v>
      </c>
      <c r="E29">
        <v>0.1432018372235036</v>
      </c>
      <c r="F29">
        <v>0.173869627352884</v>
      </c>
      <c r="G29">
        <v>-0.46941617973669381</v>
      </c>
      <c r="H29">
        <v>-0.72838661627798307</v>
      </c>
      <c r="I29">
        <v>-0.4526518997112951</v>
      </c>
      <c r="J29">
        <v>-0.69195485753976271</v>
      </c>
      <c r="K29">
        <v>-1.017872785444367</v>
      </c>
      <c r="L29">
        <v>0.1120054997086127</v>
      </c>
      <c r="M29">
        <v>-0.52728130728092071</v>
      </c>
      <c r="N29">
        <v>0.2512890261800953</v>
      </c>
      <c r="O29">
        <v>0.29838549846428042</v>
      </c>
      <c r="P29">
        <v>0.27483726232218791</v>
      </c>
      <c r="Q29">
        <v>-0.14047352686163109</v>
      </c>
    </row>
    <row r="30" spans="1:17" x14ac:dyDescent="0.35">
      <c r="A30" t="s">
        <v>85</v>
      </c>
      <c r="B30">
        <v>0.1455819772200837</v>
      </c>
      <c r="C30">
        <v>-0.39228827484003947</v>
      </c>
      <c r="D30">
        <v>-0.19291190537688979</v>
      </c>
      <c r="E30">
        <v>0.2411581119542143</v>
      </c>
      <c r="F30">
        <v>0.17642543722305609</v>
      </c>
      <c r="G30">
        <v>-0.88611273575858673</v>
      </c>
      <c r="H30">
        <v>-1.060398978499079</v>
      </c>
      <c r="I30">
        <v>-0.70056925998863839</v>
      </c>
      <c r="J30">
        <v>-0.1034824747194935</v>
      </c>
      <c r="K30">
        <v>1.3519706166729479</v>
      </c>
      <c r="L30">
        <v>0.2214326628930105</v>
      </c>
      <c r="M30">
        <v>0.48507386559933358</v>
      </c>
      <c r="N30">
        <v>-0.33082552796280118</v>
      </c>
      <c r="O30">
        <v>-0.84938097662709788</v>
      </c>
      <c r="P30">
        <v>-0.59010325229494953</v>
      </c>
      <c r="Q30">
        <v>-0.14111013368250999</v>
      </c>
    </row>
    <row r="31" spans="1:17" x14ac:dyDescent="0.35">
      <c r="A31" t="s">
        <v>59</v>
      </c>
      <c r="B31">
        <v>0.16167047341942231</v>
      </c>
      <c r="C31">
        <v>-0.32821213776249442</v>
      </c>
      <c r="D31">
        <v>-0.27059495706402942</v>
      </c>
      <c r="E31">
        <v>0.2509575975211622</v>
      </c>
      <c r="F31">
        <v>0.14969998571641771</v>
      </c>
      <c r="G31">
        <v>-0.168130042027022</v>
      </c>
      <c r="H31">
        <v>-0.62598077106919447</v>
      </c>
      <c r="I31">
        <v>-0.31145756360816929</v>
      </c>
      <c r="J31">
        <v>-0.33985293903843677</v>
      </c>
      <c r="K31">
        <v>0.37017990229130671</v>
      </c>
      <c r="L31">
        <v>0.21465480894645811</v>
      </c>
      <c r="M31">
        <v>8.0843984825778231E-2</v>
      </c>
      <c r="N31">
        <v>-0.54218024965659717</v>
      </c>
      <c r="O31">
        <v>-0.8317674267553482</v>
      </c>
      <c r="P31">
        <v>-0.68697383820597269</v>
      </c>
      <c r="Q31">
        <v>-0.16665745486680039</v>
      </c>
    </row>
    <row r="32" spans="1:17" x14ac:dyDescent="0.35">
      <c r="A32" t="s">
        <v>83</v>
      </c>
      <c r="B32">
        <v>1.142230900723273E-2</v>
      </c>
      <c r="C32">
        <v>0.65103550547526834</v>
      </c>
      <c r="D32">
        <v>-0.28300726733136461</v>
      </c>
      <c r="E32">
        <v>-0.1176799566151014</v>
      </c>
      <c r="F32">
        <v>0.17337611509038151</v>
      </c>
      <c r="G32">
        <v>0.1191001532038609</v>
      </c>
      <c r="H32">
        <v>-0.13697052297083301</v>
      </c>
      <c r="I32">
        <v>-6.3111340002926716E-2</v>
      </c>
      <c r="J32">
        <v>-1.364782743338709</v>
      </c>
      <c r="K32">
        <v>1.1039434301415481</v>
      </c>
      <c r="L32">
        <v>3.8851659228340781E-2</v>
      </c>
      <c r="M32">
        <v>-7.3255925809710576E-2</v>
      </c>
      <c r="N32">
        <v>-0.6678581679111173</v>
      </c>
      <c r="O32">
        <v>-0.25004630697756619</v>
      </c>
      <c r="P32">
        <v>-0.45895223744434183</v>
      </c>
      <c r="Q32">
        <v>-0.17824986496802009</v>
      </c>
    </row>
    <row r="33" spans="1:17" x14ac:dyDescent="0.35">
      <c r="A33" t="s">
        <v>87</v>
      </c>
      <c r="B33">
        <v>0.2402793057261996</v>
      </c>
      <c r="C33">
        <v>-0.30258786092369988</v>
      </c>
      <c r="D33">
        <v>-0.26817352228361141</v>
      </c>
      <c r="E33">
        <v>0.26764342734805863</v>
      </c>
      <c r="F33">
        <v>0.1470236502191512</v>
      </c>
      <c r="G33">
        <v>-0.34857099767818689</v>
      </c>
      <c r="H33">
        <v>0.45505654456240591</v>
      </c>
      <c r="I33">
        <v>-1.3377574100527669E-2</v>
      </c>
      <c r="J33">
        <v>-0.36293333335801342</v>
      </c>
      <c r="K33">
        <v>-0.99663906803229019</v>
      </c>
      <c r="L33">
        <v>0.19828421958907511</v>
      </c>
      <c r="M33">
        <v>-0.38322509999440552</v>
      </c>
      <c r="N33">
        <v>-0.57067982230870185</v>
      </c>
      <c r="O33">
        <v>-0.75904712938857632</v>
      </c>
      <c r="P33">
        <v>-0.66486347584863914</v>
      </c>
      <c r="Q33">
        <v>-0.19845568064887839</v>
      </c>
    </row>
    <row r="34" spans="1:17" x14ac:dyDescent="0.35">
      <c r="A34" t="s">
        <v>21</v>
      </c>
      <c r="B34">
        <v>0.20037091102788471</v>
      </c>
      <c r="C34">
        <v>-0.38582505656514832</v>
      </c>
      <c r="D34">
        <v>-0.24469236054002891</v>
      </c>
      <c r="E34">
        <v>0.27419314828391039</v>
      </c>
      <c r="F34">
        <v>0.1673319624701895</v>
      </c>
      <c r="G34">
        <v>-0.87800237013774884</v>
      </c>
      <c r="H34">
        <v>-0.58326744092650917</v>
      </c>
      <c r="I34">
        <v>-0.53743858526636767</v>
      </c>
      <c r="J34">
        <v>5.3369281883316889E-2</v>
      </c>
      <c r="K34">
        <v>-0.16806010278338041</v>
      </c>
      <c r="L34">
        <v>0.20360888338333841</v>
      </c>
      <c r="M34">
        <v>2.9342960619480711E-2</v>
      </c>
      <c r="N34">
        <v>-0.35426513465309112</v>
      </c>
      <c r="O34">
        <v>-0.81756647148250672</v>
      </c>
      <c r="P34">
        <v>-0.58591580306779889</v>
      </c>
      <c r="Q34">
        <v>-0.20495456985769381</v>
      </c>
    </row>
    <row r="35" spans="1:17" x14ac:dyDescent="0.35">
      <c r="A35" t="s">
        <v>29</v>
      </c>
      <c r="B35">
        <v>8.0925185752242279E-2</v>
      </c>
      <c r="C35">
        <v>2.0255351502573359E-2</v>
      </c>
      <c r="D35">
        <v>-0.21681775030712591</v>
      </c>
      <c r="E35">
        <v>9.1570902903742285E-2</v>
      </c>
      <c r="F35">
        <v>-4</v>
      </c>
      <c r="G35">
        <v>0.63751963137091916</v>
      </c>
      <c r="H35">
        <v>-1.1646980431467009</v>
      </c>
      <c r="I35">
        <v>1.146031124113992</v>
      </c>
      <c r="J35">
        <v>-3.5470140561881478</v>
      </c>
      <c r="K35">
        <v>-0.69717963516939496</v>
      </c>
      <c r="L35">
        <v>0.17192606046156239</v>
      </c>
      <c r="M35">
        <v>-1.343848318195674</v>
      </c>
      <c r="N35">
        <v>-0.6357584421609036</v>
      </c>
      <c r="O35">
        <v>-0.82913271301338642</v>
      </c>
      <c r="P35">
        <v>-0.73244557758714501</v>
      </c>
      <c r="Q35">
        <v>-0.20967296719127099</v>
      </c>
    </row>
    <row r="36" spans="1:17" x14ac:dyDescent="0.35">
      <c r="A36" t="s">
        <v>81</v>
      </c>
      <c r="B36">
        <v>8.4402888328295775E-2</v>
      </c>
      <c r="C36">
        <v>-0.11027523312469931</v>
      </c>
      <c r="D36">
        <v>-0.21028806994825361</v>
      </c>
      <c r="E36">
        <v>0.13363884316241209</v>
      </c>
      <c r="F36">
        <v>0.15070802644030179</v>
      </c>
      <c r="G36">
        <v>0.30515827644001309</v>
      </c>
      <c r="H36">
        <v>0.31813902408639189</v>
      </c>
      <c r="I36">
        <v>0.1559544604484141</v>
      </c>
      <c r="J36">
        <v>-0.64587492548539871</v>
      </c>
      <c r="K36">
        <v>0.47674212423171469</v>
      </c>
      <c r="L36">
        <v>9.7697178810246754E-2</v>
      </c>
      <c r="M36">
        <v>-2.3573755406334308E-2</v>
      </c>
      <c r="N36">
        <v>-1.5170156416445331</v>
      </c>
      <c r="O36">
        <v>-0.84272571717362277</v>
      </c>
      <c r="P36">
        <v>-1.1798706794090781</v>
      </c>
      <c r="Q36">
        <v>-0.22846278280114651</v>
      </c>
    </row>
    <row r="37" spans="1:17" x14ac:dyDescent="0.35">
      <c r="A37" t="s">
        <v>57</v>
      </c>
      <c r="B37">
        <v>0.17414323336192311</v>
      </c>
      <c r="C37">
        <v>-0.31307300447999548</v>
      </c>
      <c r="D37">
        <v>-0.26922466233626757</v>
      </c>
      <c r="E37">
        <v>0.24962549705880149</v>
      </c>
      <c r="F37">
        <v>0.1571954332181946</v>
      </c>
      <c r="G37">
        <v>-0.57255488410733135</v>
      </c>
      <c r="H37">
        <v>-0.74860161687969007</v>
      </c>
      <c r="I37">
        <v>-0.48785613828772129</v>
      </c>
      <c r="J37">
        <v>-0.54066988804427774</v>
      </c>
      <c r="K37">
        <v>0.65530308713678231</v>
      </c>
      <c r="L37">
        <v>0.22345519220703899</v>
      </c>
      <c r="M37">
        <v>0.1115691691288494</v>
      </c>
      <c r="N37">
        <v>-0.93180592989341371</v>
      </c>
      <c r="O37">
        <v>-0.82150798653595114</v>
      </c>
      <c r="P37">
        <v>-0.87665695821468237</v>
      </c>
      <c r="Q37">
        <v>-0.25082960757868822</v>
      </c>
    </row>
    <row r="38" spans="1:17" x14ac:dyDescent="0.35">
      <c r="A38" t="s">
        <v>5</v>
      </c>
      <c r="B38">
        <v>0.26570751896182521</v>
      </c>
      <c r="C38">
        <v>-0.26138291736333819</v>
      </c>
      <c r="D38">
        <v>4</v>
      </c>
      <c r="E38">
        <v>-1.146060156012696</v>
      </c>
      <c r="F38">
        <v>0.145639313371275</v>
      </c>
      <c r="G38">
        <v>-0.37074687642994009</v>
      </c>
      <c r="H38">
        <v>0.20167034899420219</v>
      </c>
      <c r="I38">
        <v>-0.1038562274663142</v>
      </c>
      <c r="J38">
        <v>0.90678669200868034</v>
      </c>
      <c r="K38">
        <v>1.018785893393602</v>
      </c>
      <c r="L38">
        <v>0.2455376729871919</v>
      </c>
      <c r="M38">
        <v>0.71646638526852668</v>
      </c>
      <c r="N38">
        <v>-0.2093763492644532</v>
      </c>
      <c r="O38">
        <v>-1.060598930254572</v>
      </c>
      <c r="P38">
        <v>-0.63498763975951233</v>
      </c>
      <c r="Q38">
        <v>-0.29210940949249897</v>
      </c>
    </row>
    <row r="39" spans="1:17" x14ac:dyDescent="0.35">
      <c r="A39" t="s">
        <v>43</v>
      </c>
      <c r="B39">
        <v>6.5708915197754889E-2</v>
      </c>
      <c r="C39">
        <v>0.29174556747904112</v>
      </c>
      <c r="D39">
        <v>-0.1628519301250346</v>
      </c>
      <c r="E39">
        <v>-2.0850958311563039E-2</v>
      </c>
      <c r="F39">
        <v>0.15718533003788041</v>
      </c>
      <c r="G39">
        <v>0.1065929209155555</v>
      </c>
      <c r="H39">
        <v>-0.57679164333217892</v>
      </c>
      <c r="I39">
        <v>-0.20703673730998631</v>
      </c>
      <c r="J39">
        <v>-0.73772052202535343</v>
      </c>
      <c r="K39">
        <v>-0.53439678975091431</v>
      </c>
      <c r="L39">
        <v>0.12101371845676601</v>
      </c>
      <c r="M39">
        <v>-0.37986418579543563</v>
      </c>
      <c r="N39">
        <v>-0.65460515655288298</v>
      </c>
      <c r="O39">
        <v>-0.52377516300443827</v>
      </c>
      <c r="P39">
        <v>-0.58919015977866063</v>
      </c>
      <c r="Q39">
        <v>-0.29923551029891138</v>
      </c>
    </row>
    <row r="40" spans="1:17" x14ac:dyDescent="0.35">
      <c r="A40" t="s">
        <v>25</v>
      </c>
      <c r="B40">
        <v>2.342460270563081E-2</v>
      </c>
      <c r="C40">
        <v>-0.2566564705455649</v>
      </c>
      <c r="D40">
        <v>-0.1629943389947954</v>
      </c>
      <c r="E40">
        <v>0.14621488604117711</v>
      </c>
      <c r="F40">
        <v>0.18269573883575391</v>
      </c>
      <c r="G40">
        <v>-0.33273182709072152</v>
      </c>
      <c r="H40">
        <v>-0.62043271512970799</v>
      </c>
      <c r="I40">
        <v>-0.37483389274854051</v>
      </c>
      <c r="J40">
        <v>-1.121913527860505</v>
      </c>
      <c r="K40">
        <v>-0.51384716918206486</v>
      </c>
      <c r="L40">
        <v>6.8715619977789133E-2</v>
      </c>
      <c r="M40">
        <v>-0.51712487543137753</v>
      </c>
      <c r="N40">
        <v>-0.44033123552851661</v>
      </c>
      <c r="O40">
        <v>-0.48987149750992492</v>
      </c>
      <c r="P40">
        <v>-0.46510136651922068</v>
      </c>
      <c r="Q40">
        <v>-0.30271131216449038</v>
      </c>
    </row>
    <row r="41" spans="1:17" x14ac:dyDescent="0.35">
      <c r="A41" t="s">
        <v>73</v>
      </c>
      <c r="B41">
        <v>0.1555568623183588</v>
      </c>
      <c r="C41">
        <v>3.0844656148999561E-2</v>
      </c>
      <c r="D41">
        <v>-0.28481222093795461</v>
      </c>
      <c r="E41">
        <v>0.13514306094541359</v>
      </c>
      <c r="F41">
        <v>0.14911846494676789</v>
      </c>
      <c r="G41">
        <v>-9.1700896325976056E-2</v>
      </c>
      <c r="H41">
        <v>-0.78849176020818168</v>
      </c>
      <c r="I41">
        <v>-0.3396726700887055</v>
      </c>
      <c r="J41">
        <v>-0.49701188858403378</v>
      </c>
      <c r="K41">
        <v>-0.4434076595614812</v>
      </c>
      <c r="L41">
        <v>0.2216564544117309</v>
      </c>
      <c r="M41">
        <v>-0.2371918209321488</v>
      </c>
      <c r="N41">
        <v>-0.54240754810831915</v>
      </c>
      <c r="O41">
        <v>-1.0346346282711201</v>
      </c>
      <c r="P41">
        <v>-0.78852108818971955</v>
      </c>
      <c r="Q41">
        <v>-0.30756062956628999</v>
      </c>
    </row>
    <row r="42" spans="1:17" x14ac:dyDescent="0.35">
      <c r="A42" t="s">
        <v>71</v>
      </c>
      <c r="B42">
        <v>0.24040583714137631</v>
      </c>
      <c r="C42">
        <v>-0.40159688725484088</v>
      </c>
      <c r="D42">
        <v>-0.24950356649389699</v>
      </c>
      <c r="E42">
        <v>0.29419707599373768</v>
      </c>
      <c r="F42">
        <v>0.14789525874103879</v>
      </c>
      <c r="G42">
        <v>-0.39912340003682839</v>
      </c>
      <c r="H42">
        <v>-0.27935957509352671</v>
      </c>
      <c r="I42">
        <v>-0.27270481717756001</v>
      </c>
      <c r="J42">
        <v>-0.53662485893300593</v>
      </c>
      <c r="K42">
        <v>-0.89868862036257957</v>
      </c>
      <c r="L42">
        <v>0.25617423423192931</v>
      </c>
      <c r="M42">
        <v>-0.38911595087100659</v>
      </c>
      <c r="N42">
        <v>-0.9221085266622211</v>
      </c>
      <c r="O42">
        <v>-1.077006697529294</v>
      </c>
      <c r="P42">
        <v>-0.99955761209575733</v>
      </c>
      <c r="Q42">
        <v>-0.34179532603764662</v>
      </c>
    </row>
    <row r="43" spans="1:17" x14ac:dyDescent="0.35">
      <c r="A43" t="s">
        <v>61</v>
      </c>
      <c r="B43">
        <v>-4</v>
      </c>
      <c r="C43">
        <v>4</v>
      </c>
      <c r="D43">
        <v>-0.1386411796528014</v>
      </c>
      <c r="E43">
        <v>-2.594248410714576</v>
      </c>
      <c r="F43">
        <v>0.1243406021552983</v>
      </c>
      <c r="G43">
        <v>-1.253402560579661</v>
      </c>
      <c r="H43">
        <v>-1.1646980431467009</v>
      </c>
      <c r="I43">
        <v>-0.83900559794094787</v>
      </c>
      <c r="J43">
        <v>-0.6036260123054713</v>
      </c>
      <c r="K43">
        <v>-0.51370276186746244</v>
      </c>
      <c r="L43">
        <v>-4</v>
      </c>
      <c r="M43">
        <v>-1.688718495477068</v>
      </c>
      <c r="N43">
        <v>-0.21077176899684619</v>
      </c>
      <c r="O43">
        <v>7.3386184607762805E-2</v>
      </c>
      <c r="P43">
        <v>-6.8692792194541691E-2</v>
      </c>
      <c r="Q43">
        <v>-1.297666324081783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0" workbookViewId="0">
      <selection activeCell="A44" sqref="A44:E44"/>
    </sheetView>
  </sheetViews>
  <sheetFormatPr defaultRowHeight="14.5" x14ac:dyDescent="0.35"/>
  <cols>
    <col min="1" max="1" width="16.36328125" bestFit="1" customWidth="1"/>
    <col min="2" max="2" width="13" bestFit="1" customWidth="1"/>
    <col min="3" max="3" width="14.7265625" bestFit="1" customWidth="1"/>
    <col min="4" max="4" width="16.08984375" bestFit="1" customWidth="1"/>
    <col min="5" max="5" width="14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3.013698630136985</v>
      </c>
      <c r="D2">
        <v>-55.570776255707763</v>
      </c>
      <c r="E2">
        <v>36.073059360730603</v>
      </c>
    </row>
    <row r="3" spans="1:5" x14ac:dyDescent="0.35">
      <c r="A3" t="s">
        <v>7</v>
      </c>
      <c r="B3" t="s">
        <v>8</v>
      </c>
      <c r="C3">
        <v>28.62068965517242</v>
      </c>
      <c r="D3">
        <v>-28.43678160919541</v>
      </c>
      <c r="E3">
        <v>-27.1264367816092</v>
      </c>
    </row>
    <row r="4" spans="1:5" x14ac:dyDescent="0.35">
      <c r="A4" t="s">
        <v>9</v>
      </c>
      <c r="B4" t="s">
        <v>10</v>
      </c>
      <c r="C4">
        <v>-7.5881281331861672</v>
      </c>
      <c r="D4">
        <v>-31.39003763147748</v>
      </c>
      <c r="E4">
        <v>2.836655452575032</v>
      </c>
    </row>
    <row r="5" spans="1:5" x14ac:dyDescent="0.35">
      <c r="A5" t="s">
        <v>11</v>
      </c>
      <c r="B5" t="s">
        <v>12</v>
      </c>
      <c r="C5">
        <v>38.649436020019401</v>
      </c>
      <c r="D5">
        <v>69.418092178979606</v>
      </c>
      <c r="E5">
        <v>158.90789571972809</v>
      </c>
    </row>
    <row r="6" spans="1:5" x14ac:dyDescent="0.35">
      <c r="A6" t="s">
        <v>13</v>
      </c>
      <c r="B6" t="s">
        <v>14</v>
      </c>
      <c r="C6">
        <v>-8.2028804007514111</v>
      </c>
      <c r="D6">
        <v>-46.618659987476519</v>
      </c>
      <c r="E6">
        <v>-18.659987476518459</v>
      </c>
    </row>
    <row r="7" spans="1:5" x14ac:dyDescent="0.35">
      <c r="A7" t="s">
        <v>15</v>
      </c>
      <c r="B7" t="s">
        <v>16</v>
      </c>
      <c r="C7">
        <v>-18.045043381945739</v>
      </c>
      <c r="D7">
        <v>-33.210263983754849</v>
      </c>
      <c r="E7">
        <v>-46.806350378438253</v>
      </c>
    </row>
    <row r="8" spans="1:5" x14ac:dyDescent="0.35">
      <c r="A8" t="s">
        <v>17</v>
      </c>
      <c r="B8" t="s">
        <v>18</v>
      </c>
      <c r="C8">
        <v>-9.8830609314094264</v>
      </c>
      <c r="D8">
        <v>-26.786569103467141</v>
      </c>
      <c r="E8">
        <v>-22.914586610134709</v>
      </c>
    </row>
    <row r="9" spans="1:5" x14ac:dyDescent="0.35">
      <c r="A9" t="s">
        <v>19</v>
      </c>
      <c r="B9" t="s">
        <v>20</v>
      </c>
      <c r="C9">
        <v>33.392717166678551</v>
      </c>
      <c r="D9">
        <v>-13.568018242713601</v>
      </c>
      <c r="E9">
        <v>65.958811373191779</v>
      </c>
    </row>
    <row r="10" spans="1:5" x14ac:dyDescent="0.35">
      <c r="A10" t="s">
        <v>21</v>
      </c>
      <c r="B10" t="s">
        <v>22</v>
      </c>
      <c r="C10">
        <v>-22.57166609452355</v>
      </c>
      <c r="D10">
        <v>-45.907039841840337</v>
      </c>
      <c r="E10">
        <v>-29.209491233802488</v>
      </c>
    </row>
    <row r="11" spans="1:5" x14ac:dyDescent="0.35">
      <c r="A11" t="s">
        <v>23</v>
      </c>
      <c r="B11" t="s">
        <v>24</v>
      </c>
      <c r="C11">
        <v>58.359469240048242</v>
      </c>
      <c r="D11">
        <v>0.34981905910735911</v>
      </c>
      <c r="E11">
        <v>100.08443908323279</v>
      </c>
    </row>
    <row r="12" spans="1:5" x14ac:dyDescent="0.35">
      <c r="A12" t="s">
        <v>25</v>
      </c>
      <c r="B12" t="s">
        <v>26</v>
      </c>
      <c r="C12">
        <v>-29.92272848387957</v>
      </c>
      <c r="D12">
        <v>-65.099031885602628</v>
      </c>
      <c r="E12">
        <v>-36.575184297006849</v>
      </c>
    </row>
    <row r="13" spans="1:5" x14ac:dyDescent="0.35">
      <c r="A13" t="s">
        <v>27</v>
      </c>
      <c r="B13" t="s">
        <v>28</v>
      </c>
      <c r="C13">
        <v>40.722291407222919</v>
      </c>
      <c r="D13">
        <v>-53.449564134495652</v>
      </c>
      <c r="E13">
        <v>154.37110834371109</v>
      </c>
    </row>
    <row r="14" spans="1:5" x14ac:dyDescent="0.35">
      <c r="A14" t="s">
        <v>29</v>
      </c>
      <c r="B14" t="s">
        <v>30</v>
      </c>
      <c r="C14">
        <v>-40.598290598290603</v>
      </c>
      <c r="D14">
        <v>-76.461988304093566</v>
      </c>
      <c r="E14">
        <v>1.124606387764282</v>
      </c>
    </row>
    <row r="15" spans="1:5" x14ac:dyDescent="0.35">
      <c r="A15" t="s">
        <v>31</v>
      </c>
      <c r="B15" t="s">
        <v>32</v>
      </c>
      <c r="C15">
        <v>57.180789812368758</v>
      </c>
      <c r="D15">
        <v>-44.34735487367066</v>
      </c>
      <c r="E15">
        <v>-1.9305019305019271</v>
      </c>
    </row>
    <row r="16" spans="1:5" x14ac:dyDescent="0.35">
      <c r="A16" t="s">
        <v>33</v>
      </c>
      <c r="B16" t="s">
        <v>34</v>
      </c>
      <c r="C16">
        <v>69.933061900489975</v>
      </c>
      <c r="D16">
        <v>-28.521151059278171</v>
      </c>
      <c r="E16">
        <v>169.8364502104755</v>
      </c>
    </row>
    <row r="17" spans="1:5" x14ac:dyDescent="0.35">
      <c r="A17" t="s">
        <v>35</v>
      </c>
      <c r="B17" t="s">
        <v>36</v>
      </c>
      <c r="C17">
        <v>-8.3809523809523778</v>
      </c>
      <c r="D17">
        <v>-65.841269841269849</v>
      </c>
      <c r="E17">
        <v>-41.523809523809533</v>
      </c>
    </row>
    <row r="18" spans="1:5" x14ac:dyDescent="0.35">
      <c r="A18" t="s">
        <v>37</v>
      </c>
      <c r="B18" t="s">
        <v>38</v>
      </c>
      <c r="C18">
        <v>46.794643493126273</v>
      </c>
      <c r="D18">
        <v>-11.614075076572419</v>
      </c>
      <c r="E18">
        <v>7.6714865731177362</v>
      </c>
    </row>
    <row r="19" spans="1:5" x14ac:dyDescent="0.35">
      <c r="A19" t="s">
        <v>39</v>
      </c>
      <c r="B19" t="s">
        <v>40</v>
      </c>
      <c r="C19">
        <v>-11.642949547218629</v>
      </c>
      <c r="D19">
        <v>-65.933592065545497</v>
      </c>
      <c r="E19">
        <v>-18.909012505390251</v>
      </c>
    </row>
    <row r="20" spans="1:5" x14ac:dyDescent="0.35">
      <c r="A20" t="s">
        <v>41</v>
      </c>
      <c r="B20" t="s">
        <v>42</v>
      </c>
      <c r="C20">
        <v>5.7944771389768954</v>
      </c>
      <c r="D20">
        <v>-43.911272068809417</v>
      </c>
      <c r="E20">
        <v>-23.721140787686739</v>
      </c>
    </row>
    <row r="21" spans="1:5" x14ac:dyDescent="0.35">
      <c r="A21" t="s">
        <v>43</v>
      </c>
      <c r="B21" t="s">
        <v>44</v>
      </c>
      <c r="C21">
        <v>13.86363636363637</v>
      </c>
      <c r="D21">
        <v>-72.780748663101605</v>
      </c>
      <c r="E21">
        <v>-47.820855614973247</v>
      </c>
    </row>
    <row r="22" spans="1:5" x14ac:dyDescent="0.35">
      <c r="A22" t="s">
        <v>45</v>
      </c>
      <c r="B22" t="s">
        <v>46</v>
      </c>
      <c r="C22">
        <v>36.762225969645868</v>
      </c>
      <c r="D22">
        <v>-24.114671163575039</v>
      </c>
      <c r="E22">
        <v>43.88701517706577</v>
      </c>
    </row>
    <row r="23" spans="1:5" x14ac:dyDescent="0.35">
      <c r="A23" t="s">
        <v>47</v>
      </c>
      <c r="B23" t="s">
        <v>48</v>
      </c>
      <c r="C23">
        <v>66.016387046429955</v>
      </c>
      <c r="D23">
        <v>-44.401092469761991</v>
      </c>
      <c r="E23">
        <v>145.80569644947329</v>
      </c>
    </row>
    <row r="24" spans="1:5" x14ac:dyDescent="0.35">
      <c r="A24" t="s">
        <v>49</v>
      </c>
      <c r="B24" t="s">
        <v>50</v>
      </c>
      <c r="C24">
        <v>39.049235993208839</v>
      </c>
      <c r="D24">
        <v>-53.367289190718722</v>
      </c>
      <c r="E24">
        <v>80.135823429541617</v>
      </c>
    </row>
    <row r="25" spans="1:5" x14ac:dyDescent="0.35">
      <c r="A25" t="s">
        <v>51</v>
      </c>
      <c r="B25" t="s">
        <v>52</v>
      </c>
      <c r="C25">
        <v>53.521343812605963</v>
      </c>
      <c r="D25">
        <v>-17.552781630451531</v>
      </c>
      <c r="E25">
        <v>29.881337648327939</v>
      </c>
    </row>
    <row r="26" spans="1:5" x14ac:dyDescent="0.35">
      <c r="A26" t="s">
        <v>53</v>
      </c>
      <c r="B26" t="s">
        <v>54</v>
      </c>
      <c r="C26">
        <v>47.448140484906347</v>
      </c>
      <c r="D26">
        <v>-40.063133322722699</v>
      </c>
      <c r="E26">
        <v>86.561621306170068</v>
      </c>
    </row>
    <row r="27" spans="1:5" x14ac:dyDescent="0.35">
      <c r="A27" t="s">
        <v>55</v>
      </c>
      <c r="B27" t="s">
        <v>56</v>
      </c>
      <c r="C27">
        <v>13.37164040778498</v>
      </c>
      <c r="D27">
        <v>-3.6144578313253022</v>
      </c>
      <c r="E27">
        <v>42.724745134383689</v>
      </c>
    </row>
    <row r="28" spans="1:5" x14ac:dyDescent="0.35">
      <c r="A28" t="s">
        <v>57</v>
      </c>
      <c r="B28" t="s">
        <v>58</v>
      </c>
      <c r="C28">
        <v>-1.264381591562791</v>
      </c>
      <c r="D28">
        <v>-15.00479386385426</v>
      </c>
      <c r="E28">
        <v>-41.035474592521567</v>
      </c>
    </row>
    <row r="29" spans="1:5" x14ac:dyDescent="0.35">
      <c r="A29" t="s">
        <v>59</v>
      </c>
      <c r="B29" t="s">
        <v>60</v>
      </c>
      <c r="C29">
        <v>-0.589081751956122</v>
      </c>
      <c r="D29">
        <v>-39.353808795755022</v>
      </c>
      <c r="E29">
        <v>19.38798453098298</v>
      </c>
    </row>
    <row r="30" spans="1:5" x14ac:dyDescent="0.35">
      <c r="A30" t="s">
        <v>61</v>
      </c>
      <c r="B30" t="s">
        <v>62</v>
      </c>
      <c r="C30">
        <v>-26.679340937896079</v>
      </c>
      <c r="D30">
        <v>-75.918884664131809</v>
      </c>
      <c r="E30">
        <v>474.58808618504429</v>
      </c>
    </row>
    <row r="31" spans="1:5" x14ac:dyDescent="0.35">
      <c r="A31" t="s">
        <v>63</v>
      </c>
      <c r="B31" t="s">
        <v>64</v>
      </c>
      <c r="C31">
        <v>22.845013903136088</v>
      </c>
      <c r="D31">
        <v>-19.190843930039161</v>
      </c>
      <c r="E31">
        <v>13.206366410539269</v>
      </c>
    </row>
    <row r="32" spans="1:5" x14ac:dyDescent="0.35">
      <c r="A32" t="s">
        <v>65</v>
      </c>
      <c r="B32" t="s">
        <v>66</v>
      </c>
      <c r="C32">
        <v>-13.689678284182291</v>
      </c>
      <c r="D32">
        <v>-48.860589812332442</v>
      </c>
      <c r="E32">
        <v>13.67292225201073</v>
      </c>
    </row>
    <row r="33" spans="1:5" x14ac:dyDescent="0.35">
      <c r="A33" t="s">
        <v>67</v>
      </c>
      <c r="B33" t="s">
        <v>68</v>
      </c>
      <c r="C33">
        <v>-11.25236213708984</v>
      </c>
      <c r="D33">
        <v>-33.43068201339976</v>
      </c>
      <c r="E33">
        <v>55.995533413502827</v>
      </c>
    </row>
    <row r="34" spans="1:5" x14ac:dyDescent="0.35">
      <c r="A34" t="s">
        <v>69</v>
      </c>
      <c r="B34" t="s">
        <v>70</v>
      </c>
      <c r="C34">
        <v>53.40190476190476</v>
      </c>
      <c r="D34">
        <v>8.9219047619047753</v>
      </c>
      <c r="E34">
        <v>287.6571428571429</v>
      </c>
    </row>
    <row r="35" spans="1:5" x14ac:dyDescent="0.35">
      <c r="A35" t="s">
        <v>71</v>
      </c>
      <c r="B35" t="s">
        <v>72</v>
      </c>
      <c r="C35">
        <v>-5.0005801137022914</v>
      </c>
      <c r="D35">
        <v>-63.847314073558422</v>
      </c>
      <c r="E35">
        <v>-60.297018215570247</v>
      </c>
    </row>
    <row r="36" spans="1:5" x14ac:dyDescent="0.35">
      <c r="A36" t="s">
        <v>73</v>
      </c>
      <c r="B36" t="s">
        <v>74</v>
      </c>
      <c r="C36">
        <v>55.813953488372107</v>
      </c>
      <c r="D36">
        <v>-36.592311343141901</v>
      </c>
      <c r="E36">
        <v>110.9634551495017</v>
      </c>
    </row>
    <row r="37" spans="1:5" x14ac:dyDescent="0.35">
      <c r="A37" t="s">
        <v>75</v>
      </c>
      <c r="B37" t="s">
        <v>76</v>
      </c>
      <c r="C37">
        <v>120.4751921733054</v>
      </c>
      <c r="D37">
        <v>-17.959468902865119</v>
      </c>
      <c r="E37">
        <v>792.45283018867917</v>
      </c>
    </row>
    <row r="38" spans="1:5" x14ac:dyDescent="0.35">
      <c r="A38" t="s">
        <v>77</v>
      </c>
      <c r="B38" t="s">
        <v>78</v>
      </c>
      <c r="C38">
        <v>-3.8030367532283171</v>
      </c>
      <c r="D38">
        <v>-46.502057613168724</v>
      </c>
      <c r="E38">
        <v>205.5200794664396</v>
      </c>
    </row>
    <row r="39" spans="1:5" x14ac:dyDescent="0.35">
      <c r="A39" t="s">
        <v>79</v>
      </c>
      <c r="B39" t="s">
        <v>80</v>
      </c>
      <c r="C39">
        <v>57.816818002368763</v>
      </c>
      <c r="D39">
        <v>-5.5961310698776066</v>
      </c>
      <c r="E39">
        <v>155.18160284247929</v>
      </c>
    </row>
    <row r="40" spans="1:5" x14ac:dyDescent="0.35">
      <c r="A40" t="s">
        <v>81</v>
      </c>
      <c r="B40" t="s">
        <v>82</v>
      </c>
      <c r="C40">
        <v>-13.63392737505024</v>
      </c>
      <c r="D40">
        <v>-53.787574255214608</v>
      </c>
      <c r="E40">
        <v>80.244763053285112</v>
      </c>
    </row>
    <row r="41" spans="1:5" x14ac:dyDescent="0.35">
      <c r="A41" t="s">
        <v>83</v>
      </c>
      <c r="B41" t="s">
        <v>84</v>
      </c>
      <c r="C41">
        <v>28.311762466692048</v>
      </c>
      <c r="D41">
        <v>-61.771983250856493</v>
      </c>
      <c r="E41">
        <v>-28.444994290064709</v>
      </c>
    </row>
    <row r="42" spans="1:5" x14ac:dyDescent="0.35">
      <c r="A42" t="s">
        <v>85</v>
      </c>
      <c r="B42" t="s">
        <v>86</v>
      </c>
      <c r="C42">
        <v>21.923787909292241</v>
      </c>
      <c r="D42">
        <v>27.37979757307318</v>
      </c>
      <c r="E42">
        <v>56.21739846624083</v>
      </c>
    </row>
    <row r="43" spans="1:5" x14ac:dyDescent="0.35">
      <c r="A43" t="s">
        <v>87</v>
      </c>
      <c r="B43" t="s">
        <v>88</v>
      </c>
      <c r="C43">
        <v>-3.8632034323761388</v>
      </c>
      <c r="D43">
        <v>6.9929322960246232</v>
      </c>
      <c r="E43">
        <v>39.376190560965618</v>
      </c>
    </row>
    <row r="44" spans="1:5" x14ac:dyDescent="0.35">
      <c r="A44" t="s">
        <v>108</v>
      </c>
      <c r="C44" s="9">
        <v>-2.5999999999999999E-3</v>
      </c>
      <c r="D44" s="10">
        <v>-0.33839999999999998</v>
      </c>
      <c r="E44" s="10">
        <v>0.14000000000000001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tabSelected="1" topLeftCell="D11" zoomScale="84" workbookViewId="0">
      <selection activeCell="T20" sqref="T20"/>
    </sheetView>
  </sheetViews>
  <sheetFormatPr defaultRowHeight="14.5" x14ac:dyDescent="0.35"/>
  <cols>
    <col min="1" max="1" width="15.7265625" bestFit="1" customWidth="1"/>
    <col min="2" max="2" width="15.6328125" bestFit="1" customWidth="1"/>
    <col min="3" max="3" width="14.7265625" bestFit="1" customWidth="1"/>
    <col min="4" max="4" width="16.08984375" bestFit="1" customWidth="1"/>
    <col min="5" max="5" width="14.54296875" bestFit="1" customWidth="1"/>
    <col min="6" max="6" width="3.36328125" customWidth="1"/>
    <col min="7" max="7" width="16.36328125" bestFit="1" customWidth="1"/>
    <col min="8" max="8" width="12.90625" bestFit="1" customWidth="1"/>
    <col min="9" max="9" width="14.7265625" bestFit="1" customWidth="1"/>
    <col min="10" max="10" width="16.08984375" bestFit="1" customWidth="1"/>
    <col min="11" max="11" width="14.54296875" bestFit="1" customWidth="1"/>
  </cols>
  <sheetData>
    <row r="1" spans="1:11" s="2" customFormat="1" x14ac:dyDescent="0.35">
      <c r="A1" s="3" t="s">
        <v>105</v>
      </c>
      <c r="B1" s="3" t="s">
        <v>1</v>
      </c>
      <c r="C1" s="4" t="s">
        <v>2</v>
      </c>
      <c r="D1" s="4" t="s">
        <v>3</v>
      </c>
      <c r="E1" s="4" t="s">
        <v>4</v>
      </c>
      <c r="G1" s="6" t="s">
        <v>106</v>
      </c>
      <c r="H1" s="6" t="s">
        <v>1</v>
      </c>
      <c r="I1" s="7" t="s">
        <v>2</v>
      </c>
      <c r="J1" s="7" t="s">
        <v>3</v>
      </c>
      <c r="K1" s="7" t="s">
        <v>4</v>
      </c>
    </row>
    <row r="2" spans="1:11" x14ac:dyDescent="0.35">
      <c r="A2" s="5" t="s">
        <v>75</v>
      </c>
      <c r="B2" s="5" t="str">
        <f t="shared" ref="B2:B11" si="0">VLOOKUP(A2,returnsjuly2017,2,0)</f>
        <v>INE260D01016</v>
      </c>
      <c r="C2" s="5">
        <f t="shared" ref="C2:C11" si="1">VLOOKUP(A2,returnsjuly2017,3,0)</f>
        <v>120.4751921733054</v>
      </c>
      <c r="D2" s="5">
        <f t="shared" ref="D2:D11" si="2">VLOOKUP(A2,returnsjuly2017,4,0)</f>
        <v>-17.959468902865119</v>
      </c>
      <c r="E2" s="5">
        <f t="shared" ref="E2:E11" si="3">VLOOKUP(A2,returnsjuly2017,5,0)</f>
        <v>792.45283018867917</v>
      </c>
      <c r="G2" s="8" t="s">
        <v>21</v>
      </c>
      <c r="H2" s="8" t="str">
        <f t="shared" ref="H2:H11" si="4">VLOOKUP(G2,returnsjuly2017,2,0)</f>
        <v>INE323A01026</v>
      </c>
      <c r="I2" s="8">
        <f t="shared" ref="I2:I11" si="5">VLOOKUP(G2,returnsjuly2017,3,0)</f>
        <v>-22.57166609452355</v>
      </c>
      <c r="J2" s="8">
        <f t="shared" ref="J2:J11" si="6">VLOOKUP(G2,returnsjuly2017,4,0)</f>
        <v>-45.907039841840337</v>
      </c>
      <c r="K2" s="8">
        <f t="shared" ref="K2:K11" si="7">VLOOKUP(G2,returnsjuly2017,5,0)</f>
        <v>-29.209491233802488</v>
      </c>
    </row>
    <row r="3" spans="1:11" x14ac:dyDescent="0.35">
      <c r="A3" s="5" t="s">
        <v>69</v>
      </c>
      <c r="B3" s="5" t="str">
        <f t="shared" si="0"/>
        <v>INE405E01023</v>
      </c>
      <c r="C3" s="5">
        <f t="shared" si="1"/>
        <v>53.40190476190476</v>
      </c>
      <c r="D3" s="5">
        <f t="shared" si="2"/>
        <v>8.9219047619047753</v>
      </c>
      <c r="E3" s="5">
        <f t="shared" si="3"/>
        <v>287.6571428571429</v>
      </c>
      <c r="G3" s="8" t="s">
        <v>29</v>
      </c>
      <c r="H3" s="8" t="str">
        <f t="shared" si="4"/>
        <v>INE155A01022</v>
      </c>
      <c r="I3" s="8">
        <f t="shared" si="5"/>
        <v>-40.598290598290603</v>
      </c>
      <c r="J3" s="8">
        <f t="shared" si="6"/>
        <v>-76.461988304093566</v>
      </c>
      <c r="K3" s="8">
        <f t="shared" si="7"/>
        <v>1.124606387764282</v>
      </c>
    </row>
    <row r="4" spans="1:11" x14ac:dyDescent="0.35">
      <c r="A4" s="5" t="s">
        <v>11</v>
      </c>
      <c r="B4" s="5" t="str">
        <f t="shared" si="0"/>
        <v>INE042A01014</v>
      </c>
      <c r="C4" s="5">
        <f t="shared" si="1"/>
        <v>38.649436020019401</v>
      </c>
      <c r="D4" s="5">
        <f t="shared" si="2"/>
        <v>69.418092178979606</v>
      </c>
      <c r="E4" s="5">
        <f t="shared" si="3"/>
        <v>158.90789571972809</v>
      </c>
      <c r="G4" s="8" t="s">
        <v>81</v>
      </c>
      <c r="H4" s="8" t="str">
        <f t="shared" si="4"/>
        <v>INE737H01014</v>
      </c>
      <c r="I4" s="8">
        <f t="shared" si="5"/>
        <v>-13.63392737505024</v>
      </c>
      <c r="J4" s="8">
        <f t="shared" si="6"/>
        <v>-53.787574255214608</v>
      </c>
      <c r="K4" s="8">
        <f t="shared" si="7"/>
        <v>80.244763053285112</v>
      </c>
    </row>
    <row r="5" spans="1:11" x14ac:dyDescent="0.35">
      <c r="A5" s="5" t="s">
        <v>65</v>
      </c>
      <c r="B5" s="5" t="str">
        <f t="shared" si="0"/>
        <v>INE399C01030</v>
      </c>
      <c r="C5" s="5">
        <f t="shared" si="1"/>
        <v>-13.689678284182291</v>
      </c>
      <c r="D5" s="5">
        <f t="shared" si="2"/>
        <v>-48.860589812332442</v>
      </c>
      <c r="E5" s="5">
        <f t="shared" si="3"/>
        <v>13.67292225201073</v>
      </c>
      <c r="G5" s="8" t="s">
        <v>57</v>
      </c>
      <c r="H5" s="8" t="str">
        <f t="shared" si="4"/>
        <v>INE885A01032</v>
      </c>
      <c r="I5" s="8">
        <f t="shared" si="5"/>
        <v>-1.264381591562791</v>
      </c>
      <c r="J5" s="8">
        <f t="shared" si="6"/>
        <v>-15.00479386385426</v>
      </c>
      <c r="K5" s="8">
        <f t="shared" si="7"/>
        <v>-41.035474592521567</v>
      </c>
    </row>
    <row r="6" spans="1:11" x14ac:dyDescent="0.35">
      <c r="A6" s="5" t="s">
        <v>37</v>
      </c>
      <c r="B6" s="5" t="str">
        <f t="shared" si="0"/>
        <v>INE162B01018</v>
      </c>
      <c r="C6" s="5">
        <f t="shared" si="1"/>
        <v>46.794643493126273</v>
      </c>
      <c r="D6" s="5">
        <f t="shared" si="2"/>
        <v>-11.614075076572419</v>
      </c>
      <c r="E6" s="5">
        <f t="shared" si="3"/>
        <v>7.6714865731177362</v>
      </c>
      <c r="G6" s="8" t="s">
        <v>5</v>
      </c>
      <c r="H6" s="8" t="str">
        <f t="shared" si="4"/>
        <v>INE208A01029</v>
      </c>
      <c r="I6" s="8">
        <f t="shared" si="5"/>
        <v>3.013698630136985</v>
      </c>
      <c r="J6" s="8">
        <f t="shared" si="6"/>
        <v>-55.570776255707763</v>
      </c>
      <c r="K6" s="8">
        <f t="shared" si="7"/>
        <v>36.073059360730603</v>
      </c>
    </row>
    <row r="7" spans="1:11" x14ac:dyDescent="0.35">
      <c r="A7" s="5" t="s">
        <v>45</v>
      </c>
      <c r="B7" s="5" t="str">
        <f t="shared" si="0"/>
        <v>INE287B01021</v>
      </c>
      <c r="C7" s="5">
        <f t="shared" si="1"/>
        <v>36.762225969645868</v>
      </c>
      <c r="D7" s="5">
        <f t="shared" si="2"/>
        <v>-24.114671163575039</v>
      </c>
      <c r="E7" s="5">
        <f t="shared" si="3"/>
        <v>43.88701517706577</v>
      </c>
      <c r="G7" s="8" t="s">
        <v>43</v>
      </c>
      <c r="H7" s="8" t="str">
        <f t="shared" si="4"/>
        <v>INE127B01011</v>
      </c>
      <c r="I7" s="8">
        <f t="shared" si="5"/>
        <v>13.86363636363637</v>
      </c>
      <c r="J7" s="8">
        <f t="shared" si="6"/>
        <v>-72.780748663101605</v>
      </c>
      <c r="K7" s="8">
        <f t="shared" si="7"/>
        <v>-47.820855614973247</v>
      </c>
    </row>
    <row r="8" spans="1:11" x14ac:dyDescent="0.35">
      <c r="A8" s="5" t="s">
        <v>49</v>
      </c>
      <c r="B8" s="5" t="str">
        <f t="shared" si="0"/>
        <v>INE802C01033</v>
      </c>
      <c r="C8" s="5">
        <f t="shared" si="1"/>
        <v>39.049235993208839</v>
      </c>
      <c r="D8" s="5">
        <f t="shared" si="2"/>
        <v>-53.367289190718722</v>
      </c>
      <c r="E8" s="5">
        <f t="shared" si="3"/>
        <v>80.135823429541617</v>
      </c>
      <c r="G8" s="8" t="s">
        <v>25</v>
      </c>
      <c r="H8" s="8" t="str">
        <f t="shared" si="4"/>
        <v>INE294B01019</v>
      </c>
      <c r="I8" s="8">
        <f t="shared" si="5"/>
        <v>-29.92272848387957</v>
      </c>
      <c r="J8" s="8">
        <f t="shared" si="6"/>
        <v>-65.099031885602628</v>
      </c>
      <c r="K8" s="8">
        <f t="shared" si="7"/>
        <v>-36.575184297006849</v>
      </c>
    </row>
    <row r="9" spans="1:11" x14ac:dyDescent="0.35">
      <c r="A9" s="5" t="s">
        <v>79</v>
      </c>
      <c r="B9" s="5" t="str">
        <f t="shared" si="0"/>
        <v>INE872H01027</v>
      </c>
      <c r="C9" s="5">
        <f t="shared" si="1"/>
        <v>57.816818002368763</v>
      </c>
      <c r="D9" s="5">
        <f t="shared" si="2"/>
        <v>-5.5961310698776066</v>
      </c>
      <c r="E9" s="5">
        <f t="shared" si="3"/>
        <v>155.18160284247929</v>
      </c>
      <c r="G9" s="8" t="s">
        <v>73</v>
      </c>
      <c r="H9" s="8" t="str">
        <f t="shared" si="4"/>
        <v>INE842C01021</v>
      </c>
      <c r="I9" s="8">
        <f t="shared" si="5"/>
        <v>55.813953488372107</v>
      </c>
      <c r="J9" s="8">
        <f t="shared" si="6"/>
        <v>-36.592311343141901</v>
      </c>
      <c r="K9" s="8">
        <f t="shared" si="7"/>
        <v>110.9634551495017</v>
      </c>
    </row>
    <row r="10" spans="1:11" x14ac:dyDescent="0.35">
      <c r="A10" s="5" t="s">
        <v>23</v>
      </c>
      <c r="B10" s="5" t="str">
        <f t="shared" si="0"/>
        <v>INE387A01021</v>
      </c>
      <c r="C10" s="5">
        <f t="shared" si="1"/>
        <v>58.359469240048242</v>
      </c>
      <c r="D10" s="5">
        <f t="shared" si="2"/>
        <v>0.34981905910735911</v>
      </c>
      <c r="E10" s="5">
        <f t="shared" si="3"/>
        <v>100.08443908323279</v>
      </c>
      <c r="G10" s="8" t="s">
        <v>71</v>
      </c>
      <c r="H10" s="8" t="str">
        <f t="shared" si="4"/>
        <v>INE951D01028</v>
      </c>
      <c r="I10" s="8">
        <f t="shared" si="5"/>
        <v>-5.0005801137022914</v>
      </c>
      <c r="J10" s="8">
        <f t="shared" si="6"/>
        <v>-63.847314073558422</v>
      </c>
      <c r="K10" s="8">
        <f t="shared" si="7"/>
        <v>-60.297018215570247</v>
      </c>
    </row>
    <row r="11" spans="1:11" x14ac:dyDescent="0.35">
      <c r="A11" s="5" t="s">
        <v>27</v>
      </c>
      <c r="B11" s="5" t="str">
        <f t="shared" si="0"/>
        <v>INE187D01029</v>
      </c>
      <c r="C11" s="5">
        <f t="shared" si="1"/>
        <v>40.722291407222919</v>
      </c>
      <c r="D11" s="5">
        <f t="shared" si="2"/>
        <v>-53.449564134495652</v>
      </c>
      <c r="E11" s="5">
        <f t="shared" si="3"/>
        <v>154.37110834371109</v>
      </c>
      <c r="G11" s="8" t="s">
        <v>61</v>
      </c>
      <c r="H11" s="8" t="str">
        <f t="shared" si="4"/>
        <v>INE900C01027</v>
      </c>
      <c r="I11" s="8">
        <f t="shared" si="5"/>
        <v>-26.679340937896079</v>
      </c>
      <c r="J11" s="8">
        <f t="shared" si="6"/>
        <v>-75.918884664131809</v>
      </c>
      <c r="K11" s="8">
        <f t="shared" si="7"/>
        <v>474.58808618504429</v>
      </c>
    </row>
    <row r="12" spans="1:11" x14ac:dyDescent="0.35">
      <c r="B12" t="s">
        <v>107</v>
      </c>
      <c r="C12" s="5">
        <f>AVERAGE(C2:C11)</f>
        <v>47.834153877666829</v>
      </c>
      <c r="D12" s="5">
        <f t="shared" ref="D12:E12" si="8">AVERAGE(D2:D11)</f>
        <v>-13.627197335044524</v>
      </c>
      <c r="E12" s="5">
        <f t="shared" si="8"/>
        <v>179.40222664667093</v>
      </c>
      <c r="G12" s="8" t="s">
        <v>107</v>
      </c>
      <c r="I12" s="8">
        <f>AVERAGE(I2:I11)</f>
        <v>-6.697962671275965</v>
      </c>
      <c r="J12" s="8">
        <f t="shared" ref="J12:K12" si="9">AVERAGE(J2:J11)</f>
        <v>-56.097046315024691</v>
      </c>
      <c r="K12" s="8">
        <f t="shared" si="9"/>
        <v>48.805594618245159</v>
      </c>
    </row>
    <row r="15" spans="1:11" x14ac:dyDescent="0.35">
      <c r="C15" s="9" t="s">
        <v>111</v>
      </c>
      <c r="D15" s="10" t="s">
        <v>112</v>
      </c>
      <c r="E15" s="10" t="s">
        <v>113</v>
      </c>
    </row>
    <row r="16" spans="1:11" x14ac:dyDescent="0.35">
      <c r="B16" t="s">
        <v>109</v>
      </c>
      <c r="C16">
        <v>47.834153877666829</v>
      </c>
      <c r="D16">
        <v>-13.627197335044524</v>
      </c>
      <c r="E16">
        <v>179.40222664667093</v>
      </c>
    </row>
    <row r="17" spans="2:5" x14ac:dyDescent="0.35">
      <c r="B17" t="s">
        <v>108</v>
      </c>
      <c r="C17">
        <v>-0.26</v>
      </c>
      <c r="D17">
        <v>-33.840000000000003</v>
      </c>
      <c r="E17">
        <v>14</v>
      </c>
    </row>
    <row r="18" spans="2:5" x14ac:dyDescent="0.35">
      <c r="B18" t="s">
        <v>110</v>
      </c>
      <c r="C18">
        <v>-6.697962671275965</v>
      </c>
      <c r="D18">
        <v>-56.097046315024691</v>
      </c>
      <c r="E18">
        <v>48.805594618245159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July 2017 Z-scores</vt:lpstr>
      <vt:lpstr> July 2017 returns</vt:lpstr>
      <vt:lpstr>Z-SCORES</vt:lpstr>
      <vt:lpstr>returnsjuly2017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Tiwari</dc:creator>
  <cp:lastModifiedBy>Niranjan Verma</cp:lastModifiedBy>
  <dcterms:created xsi:type="dcterms:W3CDTF">2024-07-01T04:11:27Z</dcterms:created>
  <dcterms:modified xsi:type="dcterms:W3CDTF">2024-07-05T08:14:44Z</dcterms:modified>
</cp:coreProperties>
</file>