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July 2023 z-scores" sheetId="3" r:id="rId1"/>
    <sheet name="July 2023 returns" sheetId="2" r:id="rId2"/>
    <sheet name="Sheet3" sheetId="4" r:id="rId3"/>
  </sheets>
  <definedNames>
    <definedName name="_xlnm._FilterDatabase" localSheetId="0" hidden="1">'July 2023 z-scores'!$A$1:$Q$49</definedName>
    <definedName name="returns2023">'July 2023 returns'!$A$1:$C$49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G2" i="4"/>
  <c r="F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C2" i="4"/>
  <c r="B2" i="4"/>
  <c r="G12" i="4" l="1"/>
  <c r="C12" i="4"/>
</calcChain>
</file>

<file path=xl/sharedStrings.xml><?xml version="1.0" encoding="utf-8"?>
<sst xmlns="http://schemas.openxmlformats.org/spreadsheetml/2006/main" count="198" uniqueCount="122">
  <si>
    <t>Company Name</t>
  </si>
  <si>
    <t>ISIN</t>
  </si>
  <si>
    <t>One Year Return</t>
  </si>
  <si>
    <t>Ashok Leyland</t>
  </si>
  <si>
    <t>INE208A01029</t>
  </si>
  <si>
    <t>Exide Inds.</t>
  </si>
  <si>
    <t>INE302A01020</t>
  </si>
  <si>
    <t>Eicher Motors</t>
  </si>
  <si>
    <t>INE066A01021</t>
  </si>
  <si>
    <t>Escorts Kubota</t>
  </si>
  <si>
    <t>INE042A01014</t>
  </si>
  <si>
    <t>Gabriel India</t>
  </si>
  <si>
    <t>INE524A01029</t>
  </si>
  <si>
    <t>Federal-Mogul Go</t>
  </si>
  <si>
    <t>INE529A01010</t>
  </si>
  <si>
    <t>Hero Motocorp</t>
  </si>
  <si>
    <t>INE158A01026</t>
  </si>
  <si>
    <t>M &amp; M</t>
  </si>
  <si>
    <t>INE101A01026</t>
  </si>
  <si>
    <t>Bosch</t>
  </si>
  <si>
    <t>INE323A01026</t>
  </si>
  <si>
    <t>Sundram Fasten.</t>
  </si>
  <si>
    <t>INE387A01021</t>
  </si>
  <si>
    <t>SML ISUZU</t>
  </si>
  <si>
    <t>INE294B01019</t>
  </si>
  <si>
    <t>Talbros Auto.</t>
  </si>
  <si>
    <t>INE187D01029</t>
  </si>
  <si>
    <t>Tata Motors</t>
  </si>
  <si>
    <t>INE155A01022</t>
  </si>
  <si>
    <t>Wheels India</t>
  </si>
  <si>
    <t>INE715A01015</t>
  </si>
  <si>
    <t>Automotive Axles</t>
  </si>
  <si>
    <t>INE449A01011</t>
  </si>
  <si>
    <t>Rico Auto Inds</t>
  </si>
  <si>
    <t>INE209B01025</t>
  </si>
  <si>
    <t>Lumax Industries</t>
  </si>
  <si>
    <t>INE162B01018</t>
  </si>
  <si>
    <t>Banco Products</t>
  </si>
  <si>
    <t>INE213C01025</t>
  </si>
  <si>
    <t>JTEKT India</t>
  </si>
  <si>
    <t>INE643A01035</t>
  </si>
  <si>
    <t>The Hi-Tech Gear</t>
  </si>
  <si>
    <t>INE127B01011</t>
  </si>
  <si>
    <t>Subros</t>
  </si>
  <si>
    <t>INE287B01021</t>
  </si>
  <si>
    <t>Jamna Auto Inds.</t>
  </si>
  <si>
    <t>INE039C01032</t>
  </si>
  <si>
    <t>Steel Str. Wheel</t>
  </si>
  <si>
    <t>INE802C01033</t>
  </si>
  <si>
    <t>India Nipp.Elec.</t>
  </si>
  <si>
    <t>INE092B01025</t>
  </si>
  <si>
    <t>L G Balakrishnan</t>
  </si>
  <si>
    <t>INE337A01034</t>
  </si>
  <si>
    <t>India Motor Part</t>
  </si>
  <si>
    <t>INE547E01014</t>
  </si>
  <si>
    <t>Amara Raja Ener.</t>
  </si>
  <si>
    <t>INE885A01032</t>
  </si>
  <si>
    <t>VST Till. Tract.</t>
  </si>
  <si>
    <t>INE764D01017</t>
  </si>
  <si>
    <t>Automotive Stamp</t>
  </si>
  <si>
    <t>INE900C01027</t>
  </si>
  <si>
    <t>Maruti Suzuki</t>
  </si>
  <si>
    <t>INE585B01010</t>
  </si>
  <si>
    <t>Suprajit Engg.</t>
  </si>
  <si>
    <t>INE399C01030</t>
  </si>
  <si>
    <t>TVS Motor Co.</t>
  </si>
  <si>
    <t>INE494B01023</t>
  </si>
  <si>
    <t>Uno Minda</t>
  </si>
  <si>
    <t>INE405E01023</t>
  </si>
  <si>
    <t>Atul Auto</t>
  </si>
  <si>
    <t>INE951D01028</t>
  </si>
  <si>
    <t>Minda Corp</t>
  </si>
  <si>
    <t>INE842C01021</t>
  </si>
  <si>
    <t>Olectra Greentec</t>
  </si>
  <si>
    <t>INE260D01016</t>
  </si>
  <si>
    <t>JBM Auto</t>
  </si>
  <si>
    <t>INE927D01044</t>
  </si>
  <si>
    <t>Lumax Auto Tech.</t>
  </si>
  <si>
    <t>INE872H01027</t>
  </si>
  <si>
    <t>Fiem Industries</t>
  </si>
  <si>
    <t>INE737H01014</t>
  </si>
  <si>
    <t>Rane (Madras)</t>
  </si>
  <si>
    <t>INE050H01012</t>
  </si>
  <si>
    <t>ZF Commercial</t>
  </si>
  <si>
    <t>INE342J01019</t>
  </si>
  <si>
    <t>Bajaj Auto</t>
  </si>
  <si>
    <t>INE917I01010</t>
  </si>
  <si>
    <t>Shriram Pistons</t>
  </si>
  <si>
    <t>INE526E01018</t>
  </si>
  <si>
    <t>Sharda Motor</t>
  </si>
  <si>
    <t>INE597I01028</t>
  </si>
  <si>
    <t>GNA Axles</t>
  </si>
  <si>
    <t>INE934S01014</t>
  </si>
  <si>
    <t>Endurance Tech.</t>
  </si>
  <si>
    <t>INE913H01037</t>
  </si>
  <si>
    <t>Pricol Ltd</t>
  </si>
  <si>
    <t>INE726V01018</t>
  </si>
  <si>
    <t>Force Motors</t>
  </si>
  <si>
    <t>INE451A01017</t>
  </si>
  <si>
    <t>ZScore ROE</t>
  </si>
  <si>
    <t>ZScore D/E</t>
  </si>
  <si>
    <t>ZScore EPSVar</t>
  </si>
  <si>
    <t>Quality ZScore</t>
  </si>
  <si>
    <t>ZScore TTMPE</t>
  </si>
  <si>
    <t>ZScore Bv/P</t>
  </si>
  <si>
    <t>ZScore DPS/Price</t>
  </si>
  <si>
    <t>Value ZScore</t>
  </si>
  <si>
    <t>ZScore LTEPS</t>
  </si>
  <si>
    <t>ZScore LTSPS</t>
  </si>
  <si>
    <t>ZScore internalG</t>
  </si>
  <si>
    <t>Growth ZScore</t>
  </si>
  <si>
    <t>ZScore 6 month price momentum</t>
  </si>
  <si>
    <t>ZScore 12 month price momentum</t>
  </si>
  <si>
    <t>Momentum ZScore</t>
  </si>
  <si>
    <t>Overall ZScore</t>
  </si>
  <si>
    <t>Company(Top10)</t>
  </si>
  <si>
    <t>Company(Bottom 10)</t>
  </si>
  <si>
    <t>Mean</t>
  </si>
  <si>
    <t>Nifty Auto</t>
  </si>
  <si>
    <t>Top 10 avg</t>
  </si>
  <si>
    <t>Bottom 10 avg</t>
  </si>
  <si>
    <t>One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</si>
</sst>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0" fontId="0" fillId="0" borderId="0" xfId="1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</a:t>
            </a:r>
            <a:r>
              <a:rPr lang="en-US" baseline="0"/>
              <a:t> Equi-weighted portfolio</a:t>
            </a:r>
            <a:br>
              <a:rPr lang="en-US" baseline="0"/>
            </a:br>
            <a:r>
              <a:rPr lang="en-US" baseline="0"/>
              <a:t>(July 2023)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Sheet3!$B$16</c:f>
              <c:strCache>
                <c:ptCount val="1"/>
                <c:pt idx="0">
                  <c:v>One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56-4063-90C3-BD90DA49DEF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56-4063-90C3-BD90DA49DEFB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C56-4063-90C3-BD90DA49DEFB}"/>
              </c:ext>
            </c:extLst>
          </c:dPt>
          <c:cat>
            <c:strRef>
              <c:f>Sheet3!$A$17:$A$19</c:f>
              <c:strCache>
                <c:ptCount val="3"/>
                <c:pt idx="0">
                  <c:v>Top 10 avg</c:v>
                </c:pt>
                <c:pt idx="1">
                  <c:v>Nifty Auto</c:v>
                </c:pt>
                <c:pt idx="2">
                  <c:v>Bottom 10 avg</c:v>
                </c:pt>
              </c:strCache>
            </c:strRef>
          </c:cat>
          <c:val>
            <c:numRef>
              <c:f>Sheet3!$B$17:$B$19</c:f>
              <c:numCache>
                <c:formatCode>General</c:formatCode>
                <c:ptCount val="3"/>
                <c:pt idx="0" formatCode="0.00">
                  <c:v>51.837689804872312</c:v>
                </c:pt>
                <c:pt idx="1">
                  <c:v>60.33</c:v>
                </c:pt>
                <c:pt idx="2" formatCode="0.00">
                  <c:v>54.298754579842218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C-4120-A335-4902C7A81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386335"/>
        <c:axId val="409387167"/>
      </c:barChart>
      <c:catAx>
        <c:axId val="40938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87167"/>
        <c:crosses val="autoZero"/>
        <c:auto val="1"/>
        <c:lblAlgn val="ctr"/>
        <c:lblOffset val="100"/>
        <c:noMultiLvlLbl val="0"/>
      </c:catAx>
      <c:valAx>
        <c:axId val="4093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8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981074</xdr:colOff>
      <xdr:row>13</xdr:row>
      <xdr:rowOff>9524</xdr:rowOff>
    </xdr:from>
    <xdr:to>
      <xdr:col>9</xdr:col>
      <xdr:colOff>609599</xdr:colOff>
      <xdr:row>33</xdr:row>
      <xdr:rowOff>31749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pane xSplit="1" ySplit="1" topLeftCell="O39" activePane="bottomRight" state="frozen"/>
      <selection pane="topRight" activeCell="B1" sqref="B1"/>
      <selection pane="bottomLeft" activeCell="A2" sqref="A2"/>
      <selection pane="bottomRight" activeCell="A49" sqref="A40:A49"/>
    </sheetView>
  </sheetViews>
  <sheetFormatPr defaultRowHeight="14.5" x14ac:dyDescent="0.35"/>
  <cols>
    <col min="1" max="1" width="18" style="1" customWidth="1"/>
    <col min="2" max="3" width="12" style="1" customWidth="1"/>
    <col min="4" max="4" width="15" style="1" customWidth="1"/>
    <col min="5" max="5" width="16" style="1" customWidth="1"/>
    <col min="6" max="6" width="14" style="1" customWidth="1"/>
    <col min="7" max="7" width="13" style="1" customWidth="1"/>
    <col min="8" max="8" width="18" style="1" customWidth="1"/>
    <col min="9" max="11" width="14" style="1" customWidth="1"/>
    <col min="12" max="12" width="18" style="1" customWidth="1"/>
    <col min="13" max="13" width="15" style="1" customWidth="1"/>
    <col min="14" max="14" width="31" style="1" customWidth="1"/>
    <col min="15" max="15" width="32" style="1" customWidth="1"/>
    <col min="16" max="16" width="17" style="1" customWidth="1"/>
    <col min="17" max="17" width="16" style="1" customWidth="1"/>
    <col min="18" max="16384" width="8.7265625" style="1"/>
  </cols>
  <sheetData>
    <row r="1" spans="1:17" x14ac:dyDescent="0.35">
      <c r="A1" s="2" t="s">
        <v>0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103</v>
      </c>
      <c r="G1" s="2" t="s">
        <v>104</v>
      </c>
      <c r="H1" s="2" t="s">
        <v>105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110</v>
      </c>
      <c r="N1" s="2" t="s">
        <v>111</v>
      </c>
      <c r="O1" s="2" t="s">
        <v>112</v>
      </c>
      <c r="P1" s="2" t="s">
        <v>113</v>
      </c>
      <c r="Q1" s="2" t="s">
        <v>114</v>
      </c>
    </row>
    <row r="2" spans="1:17" x14ac:dyDescent="0.35">
      <c r="A2" s="1" t="s">
        <v>87</v>
      </c>
      <c r="B2" s="1">
        <v>0.67773142056007007</v>
      </c>
      <c r="C2" s="1">
        <v>-0.56522238612208153</v>
      </c>
      <c r="D2" s="1">
        <v>-3.1901513932890133E-2</v>
      </c>
      <c r="E2" s="1">
        <v>0.42070225580296378</v>
      </c>
      <c r="F2" s="1">
        <v>-0.1443684030385361</v>
      </c>
      <c r="G2" s="1">
        <v>0.33823185505183612</v>
      </c>
      <c r="H2" s="1">
        <v>0.33775139226377698</v>
      </c>
      <c r="I2" s="1">
        <v>0.27071604461686932</v>
      </c>
      <c r="J2" s="1">
        <v>0.7839977834076215</v>
      </c>
      <c r="K2" s="1">
        <v>-0.11033782778451801</v>
      </c>
      <c r="L2" s="1">
        <v>0.70444299239435215</v>
      </c>
      <c r="M2" s="1">
        <v>0.45477397284576038</v>
      </c>
      <c r="N2" s="1">
        <v>2.268083923234915</v>
      </c>
      <c r="O2" s="1">
        <v>2.2869947375808941</v>
      </c>
      <c r="P2" s="1">
        <v>2.277539330407905</v>
      </c>
      <c r="Q2" s="1">
        <v>0.85593290091837448</v>
      </c>
    </row>
    <row r="3" spans="1:17" x14ac:dyDescent="0.35">
      <c r="A3" s="1" t="s">
        <v>37</v>
      </c>
      <c r="B3" s="1">
        <v>1.0722165929191081</v>
      </c>
      <c r="C3" s="1">
        <v>3.0661649522828412E-2</v>
      </c>
      <c r="D3" s="1">
        <v>-0.36660443595832098</v>
      </c>
      <c r="E3" s="1">
        <v>0.46469259518701828</v>
      </c>
      <c r="F3" s="1">
        <v>-0.19330204681849339</v>
      </c>
      <c r="G3" s="1">
        <v>0.8368433774263706</v>
      </c>
      <c r="H3" s="1">
        <v>4</v>
      </c>
      <c r="I3" s="1">
        <v>1.659947990000805</v>
      </c>
      <c r="J3" s="1">
        <v>0.65469871915559741</v>
      </c>
      <c r="K3" s="1">
        <v>0.2194129888226124</v>
      </c>
      <c r="L3" s="1">
        <v>7.5683618631931932E-2</v>
      </c>
      <c r="M3" s="1">
        <v>0.31343245778134682</v>
      </c>
      <c r="N3" s="1">
        <v>1.0769109714331251</v>
      </c>
      <c r="O3" s="1">
        <v>0.82214869365806942</v>
      </c>
      <c r="P3" s="1">
        <v>0.94952983254559697</v>
      </c>
      <c r="Q3" s="1">
        <v>0.84690071887869178</v>
      </c>
    </row>
    <row r="4" spans="1:17" x14ac:dyDescent="0.35">
      <c r="A4" s="1" t="s">
        <v>95</v>
      </c>
      <c r="B4" s="1">
        <v>0.36084205641133699</v>
      </c>
      <c r="C4" s="1">
        <v>-0.34285898791441383</v>
      </c>
      <c r="D4" s="1">
        <v>0.1730406408050188</v>
      </c>
      <c r="E4" s="1">
        <v>0.17511793316184149</v>
      </c>
      <c r="F4" s="1">
        <v>-2.9825527015550239E-2</v>
      </c>
      <c r="G4" s="1">
        <v>-0.26798437665037339</v>
      </c>
      <c r="H4" s="1">
        <v>-0.88355636207334542</v>
      </c>
      <c r="I4" s="1">
        <v>-0.37016601986369568</v>
      </c>
      <c r="J4" s="1">
        <v>2.1764413481757341</v>
      </c>
      <c r="K4" s="1">
        <v>8.1714218323576268E-2</v>
      </c>
      <c r="L4" s="1">
        <v>0.76425957490922214</v>
      </c>
      <c r="M4" s="1">
        <v>0.99739699666481552</v>
      </c>
      <c r="N4" s="1">
        <v>0.44623713707123719</v>
      </c>
      <c r="O4" s="1">
        <v>1.6959950499464029</v>
      </c>
      <c r="P4" s="1">
        <v>1.07111609350882</v>
      </c>
      <c r="Q4" s="1">
        <v>0.46836625086794542</v>
      </c>
    </row>
    <row r="5" spans="1:17" x14ac:dyDescent="0.35">
      <c r="A5" s="1" t="s">
        <v>81</v>
      </c>
      <c r="B5" s="1">
        <v>0.40324644935632148</v>
      </c>
      <c r="C5" s="1">
        <v>2.3923654149244049</v>
      </c>
      <c r="D5" s="1">
        <v>-8.983734061926564E-2</v>
      </c>
      <c r="E5" s="1">
        <v>-0.62676293623310997</v>
      </c>
      <c r="F5" s="1">
        <v>-8.7814400052290843E-3</v>
      </c>
      <c r="G5" s="1">
        <v>-0.54025459255360098</v>
      </c>
      <c r="H5" s="1">
        <v>-0.88355636207334542</v>
      </c>
      <c r="I5" s="1">
        <v>-0.46695973982516681</v>
      </c>
      <c r="J5" s="1">
        <v>1.0392555165530051</v>
      </c>
      <c r="K5" s="1">
        <v>0.47563553807703651</v>
      </c>
      <c r="L5" s="1">
        <v>0.80995848473420295</v>
      </c>
      <c r="M5" s="1">
        <v>0.76720034799020076</v>
      </c>
      <c r="N5" s="1">
        <v>2.469896533738575</v>
      </c>
      <c r="O5" s="1">
        <v>1.540784427547585</v>
      </c>
      <c r="P5" s="1">
        <v>2.0053404806430799</v>
      </c>
      <c r="Q5" s="1">
        <v>0.41970453814375103</v>
      </c>
    </row>
    <row r="6" spans="1:17" x14ac:dyDescent="0.35">
      <c r="A6" s="1" t="s">
        <v>73</v>
      </c>
      <c r="B6" s="1">
        <v>-0.52507795940462876</v>
      </c>
      <c r="C6" s="1">
        <v>-0.40352111044821121</v>
      </c>
      <c r="D6" s="1">
        <v>-0.22000338396602401</v>
      </c>
      <c r="E6" s="1">
        <v>3.2487356553170088E-2</v>
      </c>
      <c r="F6" s="1">
        <v>1.0933407638384971</v>
      </c>
      <c r="G6" s="1">
        <v>-1.006787791647934</v>
      </c>
      <c r="H6" s="1">
        <v>-0.85189498655783713</v>
      </c>
      <c r="I6" s="1">
        <v>-0.97416776887460865</v>
      </c>
      <c r="J6" s="1">
        <v>2.1792913871367321</v>
      </c>
      <c r="K6" s="1">
        <v>4</v>
      </c>
      <c r="L6" s="1">
        <v>-0.2284139170034532</v>
      </c>
      <c r="M6" s="1">
        <v>1.9637895651439821</v>
      </c>
      <c r="N6" s="1">
        <v>1.613062190281455</v>
      </c>
      <c r="O6" s="1">
        <v>-0.37021050284060031</v>
      </c>
      <c r="P6" s="1">
        <v>0.6214258437204272</v>
      </c>
      <c r="Q6" s="1">
        <v>0.41088374913574272</v>
      </c>
    </row>
    <row r="7" spans="1:17" x14ac:dyDescent="0.35">
      <c r="A7" s="1" t="s">
        <v>75</v>
      </c>
      <c r="B7" s="1">
        <v>-0.12724500145465209</v>
      </c>
      <c r="C7" s="1">
        <v>1.2862518864032839</v>
      </c>
      <c r="D7" s="1">
        <v>-0.32645933714799202</v>
      </c>
      <c r="E7" s="1">
        <v>-0.3587223917342815</v>
      </c>
      <c r="F7" s="1">
        <v>1.1291407655729431</v>
      </c>
      <c r="G7" s="1">
        <v>-1.1985232331207329</v>
      </c>
      <c r="H7" s="1">
        <v>-0.80874696581417482</v>
      </c>
      <c r="I7" s="1">
        <v>-1.0350156182875909</v>
      </c>
      <c r="J7" s="1">
        <v>0.108458142635319</v>
      </c>
      <c r="K7" s="1">
        <v>1.097476159542226</v>
      </c>
      <c r="L7" s="1">
        <v>9.5371878025576215E-2</v>
      </c>
      <c r="M7" s="1">
        <v>0.4294310394670301</v>
      </c>
      <c r="N7" s="1">
        <v>3.544899700977731</v>
      </c>
      <c r="O7" s="1">
        <v>1.3678811171059571</v>
      </c>
      <c r="P7" s="1">
        <v>2.4563904090418438</v>
      </c>
      <c r="Q7" s="1">
        <v>0.37302085962175041</v>
      </c>
    </row>
    <row r="8" spans="1:17" x14ac:dyDescent="0.35">
      <c r="A8" s="1" t="s">
        <v>89</v>
      </c>
      <c r="B8" s="1">
        <v>1.2232598732649529</v>
      </c>
      <c r="C8" s="1">
        <v>-0.5399703770173172</v>
      </c>
      <c r="D8" s="1">
        <v>-0.33042677489477368</v>
      </c>
      <c r="E8" s="1">
        <v>0.69090681830842449</v>
      </c>
      <c r="F8" s="1">
        <v>-0.16318479658959781</v>
      </c>
      <c r="G8" s="1">
        <v>0.1497506151055481</v>
      </c>
      <c r="H8" s="1">
        <v>0.82508062301144514</v>
      </c>
      <c r="I8" s="1">
        <v>0.37554529145317511</v>
      </c>
      <c r="J8" s="1">
        <v>0.55889982139621641</v>
      </c>
      <c r="K8" s="1">
        <v>1.770447447190163</v>
      </c>
      <c r="L8" s="1">
        <v>1.068674096698639</v>
      </c>
      <c r="M8" s="1">
        <v>1.1213470505440559</v>
      </c>
      <c r="N8" s="1">
        <v>-0.76514104008177031</v>
      </c>
      <c r="O8" s="1">
        <v>-0.79885818798552954</v>
      </c>
      <c r="P8" s="1">
        <v>-0.78199961403364993</v>
      </c>
      <c r="Q8" s="1">
        <v>0.35144988656800152</v>
      </c>
    </row>
    <row r="9" spans="1:17" x14ac:dyDescent="0.35">
      <c r="A9" s="1" t="s">
        <v>79</v>
      </c>
      <c r="B9" s="1">
        <v>0.44274164512145719</v>
      </c>
      <c r="C9" s="1">
        <v>-0.57301549649475592</v>
      </c>
      <c r="D9" s="1">
        <v>-0.36930914438606521</v>
      </c>
      <c r="E9" s="1">
        <v>0.45707187438075192</v>
      </c>
      <c r="F9" s="1">
        <v>-9.9418669764976292E-2</v>
      </c>
      <c r="G9" s="1">
        <v>8.7176686059345435E-2</v>
      </c>
      <c r="H9" s="1">
        <v>1.697314734308196</v>
      </c>
      <c r="I9" s="1">
        <v>0.62169032974373084</v>
      </c>
      <c r="J9" s="1">
        <v>0.40202520702382522</v>
      </c>
      <c r="K9" s="1">
        <v>-0.40407488310661788</v>
      </c>
      <c r="L9" s="1">
        <v>-0.12839511053807651</v>
      </c>
      <c r="M9" s="1">
        <v>-4.3046779584886799E-2</v>
      </c>
      <c r="N9" s="1">
        <v>-0.99974300214759804</v>
      </c>
      <c r="O9" s="1">
        <v>0.97555451371927371</v>
      </c>
      <c r="P9" s="1">
        <v>-1.2094244214162161E-2</v>
      </c>
      <c r="Q9" s="1">
        <v>0.2559052950813584</v>
      </c>
    </row>
    <row r="10" spans="1:17" x14ac:dyDescent="0.35">
      <c r="A10" s="1" t="s">
        <v>33</v>
      </c>
      <c r="B10" s="1">
        <v>-0.57819253733328979</v>
      </c>
      <c r="C10" s="1">
        <v>0.72580490442941614</v>
      </c>
      <c r="D10" s="1">
        <v>-0.2765039685050254</v>
      </c>
      <c r="E10" s="1">
        <v>-0.33907284617503458</v>
      </c>
      <c r="F10" s="1">
        <v>2.6970520547693399E-2</v>
      </c>
      <c r="G10" s="1">
        <v>0.8632938634402697</v>
      </c>
      <c r="H10" s="1">
        <v>-0.31993595296365568</v>
      </c>
      <c r="I10" s="1">
        <v>0.1704078386765438</v>
      </c>
      <c r="J10" s="1">
        <v>-8.6900758368206363E-2</v>
      </c>
      <c r="K10" s="1">
        <v>0.2294680874879112</v>
      </c>
      <c r="L10" s="1">
        <v>-0.38950013782808529</v>
      </c>
      <c r="M10" s="1">
        <v>-8.1487826873765573E-2</v>
      </c>
      <c r="N10" s="1">
        <v>-7.5848110941291555E-2</v>
      </c>
      <c r="O10" s="1">
        <v>2.504281471937873</v>
      </c>
      <c r="P10" s="1">
        <v>1.214216680498291</v>
      </c>
      <c r="Q10" s="1">
        <v>0.2410159615315085</v>
      </c>
    </row>
    <row r="11" spans="1:17" x14ac:dyDescent="0.35">
      <c r="A11" s="1" t="s">
        <v>23</v>
      </c>
      <c r="B11" s="1">
        <v>0.9149897120818532</v>
      </c>
      <c r="C11" s="1">
        <v>0.93706041730541645</v>
      </c>
      <c r="D11" s="1">
        <v>0.28405554577823638</v>
      </c>
      <c r="E11" s="1">
        <v>-0.1010216628305939</v>
      </c>
      <c r="F11" s="1">
        <v>9.4023978604851718E-2</v>
      </c>
      <c r="G11" s="1">
        <v>-0.90158937690602092</v>
      </c>
      <c r="H11" s="1">
        <v>-0.88355636207334542</v>
      </c>
      <c r="I11" s="1">
        <v>-0.62012600680279206</v>
      </c>
      <c r="J11" s="1">
        <v>-0.25118772112842852</v>
      </c>
      <c r="K11" s="1">
        <v>6.8570027301260716E-2</v>
      </c>
      <c r="L11" s="1">
        <v>1.3614605247982301</v>
      </c>
      <c r="M11" s="1">
        <v>0.3890181342204504</v>
      </c>
      <c r="N11" s="1">
        <v>1.5350373513233091</v>
      </c>
      <c r="O11" s="1">
        <v>0.99054866703572353</v>
      </c>
      <c r="P11" s="1">
        <v>1.2627930091795161</v>
      </c>
      <c r="Q11" s="1">
        <v>0.23266586844164519</v>
      </c>
    </row>
    <row r="12" spans="1:17" x14ac:dyDescent="0.35">
      <c r="A12" s="1" t="s">
        <v>25</v>
      </c>
      <c r="B12" s="1">
        <v>0.21461141434854439</v>
      </c>
      <c r="C12" s="1">
        <v>-0.14669559726507109</v>
      </c>
      <c r="D12" s="1">
        <v>0.10170031788233171</v>
      </c>
      <c r="E12" s="1">
        <v>8.5670208931323683E-2</v>
      </c>
      <c r="F12" s="1">
        <v>-0.1118676238716218</v>
      </c>
      <c r="G12" s="1">
        <v>0.47072755420412921</v>
      </c>
      <c r="H12" s="1">
        <v>0.66885382938203009</v>
      </c>
      <c r="I12" s="1">
        <v>0.41297817246106783</v>
      </c>
      <c r="J12" s="1">
        <v>0.65534992225508248</v>
      </c>
      <c r="K12" s="1">
        <v>9.8148734205827769E-3</v>
      </c>
      <c r="L12" s="1">
        <v>0.13057031734485389</v>
      </c>
      <c r="M12" s="1">
        <v>0.26259258729677132</v>
      </c>
      <c r="N12" s="1">
        <v>0.55805179845704167</v>
      </c>
      <c r="O12" s="1">
        <v>-0.35917983369626982</v>
      </c>
      <c r="P12" s="1">
        <v>9.9435982380385951E-2</v>
      </c>
      <c r="Q12" s="1">
        <v>0.21516923776738719</v>
      </c>
    </row>
    <row r="13" spans="1:17" x14ac:dyDescent="0.35">
      <c r="A13" s="1" t="s">
        <v>71</v>
      </c>
      <c r="B13" s="1">
        <v>0.31338946696836351</v>
      </c>
      <c r="C13" s="1">
        <v>-7.3310230074172091E-3</v>
      </c>
      <c r="D13" s="1">
        <v>-0.29027367532189308</v>
      </c>
      <c r="E13" s="1">
        <v>0.20162807454823231</v>
      </c>
      <c r="F13" s="1">
        <v>-4.6053921563331893E-3</v>
      </c>
      <c r="G13" s="1">
        <v>-0.3684810862234596</v>
      </c>
      <c r="H13" s="1">
        <v>-0.55667647595464964</v>
      </c>
      <c r="I13" s="1">
        <v>-0.30378221610718609</v>
      </c>
      <c r="J13" s="1">
        <v>0.63609583831154237</v>
      </c>
      <c r="K13" s="1">
        <v>0.22453730725870599</v>
      </c>
      <c r="L13" s="1">
        <v>0.54005849934815719</v>
      </c>
      <c r="M13" s="1">
        <v>0.46222824282307379</v>
      </c>
      <c r="N13" s="1">
        <v>1.051860817778774</v>
      </c>
      <c r="O13" s="1">
        <v>-9.7558577046074527E-2</v>
      </c>
      <c r="P13" s="1">
        <v>0.47715112036634949</v>
      </c>
      <c r="Q13" s="1">
        <v>0.20930630540761741</v>
      </c>
    </row>
    <row r="14" spans="1:17" x14ac:dyDescent="0.35">
      <c r="A14" s="1" t="s">
        <v>51</v>
      </c>
      <c r="B14" s="1">
        <v>0.33075883746460227</v>
      </c>
      <c r="C14" s="1">
        <v>-0.54759322231947494</v>
      </c>
      <c r="D14" s="1">
        <v>-0.33582645402176697</v>
      </c>
      <c r="E14" s="1">
        <v>0.40067890955592861</v>
      </c>
      <c r="F14" s="1">
        <v>-0.1135650797888804</v>
      </c>
      <c r="G14" s="1">
        <v>0.36334888870068782</v>
      </c>
      <c r="H14" s="1">
        <v>0.1940277190111003</v>
      </c>
      <c r="I14" s="1">
        <v>0.2214107568752206</v>
      </c>
      <c r="J14" s="1">
        <v>0.58838963798667365</v>
      </c>
      <c r="K14" s="1">
        <v>-0.32392856771365758</v>
      </c>
      <c r="L14" s="1">
        <v>0.37851082615157527</v>
      </c>
      <c r="M14" s="1">
        <v>0.21218072582011521</v>
      </c>
      <c r="N14" s="1">
        <v>6.8265091779738274E-2</v>
      </c>
      <c r="O14" s="1">
        <v>-7.7544662276815779E-2</v>
      </c>
      <c r="P14" s="1">
        <v>-4.6397852485387534E-3</v>
      </c>
      <c r="Q14" s="1">
        <v>0.2074076517506814</v>
      </c>
    </row>
    <row r="15" spans="1:17" x14ac:dyDescent="0.35">
      <c r="A15" s="1" t="s">
        <v>53</v>
      </c>
      <c r="B15" s="1">
        <v>-0.73017447793541501</v>
      </c>
      <c r="C15" s="1">
        <v>-0.37497777476227601</v>
      </c>
      <c r="D15" s="1">
        <v>-0.37856446991911652</v>
      </c>
      <c r="E15" s="1">
        <v>7.7113630261725491E-3</v>
      </c>
      <c r="F15" s="1">
        <v>-0.1338335366454238</v>
      </c>
      <c r="G15" s="1">
        <v>4</v>
      </c>
      <c r="H15" s="1">
        <v>1.385745544384394</v>
      </c>
      <c r="I15" s="1">
        <v>1.8214610967398399</v>
      </c>
      <c r="J15" s="1">
        <v>0.39537392876364003</v>
      </c>
      <c r="K15" s="1">
        <v>-0.3000406803178331</v>
      </c>
      <c r="L15" s="1">
        <v>-0.62543679832809462</v>
      </c>
      <c r="M15" s="1">
        <v>-0.17493417146115489</v>
      </c>
      <c r="N15" s="1">
        <v>-0.48888947106748543</v>
      </c>
      <c r="O15" s="1">
        <v>-1.1687253289268651</v>
      </c>
      <c r="P15" s="1">
        <v>-0.82880739999717534</v>
      </c>
      <c r="Q15" s="1">
        <v>0.20635772207692049</v>
      </c>
    </row>
    <row r="16" spans="1:17" x14ac:dyDescent="0.35">
      <c r="A16" s="1" t="s">
        <v>91</v>
      </c>
      <c r="B16" s="1">
        <v>0.43148224661577889</v>
      </c>
      <c r="C16" s="1">
        <v>-0.1386265742806021</v>
      </c>
      <c r="D16" s="1">
        <v>-0.33082645896932672</v>
      </c>
      <c r="E16" s="1">
        <v>0.29730864235568361</v>
      </c>
      <c r="F16" s="1">
        <v>-0.14088450134350339</v>
      </c>
      <c r="G16" s="1">
        <v>0.56013335190827307</v>
      </c>
      <c r="H16" s="1">
        <v>0.27820253670796902</v>
      </c>
      <c r="I16" s="1">
        <v>0.32314272868671601</v>
      </c>
      <c r="J16" s="1">
        <v>-0.32186282772106112</v>
      </c>
      <c r="K16" s="1">
        <v>0.32488108824986012</v>
      </c>
      <c r="L16" s="1">
        <v>0.4993754708172633</v>
      </c>
      <c r="M16" s="1">
        <v>0.16578993134420059</v>
      </c>
      <c r="N16" s="1">
        <v>-1.5759075471468188E-2</v>
      </c>
      <c r="O16" s="1">
        <v>2.1216146583571349E-2</v>
      </c>
      <c r="P16" s="1">
        <v>2.7285355560515822E-3</v>
      </c>
      <c r="Q16" s="1">
        <v>0.19724245948566291</v>
      </c>
    </row>
    <row r="17" spans="1:17" x14ac:dyDescent="0.35">
      <c r="A17" s="1" t="s">
        <v>77</v>
      </c>
      <c r="B17" s="1">
        <v>0.10487300759963861</v>
      </c>
      <c r="C17" s="1">
        <v>0.41942347936219032</v>
      </c>
      <c r="D17" s="1">
        <v>-0.34481481384178242</v>
      </c>
      <c r="E17" s="1">
        <v>9.987232886146169E-3</v>
      </c>
      <c r="F17" s="1">
        <v>-7.922314805292251E-3</v>
      </c>
      <c r="G17" s="1">
        <v>-0.17003164046224051</v>
      </c>
      <c r="H17" s="1">
        <v>9.7152727014712739E-2</v>
      </c>
      <c r="I17" s="1">
        <v>-2.1435677551937721E-2</v>
      </c>
      <c r="J17" s="1">
        <v>-0.1135083566121749</v>
      </c>
      <c r="K17" s="1">
        <v>0.53001437196662426</v>
      </c>
      <c r="L17" s="1">
        <v>4.4050684730362548E-2</v>
      </c>
      <c r="M17" s="1">
        <v>0.15198371102798791</v>
      </c>
      <c r="N17" s="1">
        <v>7.7257654678172416E-2</v>
      </c>
      <c r="O17" s="1">
        <v>0.97889440694008578</v>
      </c>
      <c r="P17" s="1">
        <v>0.52807603080912913</v>
      </c>
      <c r="Q17" s="1">
        <v>0.1671528242928314</v>
      </c>
    </row>
    <row r="18" spans="1:17" x14ac:dyDescent="0.35">
      <c r="A18" s="1" t="s">
        <v>65</v>
      </c>
      <c r="B18" s="1">
        <v>1.011849264591991</v>
      </c>
      <c r="C18" s="1">
        <v>1.665722166364457</v>
      </c>
      <c r="D18" s="1">
        <v>-0.36040368547240159</v>
      </c>
      <c r="E18" s="1">
        <v>-9.6844841379021315E-2</v>
      </c>
      <c r="F18" s="1">
        <v>0.21438188691776849</v>
      </c>
      <c r="G18" s="1">
        <v>-1.069314538194351</v>
      </c>
      <c r="H18" s="1">
        <v>-0.59331016892114474</v>
      </c>
      <c r="I18" s="1">
        <v>-0.61941217603097709</v>
      </c>
      <c r="J18" s="1">
        <v>0.26764112124565231</v>
      </c>
      <c r="K18" s="1">
        <v>0.33237524198856322</v>
      </c>
      <c r="L18" s="1">
        <v>1.06982483362201</v>
      </c>
      <c r="M18" s="1">
        <v>0.5510475949625544</v>
      </c>
      <c r="N18" s="1">
        <v>0.56492001357585564</v>
      </c>
      <c r="O18" s="1">
        <v>1.058646441476041</v>
      </c>
      <c r="P18" s="1">
        <v>0.81178322752594856</v>
      </c>
      <c r="Q18" s="1">
        <v>0.16164345126962609</v>
      </c>
    </row>
    <row r="19" spans="1:17" x14ac:dyDescent="0.35">
      <c r="A19" s="1" t="s">
        <v>31</v>
      </c>
      <c r="B19" s="1">
        <v>0.70937166803759144</v>
      </c>
      <c r="C19" s="1">
        <v>-0.38669696921694879</v>
      </c>
      <c r="D19" s="1">
        <v>4.1014001210862412E-2</v>
      </c>
      <c r="E19" s="1">
        <v>0.3481680298944137</v>
      </c>
      <c r="F19" s="1">
        <v>-5.5044420523112939E-2</v>
      </c>
      <c r="G19" s="1">
        <v>-0.39176761189532278</v>
      </c>
      <c r="H19" s="1">
        <v>0.22410400366633701</v>
      </c>
      <c r="I19" s="1">
        <v>-3.7164331942938042E-2</v>
      </c>
      <c r="J19" s="1">
        <v>0.1285548259623861</v>
      </c>
      <c r="K19" s="1">
        <v>7.5931014854736745E-2</v>
      </c>
      <c r="L19" s="1">
        <v>0.5361901258256857</v>
      </c>
      <c r="M19" s="1">
        <v>0.24442306899212679</v>
      </c>
      <c r="N19" s="1">
        <v>-0.18252084570478039</v>
      </c>
      <c r="O19" s="1">
        <v>-0.1300889056890471</v>
      </c>
      <c r="P19" s="1">
        <v>-0.15630487569691379</v>
      </c>
      <c r="Q19" s="1">
        <v>9.9780472811672183E-2</v>
      </c>
    </row>
    <row r="20" spans="1:17" x14ac:dyDescent="0.35">
      <c r="A20" s="1" t="s">
        <v>85</v>
      </c>
      <c r="B20" s="1">
        <v>0.69460512131394903</v>
      </c>
      <c r="C20" s="1">
        <v>-0.38159269408064928</v>
      </c>
      <c r="D20" s="1">
        <v>-0.39189276759120362</v>
      </c>
      <c r="E20" s="1">
        <v>0.48446989238531463</v>
      </c>
      <c r="F20" s="1">
        <v>-5.0278035690927307E-2</v>
      </c>
      <c r="G20" s="1">
        <v>-0.40949722364012547</v>
      </c>
      <c r="H20" s="1">
        <v>1.412788395344142</v>
      </c>
      <c r="I20" s="1">
        <v>0.34767783844033162</v>
      </c>
      <c r="J20" s="1">
        <v>-0.4448308299774672</v>
      </c>
      <c r="K20" s="1">
        <v>-0.70751936847802543</v>
      </c>
      <c r="L20" s="1">
        <v>-0.14375078025177951</v>
      </c>
      <c r="M20" s="1">
        <v>-0.42771332297339992</v>
      </c>
      <c r="N20" s="1">
        <v>0.44809487332667158</v>
      </c>
      <c r="O20" s="1">
        <v>-0.57112714482755544</v>
      </c>
      <c r="P20" s="1">
        <v>-6.151613575044193E-2</v>
      </c>
      <c r="Q20" s="1">
        <v>8.5729568025451092E-2</v>
      </c>
    </row>
    <row r="21" spans="1:17" x14ac:dyDescent="0.35">
      <c r="A21" s="1" t="s">
        <v>35</v>
      </c>
      <c r="B21" s="1">
        <v>0.41332648811511191</v>
      </c>
      <c r="C21" s="1">
        <v>0.37252244538253781</v>
      </c>
      <c r="D21" s="1">
        <v>-0.30918653365753462</v>
      </c>
      <c r="E21" s="1">
        <v>0.11549689020873589</v>
      </c>
      <c r="F21" s="1">
        <v>-9.9028843107166017E-2</v>
      </c>
      <c r="G21" s="1">
        <v>-6.6108010165986303E-2</v>
      </c>
      <c r="H21" s="1">
        <v>9.6389529280013875E-2</v>
      </c>
      <c r="I21" s="1">
        <v>4.2672419532993881E-2</v>
      </c>
      <c r="J21" s="1">
        <v>0.32706110830668977</v>
      </c>
      <c r="K21" s="1">
        <v>-0.28802936536876511</v>
      </c>
      <c r="L21" s="1">
        <v>0.45410523212114301</v>
      </c>
      <c r="M21" s="1">
        <v>0.1627352017694923</v>
      </c>
      <c r="N21" s="1">
        <v>-0.67680705158118637</v>
      </c>
      <c r="O21" s="1">
        <v>0.55445261883905017</v>
      </c>
      <c r="P21" s="1">
        <v>-6.1177216371068099E-2</v>
      </c>
      <c r="Q21" s="1">
        <v>6.4931823785038506E-2</v>
      </c>
    </row>
    <row r="22" spans="1:17" x14ac:dyDescent="0.35">
      <c r="A22" s="1" t="s">
        <v>11</v>
      </c>
      <c r="B22" s="1">
        <v>0.18129916219150299</v>
      </c>
      <c r="C22" s="1">
        <v>-0.47355845158129822</v>
      </c>
      <c r="D22" s="1">
        <v>-0.36715134248498488</v>
      </c>
      <c r="E22" s="1">
        <v>0.33726295556506941</v>
      </c>
      <c r="F22" s="1">
        <v>-5.5387614664537517E-2</v>
      </c>
      <c r="G22" s="1">
        <v>1.8741991809099981E-2</v>
      </c>
      <c r="H22" s="1">
        <v>0.1173621874580473</v>
      </c>
      <c r="I22" s="1">
        <v>6.319229199745599E-2</v>
      </c>
      <c r="J22" s="1">
        <v>-6.1420553317105518E-2</v>
      </c>
      <c r="K22" s="1">
        <v>7.2370458297677173E-2</v>
      </c>
      <c r="L22" s="1">
        <v>0.1734065208844256</v>
      </c>
      <c r="M22" s="1">
        <v>6.0837620535449083E-2</v>
      </c>
      <c r="N22" s="1">
        <v>-0.89237703243807576</v>
      </c>
      <c r="O22" s="1">
        <v>0.3262360834899985</v>
      </c>
      <c r="P22" s="1">
        <v>-0.28307047447403871</v>
      </c>
      <c r="Q22" s="1">
        <v>4.4555598405983943E-2</v>
      </c>
    </row>
    <row r="23" spans="1:17" x14ac:dyDescent="0.35">
      <c r="A23" s="1" t="s">
        <v>7</v>
      </c>
      <c r="B23" s="1">
        <v>0.61695878436027773</v>
      </c>
      <c r="C23" s="1">
        <v>-0.39395333008179728</v>
      </c>
      <c r="D23" s="1">
        <v>-0.37034163282308569</v>
      </c>
      <c r="E23" s="1">
        <v>0.45581373659750313</v>
      </c>
      <c r="F23" s="1">
        <v>6.6671148386943366E-2</v>
      </c>
      <c r="G23" s="1">
        <v>-0.74627130092122895</v>
      </c>
      <c r="H23" s="1">
        <v>-8.8254552613724169E-2</v>
      </c>
      <c r="I23" s="1">
        <v>-0.29739501063422591</v>
      </c>
      <c r="J23" s="1">
        <v>-7.6608960032682527E-2</v>
      </c>
      <c r="K23" s="1">
        <v>5.5050350131289408E-2</v>
      </c>
      <c r="L23" s="1">
        <v>0.4095278320366087</v>
      </c>
      <c r="M23" s="1">
        <v>0.12802984330462119</v>
      </c>
      <c r="N23" s="1">
        <v>-0.30947833716258688</v>
      </c>
      <c r="O23" s="1">
        <v>-0.18636140801807141</v>
      </c>
      <c r="P23" s="1">
        <v>-0.24791987259032919</v>
      </c>
      <c r="Q23" s="1">
        <v>9.632174169392313E-3</v>
      </c>
    </row>
    <row r="24" spans="1:17" x14ac:dyDescent="0.35">
      <c r="A24" s="1" t="s">
        <v>57</v>
      </c>
      <c r="B24" s="1">
        <v>-7.8191736573139485E-3</v>
      </c>
      <c r="C24" s="1">
        <v>-0.39460652513961031</v>
      </c>
      <c r="D24" s="1">
        <v>-0.31420641292886708</v>
      </c>
      <c r="E24" s="1">
        <v>0.23132794225568401</v>
      </c>
      <c r="F24" s="1">
        <v>5.9678879024749727E-2</v>
      </c>
      <c r="G24" s="1">
        <v>0.13754963140094259</v>
      </c>
      <c r="H24" s="1">
        <v>-0.2069991256044689</v>
      </c>
      <c r="I24" s="1">
        <v>-4.2612363165331103E-2</v>
      </c>
      <c r="J24" s="1">
        <v>5.7198112258495457E-2</v>
      </c>
      <c r="K24" s="1">
        <v>0.2318063828446694</v>
      </c>
      <c r="L24" s="1">
        <v>1.7697866896502362E-2</v>
      </c>
      <c r="M24" s="1">
        <v>0.1012117794598902</v>
      </c>
      <c r="N24" s="1">
        <v>0.23596077915969441</v>
      </c>
      <c r="O24" s="1">
        <v>-0.83326087762322376</v>
      </c>
      <c r="P24" s="1">
        <v>-0.29865004923176458</v>
      </c>
      <c r="Q24" s="1">
        <v>-2.180672670380399E-3</v>
      </c>
    </row>
    <row r="25" spans="1:17" x14ac:dyDescent="0.35">
      <c r="A25" s="1" t="s">
        <v>5</v>
      </c>
      <c r="B25" s="1">
        <v>-0.56168847510101405</v>
      </c>
      <c r="C25" s="1">
        <v>-0.32077253788160409</v>
      </c>
      <c r="D25" s="1">
        <v>-0.26211819907736311</v>
      </c>
      <c r="E25" s="1">
        <v>6.9967464131245466E-3</v>
      </c>
      <c r="F25" s="1">
        <v>-9.3011112523209167E-3</v>
      </c>
      <c r="G25" s="1">
        <v>1.157806080071208</v>
      </c>
      <c r="H25" s="1">
        <v>-0.23334112599017709</v>
      </c>
      <c r="I25" s="1">
        <v>0.30814280156000612</v>
      </c>
      <c r="J25" s="1">
        <v>0.33354350523087589</v>
      </c>
      <c r="K25" s="1">
        <v>-1.51674470331402</v>
      </c>
      <c r="L25" s="1">
        <v>-0.37811683859115081</v>
      </c>
      <c r="M25" s="1">
        <v>-0.51523495210251746</v>
      </c>
      <c r="N25" s="1">
        <v>-1.107666045114505E-2</v>
      </c>
      <c r="O25" s="1">
        <v>0.1514596012669692</v>
      </c>
      <c r="P25" s="1">
        <v>7.0191470407912071E-2</v>
      </c>
      <c r="Q25" s="1">
        <v>-3.2475983430368692E-2</v>
      </c>
    </row>
    <row r="26" spans="1:17" x14ac:dyDescent="0.35">
      <c r="A26" s="1" t="s">
        <v>21</v>
      </c>
      <c r="B26" s="1">
        <v>0.17787318433267649</v>
      </c>
      <c r="C26" s="1">
        <v>-0.146717926757051</v>
      </c>
      <c r="D26" s="1">
        <v>-0.36470133506866781</v>
      </c>
      <c r="E26" s="1">
        <v>0.22746650723227041</v>
      </c>
      <c r="F26" s="1">
        <v>0.32298039283735508</v>
      </c>
      <c r="G26" s="1">
        <v>-0.93371328459011249</v>
      </c>
      <c r="H26" s="1">
        <v>-0.33784441118504033</v>
      </c>
      <c r="I26" s="1">
        <v>-0.52619756924212768</v>
      </c>
      <c r="J26" s="1">
        <v>-0.47608682331504509</v>
      </c>
      <c r="K26" s="1">
        <v>-0.33028461325941771</v>
      </c>
      <c r="L26" s="1">
        <v>-3.9860009323723503E-3</v>
      </c>
      <c r="M26" s="1">
        <v>-0.26741795437725557</v>
      </c>
      <c r="N26" s="1">
        <v>0.51627493443613692</v>
      </c>
      <c r="O26" s="1">
        <v>0.16336459452579821</v>
      </c>
      <c r="P26" s="1">
        <v>0.33981976448096762</v>
      </c>
      <c r="Q26" s="1">
        <v>-5.6582312976536313E-2</v>
      </c>
    </row>
    <row r="27" spans="1:17" x14ac:dyDescent="0.35">
      <c r="A27" s="1" t="s">
        <v>17</v>
      </c>
      <c r="B27" s="1">
        <v>0.38952755774844261</v>
      </c>
      <c r="C27" s="1">
        <v>1.0624855490460119</v>
      </c>
      <c r="D27" s="1">
        <v>-0.1308387265647839</v>
      </c>
      <c r="E27" s="1">
        <v>-0.17889935736181919</v>
      </c>
      <c r="F27" s="1">
        <v>-0.1235071437638486</v>
      </c>
      <c r="G27" s="1">
        <v>5.3353417687897482E-2</v>
      </c>
      <c r="H27" s="1">
        <v>-2.3288190399777552E-2</v>
      </c>
      <c r="I27" s="1">
        <v>5.0678882447149617E-2</v>
      </c>
      <c r="J27" s="1">
        <v>0.93709346639727842</v>
      </c>
      <c r="K27" s="1">
        <v>-0.74901519872940647</v>
      </c>
      <c r="L27" s="1">
        <v>0.51945964830748936</v>
      </c>
      <c r="M27" s="1">
        <v>0.23348751227186931</v>
      </c>
      <c r="N27" s="1">
        <v>-0.51070971554332534</v>
      </c>
      <c r="O27" s="1">
        <v>-0.31214611399359149</v>
      </c>
      <c r="P27" s="1">
        <v>-0.41142791476845841</v>
      </c>
      <c r="Q27" s="1">
        <v>-7.6540219352814687E-2</v>
      </c>
    </row>
    <row r="28" spans="1:17" x14ac:dyDescent="0.35">
      <c r="A28" s="1" t="s">
        <v>55</v>
      </c>
      <c r="B28" s="1">
        <v>-7.1283289059830848E-2</v>
      </c>
      <c r="C28" s="1">
        <v>-0.34601927107692398</v>
      </c>
      <c r="D28" s="1">
        <v>-0.37884277586620818</v>
      </c>
      <c r="E28" s="1">
        <v>0.2156809901014895</v>
      </c>
      <c r="F28" s="1">
        <v>-0.11584045616612471</v>
      </c>
      <c r="G28" s="1">
        <v>1.0081453884059099</v>
      </c>
      <c r="H28" s="1">
        <v>-0.19445898030337769</v>
      </c>
      <c r="I28" s="1">
        <v>0.30674386520865682</v>
      </c>
      <c r="J28" s="1">
        <v>-0.49676561517717832</v>
      </c>
      <c r="K28" s="1">
        <v>-2.7708376319262431E-3</v>
      </c>
      <c r="L28" s="1">
        <v>0.13255996938731171</v>
      </c>
      <c r="M28" s="1">
        <v>-0.1211022395291917</v>
      </c>
      <c r="N28" s="1">
        <v>-0.90690332457165657</v>
      </c>
      <c r="O28" s="1">
        <v>-0.53049119406426237</v>
      </c>
      <c r="P28" s="1">
        <v>-0.71869725931795947</v>
      </c>
      <c r="Q28" s="1">
        <v>-7.934366088425121E-2</v>
      </c>
    </row>
    <row r="29" spans="1:17" x14ac:dyDescent="0.35">
      <c r="A29" s="1" t="s">
        <v>83</v>
      </c>
      <c r="B29" s="1">
        <v>5.6636325320422141E-2</v>
      </c>
      <c r="C29" s="1">
        <v>-0.82601276349039099</v>
      </c>
      <c r="D29" s="1">
        <v>-0.35530005197924008</v>
      </c>
      <c r="E29" s="1">
        <v>0.40852321646071749</v>
      </c>
      <c r="F29" s="1">
        <v>0.46639999382777358</v>
      </c>
      <c r="G29" s="1">
        <v>-1.000641846849466</v>
      </c>
      <c r="H29" s="1">
        <v>-0.80130413069925888</v>
      </c>
      <c r="I29" s="1">
        <v>-0.74855417055424467</v>
      </c>
      <c r="J29" s="1">
        <v>-0.2273733383891762</v>
      </c>
      <c r="K29" s="1">
        <v>1.8428000180695819E-2</v>
      </c>
      <c r="L29" s="1">
        <v>0.33914282850616162</v>
      </c>
      <c r="M29" s="1">
        <v>4.2965171798234787E-2</v>
      </c>
      <c r="N29" s="1">
        <v>-0.1235756655154019</v>
      </c>
      <c r="O29" s="1">
        <v>3.4857011477000717E-2</v>
      </c>
      <c r="P29" s="1">
        <v>-4.4359327019200603E-2</v>
      </c>
      <c r="Q29" s="1">
        <v>-8.5356277328623234E-2</v>
      </c>
    </row>
    <row r="30" spans="1:17" x14ac:dyDescent="0.35">
      <c r="A30" s="1" t="s">
        <v>13</v>
      </c>
      <c r="B30" s="1">
        <v>-0.23440171699448861</v>
      </c>
      <c r="C30" s="1">
        <v>-0.69813400432371631</v>
      </c>
      <c r="D30" s="1">
        <v>-0.19408386354017881</v>
      </c>
      <c r="E30" s="1">
        <v>0.2170793297869042</v>
      </c>
      <c r="F30" s="1">
        <v>-7.2282509200894407E-2</v>
      </c>
      <c r="G30" s="1">
        <v>0.79401466583409885</v>
      </c>
      <c r="H30" s="1">
        <v>-0.88355636207334542</v>
      </c>
      <c r="I30" s="1">
        <v>-5.6955317226562441E-3</v>
      </c>
      <c r="J30" s="1">
        <v>0.1117371322716386</v>
      </c>
      <c r="K30" s="1">
        <v>-0.49238340602114677</v>
      </c>
      <c r="L30" s="1">
        <v>0.1227696339956459</v>
      </c>
      <c r="M30" s="1">
        <v>-8.5099291118774553E-2</v>
      </c>
      <c r="N30" s="1">
        <v>-0.353606560781277</v>
      </c>
      <c r="O30" s="1">
        <v>-0.58264104837378727</v>
      </c>
      <c r="P30" s="1">
        <v>-0.46812380457753211</v>
      </c>
      <c r="Q30" s="1">
        <v>-8.5459824408014681E-2</v>
      </c>
    </row>
    <row r="31" spans="1:17" x14ac:dyDescent="0.35">
      <c r="A31" s="1" t="s">
        <v>67</v>
      </c>
      <c r="B31" s="1">
        <v>0.21579822610815139</v>
      </c>
      <c r="C31" s="1">
        <v>-6.4890176995275162E-2</v>
      </c>
      <c r="D31" s="1">
        <v>0.12544199287616009</v>
      </c>
      <c r="E31" s="1">
        <v>5.1231315374997928E-2</v>
      </c>
      <c r="F31" s="1">
        <v>0.27684185658630739</v>
      </c>
      <c r="G31" s="1">
        <v>-0.90098810471292456</v>
      </c>
      <c r="H31" s="1">
        <v>-0.68515577804848382</v>
      </c>
      <c r="I31" s="1">
        <v>-0.61478529398474624</v>
      </c>
      <c r="J31" s="1">
        <v>0.65152965763339632</v>
      </c>
      <c r="K31" s="1">
        <v>0.99081832613597187</v>
      </c>
      <c r="L31" s="1">
        <v>0.41094393337003238</v>
      </c>
      <c r="M31" s="1">
        <v>0.67758633265600221</v>
      </c>
      <c r="N31" s="1">
        <v>-0.51152016518079624</v>
      </c>
      <c r="O31" s="1">
        <v>-0.5070105918891753</v>
      </c>
      <c r="P31" s="1">
        <v>-0.50926537853498577</v>
      </c>
      <c r="Q31" s="1">
        <v>-9.8808256122182969E-2</v>
      </c>
    </row>
    <row r="32" spans="1:17" x14ac:dyDescent="0.35">
      <c r="A32" s="1" t="s">
        <v>19</v>
      </c>
      <c r="B32" s="1">
        <v>-3.544061257425235E-2</v>
      </c>
      <c r="C32" s="1">
        <v>-0.54732223203670616</v>
      </c>
      <c r="D32" s="1">
        <v>-0.38981210077343997</v>
      </c>
      <c r="E32" s="1">
        <v>0.29755892767784498</v>
      </c>
      <c r="F32" s="1">
        <v>0.1473654506289766</v>
      </c>
      <c r="G32" s="1">
        <v>-0.55317825969323764</v>
      </c>
      <c r="H32" s="1">
        <v>1.056195146086762</v>
      </c>
      <c r="I32" s="1">
        <v>0.1173649738023009</v>
      </c>
      <c r="J32" s="1">
        <v>-0.76970424712455887</v>
      </c>
      <c r="K32" s="1">
        <v>-0.32658231884164213</v>
      </c>
      <c r="L32" s="1">
        <v>-0.89025959892739004</v>
      </c>
      <c r="M32" s="1">
        <v>-0.65556023441488509</v>
      </c>
      <c r="N32" s="1">
        <v>-0.13298298197484931</v>
      </c>
      <c r="O32" s="1">
        <v>-0.3281735821208725</v>
      </c>
      <c r="P32" s="1">
        <v>-0.23057828204786091</v>
      </c>
      <c r="Q32" s="1">
        <v>-0.11780365374564999</v>
      </c>
    </row>
    <row r="33" spans="1:17" x14ac:dyDescent="0.35">
      <c r="A33" s="1" t="s">
        <v>41</v>
      </c>
      <c r="B33" s="1">
        <v>-0.43392314703661539</v>
      </c>
      <c r="C33" s="1">
        <v>0.73091963163096407</v>
      </c>
      <c r="D33" s="1">
        <v>1.916000469996175E-3</v>
      </c>
      <c r="E33" s="1">
        <v>-0.38503039711539999</v>
      </c>
      <c r="F33" s="1">
        <v>-3.1459821604091158E-2</v>
      </c>
      <c r="G33" s="1">
        <v>0.93488857750856769</v>
      </c>
      <c r="H33" s="1">
        <v>-0.36998873533520499</v>
      </c>
      <c r="I33" s="1">
        <v>0.19679868904655981</v>
      </c>
      <c r="J33" s="1">
        <v>-0.74910949000164062</v>
      </c>
      <c r="K33" s="1">
        <v>-0.33620683655629868</v>
      </c>
      <c r="L33" s="1">
        <v>-0.22009532792042</v>
      </c>
      <c r="M33" s="1">
        <v>-0.43078584597785857</v>
      </c>
      <c r="N33" s="1">
        <v>-0.12596908654078801</v>
      </c>
      <c r="O33" s="1">
        <v>0.16680070064566049</v>
      </c>
      <c r="P33" s="1">
        <v>2.041580705243623E-2</v>
      </c>
      <c r="Q33" s="1">
        <v>-0.14965043674856571</v>
      </c>
    </row>
    <row r="34" spans="1:17" x14ac:dyDescent="0.35">
      <c r="A34" s="1" t="s">
        <v>61</v>
      </c>
      <c r="B34" s="1">
        <v>-8.4087088085125022E-2</v>
      </c>
      <c r="C34" s="1">
        <v>-0.38285464219744803</v>
      </c>
      <c r="D34" s="1">
        <v>-0.36471093024984969</v>
      </c>
      <c r="E34" s="1">
        <v>0.21894789983951701</v>
      </c>
      <c r="F34" s="1">
        <v>7.3326564473504191E-2</v>
      </c>
      <c r="G34" s="1">
        <v>-0.28037037954847172</v>
      </c>
      <c r="H34" s="1">
        <v>-0.1760548591553025</v>
      </c>
      <c r="I34" s="1">
        <v>-0.1748180950485019</v>
      </c>
      <c r="J34" s="1">
        <v>-0.45478798334815179</v>
      </c>
      <c r="K34" s="1">
        <v>-4.9783133828289498E-3</v>
      </c>
      <c r="L34" s="1">
        <v>-7.1455072731360952E-2</v>
      </c>
      <c r="M34" s="1">
        <v>-0.17530305192257281</v>
      </c>
      <c r="N34" s="1">
        <v>-0.35543476870337709</v>
      </c>
      <c r="O34" s="1">
        <v>-0.58788854521623268</v>
      </c>
      <c r="P34" s="1">
        <v>-0.47166165695980489</v>
      </c>
      <c r="Q34" s="1">
        <v>-0.15070872602284061</v>
      </c>
    </row>
    <row r="35" spans="1:17" x14ac:dyDescent="0.35">
      <c r="A35" s="1" t="s">
        <v>45</v>
      </c>
      <c r="B35" s="1">
        <v>0.71077548352672404</v>
      </c>
      <c r="C35" s="1">
        <v>-0.39585627821821728</v>
      </c>
      <c r="D35" s="1">
        <v>-0.25385454721739781</v>
      </c>
      <c r="E35" s="1">
        <v>0.44896048195757188</v>
      </c>
      <c r="F35" s="1">
        <v>-1.8180045935425299E-2</v>
      </c>
      <c r="G35" s="1">
        <v>-0.54912624213388339</v>
      </c>
      <c r="H35" s="1">
        <v>0.55058438399670473</v>
      </c>
      <c r="I35" s="1">
        <v>6.4806019734213738E-3</v>
      </c>
      <c r="J35" s="1">
        <v>0.12508923605457339</v>
      </c>
      <c r="K35" s="1">
        <v>-0.23129072676239781</v>
      </c>
      <c r="L35" s="1">
        <v>0.23424149336170899</v>
      </c>
      <c r="M35" s="1">
        <v>4.2253200875781931E-2</v>
      </c>
      <c r="N35" s="1">
        <v>-0.97180150305516644</v>
      </c>
      <c r="O35" s="1">
        <v>-1.370741837819589</v>
      </c>
      <c r="P35" s="1">
        <v>-1.171271670437378</v>
      </c>
      <c r="Q35" s="1">
        <v>-0.16839434640765069</v>
      </c>
    </row>
    <row r="36" spans="1:17" x14ac:dyDescent="0.35">
      <c r="A36" s="1" t="s">
        <v>63</v>
      </c>
      <c r="B36" s="1">
        <v>-8.9644637481607822E-2</v>
      </c>
      <c r="C36" s="1">
        <v>0.1492672875004617</v>
      </c>
      <c r="D36" s="1">
        <v>-0.35422757875491662</v>
      </c>
      <c r="E36" s="1">
        <v>3.8054165745039538E-2</v>
      </c>
      <c r="F36" s="1">
        <v>0.12895548821036401</v>
      </c>
      <c r="G36" s="1">
        <v>-0.46200943002053918</v>
      </c>
      <c r="H36" s="1">
        <v>-0.45023076937407053</v>
      </c>
      <c r="I36" s="1">
        <v>-0.34359457690964129</v>
      </c>
      <c r="J36" s="1">
        <v>-0.35972370735696019</v>
      </c>
      <c r="K36" s="1">
        <v>0.38766952881029548</v>
      </c>
      <c r="L36" s="1">
        <v>2.8010768336882489E-2</v>
      </c>
      <c r="M36" s="1">
        <v>1.8465674630771849E-2</v>
      </c>
      <c r="N36" s="1">
        <v>-0.16956476778877039</v>
      </c>
      <c r="O36" s="1">
        <v>-0.75357706779868605</v>
      </c>
      <c r="P36" s="1">
        <v>-0.46157091779372822</v>
      </c>
      <c r="Q36" s="1">
        <v>-0.18716141358188951</v>
      </c>
    </row>
    <row r="37" spans="1:17" x14ac:dyDescent="0.35">
      <c r="A37" s="1" t="s">
        <v>15</v>
      </c>
      <c r="B37" s="1">
        <v>0.35636308419107471</v>
      </c>
      <c r="C37" s="1">
        <v>-0.35362639702892618</v>
      </c>
      <c r="D37" s="1">
        <v>-0.39101892219231937</v>
      </c>
      <c r="E37" s="1">
        <v>0.36333277312606571</v>
      </c>
      <c r="F37" s="1">
        <v>-6.6457838208922745E-2</v>
      </c>
      <c r="G37" s="1">
        <v>-9.2013619730776139E-2</v>
      </c>
      <c r="H37" s="1">
        <v>1.7607848354952249</v>
      </c>
      <c r="I37" s="1">
        <v>0.57262558781121264</v>
      </c>
      <c r="J37" s="1">
        <v>-0.81575381629680699</v>
      </c>
      <c r="K37" s="1">
        <v>-1.2351004549492861</v>
      </c>
      <c r="L37" s="1">
        <v>-0.36275584106941577</v>
      </c>
      <c r="M37" s="1">
        <v>-0.7964913370641179</v>
      </c>
      <c r="N37" s="1">
        <v>-0.70727584004214461</v>
      </c>
      <c r="O37" s="1">
        <v>-1.090436769871673</v>
      </c>
      <c r="P37" s="1">
        <v>-0.89885630495690905</v>
      </c>
      <c r="Q37" s="1">
        <v>-0.18984732027093709</v>
      </c>
    </row>
    <row r="38" spans="1:17" x14ac:dyDescent="0.35">
      <c r="A38" s="1" t="s">
        <v>39</v>
      </c>
      <c r="B38" s="1">
        <v>-0.23037862185468261</v>
      </c>
      <c r="C38" s="1">
        <v>-0.35473949213339379</v>
      </c>
      <c r="D38" s="1">
        <v>-0.18382063985642089</v>
      </c>
      <c r="E38" s="1">
        <v>0.1016998983445936</v>
      </c>
      <c r="F38" s="1">
        <v>0.2338402374531551</v>
      </c>
      <c r="G38" s="1">
        <v>-0.54639198184975835</v>
      </c>
      <c r="H38" s="1">
        <v>-0.61401880273729303</v>
      </c>
      <c r="I38" s="1">
        <v>-0.46010283727326817</v>
      </c>
      <c r="J38" s="1">
        <v>0.22947838966680911</v>
      </c>
      <c r="K38" s="1">
        <v>-0.76857588695762613</v>
      </c>
      <c r="L38" s="1">
        <v>-4.4473625289247858E-2</v>
      </c>
      <c r="M38" s="1">
        <v>-0.1925784704514214</v>
      </c>
      <c r="N38" s="1">
        <v>-1.3017176943945299</v>
      </c>
      <c r="O38" s="1">
        <v>0.81523371704308967</v>
      </c>
      <c r="P38" s="1">
        <v>-0.24324198867572031</v>
      </c>
      <c r="Q38" s="1">
        <v>-0.19855584951395411</v>
      </c>
    </row>
    <row r="39" spans="1:17" x14ac:dyDescent="0.35">
      <c r="A39" s="1" t="s">
        <v>9</v>
      </c>
      <c r="B39" s="1">
        <v>-0.35287953363580221</v>
      </c>
      <c r="C39" s="1">
        <v>-0.41388417018939438</v>
      </c>
      <c r="D39" s="1">
        <v>-0.3822980117309811</v>
      </c>
      <c r="E39" s="1">
        <v>0.14628987393390919</v>
      </c>
      <c r="F39" s="1">
        <v>5.152176158200248E-2</v>
      </c>
      <c r="G39" s="1">
        <v>-0.1622854219258735</v>
      </c>
      <c r="H39" s="1">
        <v>-0.64397674441941333</v>
      </c>
      <c r="I39" s="1">
        <v>-0.2830686962160055</v>
      </c>
      <c r="J39" s="1">
        <v>-0.44941222644237028</v>
      </c>
      <c r="K39" s="1">
        <v>-0.37083222848438069</v>
      </c>
      <c r="L39" s="1">
        <v>-9.1934378320699311E-2</v>
      </c>
      <c r="M39" s="1">
        <v>-0.30101901497165862</v>
      </c>
      <c r="N39" s="1">
        <v>-0.78094530131528483</v>
      </c>
      <c r="O39" s="1">
        <v>-0.14552213611097231</v>
      </c>
      <c r="P39" s="1">
        <v>-0.46323371871312857</v>
      </c>
      <c r="Q39" s="1">
        <v>-0.22525788899172089</v>
      </c>
    </row>
    <row r="40" spans="1:17" x14ac:dyDescent="0.35">
      <c r="A40" s="1" t="s">
        <v>27</v>
      </c>
      <c r="B40" s="1">
        <v>0.83497079388942419</v>
      </c>
      <c r="C40" s="1">
        <v>1.7265828583725069</v>
      </c>
      <c r="D40" s="1">
        <v>1.581927479359472</v>
      </c>
      <c r="E40" s="1">
        <v>-0.81626804946804343</v>
      </c>
      <c r="F40" s="1">
        <v>-5.0498328383672672E-2</v>
      </c>
      <c r="G40" s="1">
        <v>-0.43019366937182307</v>
      </c>
      <c r="H40" s="1">
        <v>-0.62512978767844007</v>
      </c>
      <c r="I40" s="1">
        <v>-0.3315922924599749</v>
      </c>
      <c r="J40" s="1">
        <v>0.45913507566413098</v>
      </c>
      <c r="K40" s="1">
        <v>-0.76292757865435645</v>
      </c>
      <c r="L40" s="1">
        <v>1.1223672812893839</v>
      </c>
      <c r="M40" s="1">
        <v>0.27012967683872219</v>
      </c>
      <c r="N40" s="1">
        <v>0.35606000819488659</v>
      </c>
      <c r="O40" s="1">
        <v>-0.55829956154124527</v>
      </c>
      <c r="P40" s="1">
        <v>-0.1011197766731793</v>
      </c>
      <c r="Q40" s="1">
        <v>-0.2447126104406189</v>
      </c>
    </row>
    <row r="41" spans="1:17" x14ac:dyDescent="0.35">
      <c r="A41" s="1" t="s">
        <v>69</v>
      </c>
      <c r="B41" s="1">
        <v>-1.280055747893148</v>
      </c>
      <c r="C41" s="1">
        <v>0.15086344012503011</v>
      </c>
      <c r="D41" s="1">
        <v>2.6146753099775211E-2</v>
      </c>
      <c r="E41" s="1">
        <v>-0.48083176056892468</v>
      </c>
      <c r="F41" s="1">
        <v>-4</v>
      </c>
      <c r="G41" s="1">
        <v>0.41901512466398322</v>
      </c>
      <c r="H41" s="1">
        <v>-0.88355636207334542</v>
      </c>
      <c r="I41" s="1">
        <v>1.16670139165491</v>
      </c>
      <c r="J41" s="1">
        <v>-3.815961050306135</v>
      </c>
      <c r="K41" s="1">
        <v>-3.2020205522868088</v>
      </c>
      <c r="L41" s="1">
        <v>-1.0041242075967161</v>
      </c>
      <c r="M41" s="1">
        <v>-2.6472949173625882</v>
      </c>
      <c r="N41" s="1">
        <v>5.0988824469558693E-2</v>
      </c>
      <c r="O41" s="1">
        <v>1.9024686881970529</v>
      </c>
      <c r="P41" s="1">
        <v>0.97672875633330603</v>
      </c>
      <c r="Q41" s="1">
        <v>-0.24617413248582401</v>
      </c>
    </row>
    <row r="42" spans="1:17" x14ac:dyDescent="0.35">
      <c r="A42" s="1" t="s">
        <v>49</v>
      </c>
      <c r="B42" s="1">
        <v>-0.37593369129756432</v>
      </c>
      <c r="C42" s="1">
        <v>-0.39781098922854868</v>
      </c>
      <c r="D42" s="1">
        <v>-0.37488041683718198</v>
      </c>
      <c r="E42" s="1">
        <v>0.13093004587349491</v>
      </c>
      <c r="F42" s="1">
        <v>-6.9367458545654806E-2</v>
      </c>
      <c r="G42" s="1">
        <v>1.1683700318687811</v>
      </c>
      <c r="H42" s="1">
        <v>0.71818756684564078</v>
      </c>
      <c r="I42" s="1">
        <v>0.64545526889582527</v>
      </c>
      <c r="J42" s="1">
        <v>-0.86888697800790848</v>
      </c>
      <c r="K42" s="1">
        <v>-0.58088553802314635</v>
      </c>
      <c r="L42" s="1">
        <v>-0.3933679114547658</v>
      </c>
      <c r="M42" s="1">
        <v>-0.60823634107032087</v>
      </c>
      <c r="N42" s="1">
        <v>-1.1370663540472941</v>
      </c>
      <c r="O42" s="1">
        <v>-1.312058388011637</v>
      </c>
      <c r="P42" s="1">
        <v>-1.2245623710294651</v>
      </c>
      <c r="Q42" s="1">
        <v>-0.26410334933261648</v>
      </c>
    </row>
    <row r="43" spans="1:17" x14ac:dyDescent="0.35">
      <c r="A43" s="1" t="s">
        <v>43</v>
      </c>
      <c r="B43" s="1">
        <v>-0.7233752271821543</v>
      </c>
      <c r="C43" s="1">
        <v>-0.44575907711557072</v>
      </c>
      <c r="D43" s="1">
        <v>-0.34204008204633007</v>
      </c>
      <c r="E43" s="1">
        <v>2.125989755331634E-2</v>
      </c>
      <c r="F43" s="1">
        <v>0.37783735484504011</v>
      </c>
      <c r="G43" s="1">
        <v>-5.5533941015335653E-2</v>
      </c>
      <c r="H43" s="1">
        <v>-0.70786464246046199</v>
      </c>
      <c r="I43" s="1">
        <v>-0.37660785964587651</v>
      </c>
      <c r="J43" s="1">
        <v>-0.84125863795637257</v>
      </c>
      <c r="K43" s="1">
        <v>-0.40308518941462329</v>
      </c>
      <c r="L43" s="1">
        <v>-0.47748457967652569</v>
      </c>
      <c r="M43" s="1">
        <v>-0.56820337432568213</v>
      </c>
      <c r="N43" s="1">
        <v>-3.3890816909146318E-2</v>
      </c>
      <c r="O43" s="1">
        <v>-0.8536412077399127</v>
      </c>
      <c r="P43" s="1">
        <v>-0.4437660123245295</v>
      </c>
      <c r="Q43" s="1">
        <v>-0.34182933718569303</v>
      </c>
    </row>
    <row r="44" spans="1:17" x14ac:dyDescent="0.35">
      <c r="A44" s="1" t="s">
        <v>47</v>
      </c>
      <c r="B44" s="1">
        <v>0.25716831271620288</v>
      </c>
      <c r="C44" s="1">
        <v>0.16791477825331699</v>
      </c>
      <c r="D44" s="1">
        <v>4</v>
      </c>
      <c r="E44" s="1">
        <v>-1.290546333627248</v>
      </c>
      <c r="F44" s="1">
        <v>-9.305966982985224E-2</v>
      </c>
      <c r="G44" s="1">
        <v>0.2299342799616757</v>
      </c>
      <c r="H44" s="1">
        <v>-0.50808442652592911</v>
      </c>
      <c r="I44" s="1">
        <v>-6.1079857322352368E-2</v>
      </c>
      <c r="J44" s="1">
        <v>0.7427311298606688</v>
      </c>
      <c r="K44" s="1">
        <v>1.5450404880095769</v>
      </c>
      <c r="L44" s="1">
        <v>0.5212014942935419</v>
      </c>
      <c r="M44" s="1">
        <v>0.92696112701404998</v>
      </c>
      <c r="N44" s="1">
        <v>-1.0512890990003561</v>
      </c>
      <c r="O44" s="1">
        <v>-1.0974919729825381</v>
      </c>
      <c r="P44" s="1">
        <v>-1.074390535991447</v>
      </c>
      <c r="Q44" s="1">
        <v>-0.3747638999817493</v>
      </c>
    </row>
    <row r="45" spans="1:17" x14ac:dyDescent="0.35">
      <c r="A45" s="1" t="s">
        <v>29</v>
      </c>
      <c r="B45" s="1">
        <v>-0.6013891451972474</v>
      </c>
      <c r="C45" s="1">
        <v>0.71797277607916277</v>
      </c>
      <c r="D45" s="1">
        <v>0.26557876181551587</v>
      </c>
      <c r="E45" s="1">
        <v>-0.52303042542033551</v>
      </c>
      <c r="F45" s="1">
        <v>0.12894676571778749</v>
      </c>
      <c r="G45" s="1">
        <v>0.4062476795883298</v>
      </c>
      <c r="H45" s="1">
        <v>-0.2240675840856563</v>
      </c>
      <c r="I45" s="1">
        <v>1.756699882901237E-2</v>
      </c>
      <c r="J45" s="1">
        <v>-0.37249568376748798</v>
      </c>
      <c r="K45" s="1">
        <v>0.1008086806657619</v>
      </c>
      <c r="L45" s="1">
        <v>-0.48502539891729018</v>
      </c>
      <c r="M45" s="1">
        <v>-0.2497150926662754</v>
      </c>
      <c r="N45" s="1">
        <v>-0.49552509171623471</v>
      </c>
      <c r="O45" s="1">
        <v>-1.0490507702119189</v>
      </c>
      <c r="P45" s="1">
        <v>-0.77228793096407666</v>
      </c>
      <c r="Q45" s="1">
        <v>-0.38186661255541882</v>
      </c>
    </row>
    <row r="46" spans="1:17" x14ac:dyDescent="0.35">
      <c r="A46" s="1" t="s">
        <v>93</v>
      </c>
      <c r="B46" s="1">
        <v>-0.15966394192355629</v>
      </c>
      <c r="C46" s="1">
        <v>-0.31006873301337268</v>
      </c>
      <c r="D46" s="1">
        <v>-0.37814471860176613</v>
      </c>
      <c r="E46" s="1">
        <v>0.1744213381982222</v>
      </c>
      <c r="F46" s="1">
        <v>0.1908464327843982</v>
      </c>
      <c r="G46" s="1">
        <v>-0.54034965154823866</v>
      </c>
      <c r="H46" s="1">
        <v>-0.54251754451519363</v>
      </c>
      <c r="I46" s="1">
        <v>-0.4203254975197841</v>
      </c>
      <c r="J46" s="1">
        <v>-0.78366472868171899</v>
      </c>
      <c r="K46" s="1">
        <v>-0.7523989927711302</v>
      </c>
      <c r="L46" s="1">
        <v>-9.7244393149586092E-3</v>
      </c>
      <c r="M46" s="1">
        <v>-0.51011009305337662</v>
      </c>
      <c r="N46" s="1">
        <v>-0.84164988962936493</v>
      </c>
      <c r="O46" s="1">
        <v>-0.80810862415406892</v>
      </c>
      <c r="P46" s="1">
        <v>-0.82487925689171693</v>
      </c>
      <c r="Q46" s="1">
        <v>-0.39522337731666379</v>
      </c>
    </row>
    <row r="47" spans="1:17" x14ac:dyDescent="0.35">
      <c r="A47" s="1" t="s">
        <v>3</v>
      </c>
      <c r="B47" s="1">
        <v>0.5058499736267158</v>
      </c>
      <c r="C47" s="1">
        <v>2.9955982779461729</v>
      </c>
      <c r="D47" s="1">
        <v>-2.8978205270388569E-2</v>
      </c>
      <c r="E47" s="1">
        <v>-0.81205413268619264</v>
      </c>
      <c r="F47" s="1">
        <v>4.7735927562569183E-2</v>
      </c>
      <c r="G47" s="1">
        <v>-0.63975522056691181</v>
      </c>
      <c r="H47" s="1">
        <v>0.31165110683437092</v>
      </c>
      <c r="I47" s="1">
        <v>-0.12402721362738631</v>
      </c>
      <c r="J47" s="1">
        <v>-0.16150563700740539</v>
      </c>
      <c r="K47" s="1">
        <v>-0.14181759426936549</v>
      </c>
      <c r="L47" s="1">
        <v>7.7135540808999467E-2</v>
      </c>
      <c r="M47" s="1">
        <v>-7.4641937854364571E-2</v>
      </c>
      <c r="N47" s="1">
        <v>-0.63581884121412391</v>
      </c>
      <c r="O47" s="1">
        <v>-0.89868006910685094</v>
      </c>
      <c r="P47" s="1">
        <v>-0.76724945516048737</v>
      </c>
      <c r="Q47" s="1">
        <v>-0.4444931848321077</v>
      </c>
    </row>
    <row r="48" spans="1:17" x14ac:dyDescent="0.35">
      <c r="A48" s="1" t="s">
        <v>97</v>
      </c>
      <c r="B48" s="1">
        <v>-0.71748631902665472</v>
      </c>
      <c r="C48" s="1">
        <v>7.8595117586256105E-2</v>
      </c>
      <c r="D48" s="1">
        <v>2.976274748556988</v>
      </c>
      <c r="E48" s="1">
        <v>-1.244877541106066</v>
      </c>
      <c r="F48" s="1">
        <v>2.6470710419179011</v>
      </c>
      <c r="G48" s="1">
        <v>1.0396215135717479</v>
      </c>
      <c r="H48" s="1">
        <v>-0.60207430127833839</v>
      </c>
      <c r="I48" s="1">
        <v>-0.72914286377608239</v>
      </c>
      <c r="J48" s="1">
        <v>-2.9921820343920609</v>
      </c>
      <c r="K48" s="1">
        <v>0.16066085381246431</v>
      </c>
      <c r="L48" s="1">
        <v>-0.92267522089479159</v>
      </c>
      <c r="M48" s="1">
        <v>-1.2388848124865479</v>
      </c>
      <c r="N48" s="1">
        <v>0.1195951753121017</v>
      </c>
      <c r="O48" s="1">
        <v>0.82613680540928647</v>
      </c>
      <c r="P48" s="1">
        <v>0.4728659903606941</v>
      </c>
      <c r="Q48" s="1">
        <v>-0.68500980675200085</v>
      </c>
    </row>
    <row r="49" spans="1:17" x14ac:dyDescent="0.35">
      <c r="A49" s="1" t="s">
        <v>59</v>
      </c>
      <c r="B49" s="1">
        <v>-4</v>
      </c>
      <c r="C49" s="1">
        <v>-3.9353228688159532</v>
      </c>
      <c r="D49" s="1">
        <v>-0.27153885615363321</v>
      </c>
      <c r="E49" s="1">
        <v>6.8264369239963457E-2</v>
      </c>
      <c r="F49" s="1">
        <v>0.31883077997197973</v>
      </c>
      <c r="G49" s="1">
        <v>-1.703212804210394</v>
      </c>
      <c r="H49" s="1">
        <v>-0.88355636207334542</v>
      </c>
      <c r="I49" s="1">
        <v>-0.95884798226438761</v>
      </c>
      <c r="J49" s="1">
        <v>1.44192199137452</v>
      </c>
      <c r="K49" s="1">
        <v>1.0438752552708579</v>
      </c>
      <c r="L49" s="1">
        <v>-4</v>
      </c>
      <c r="M49" s="1">
        <v>-0.49968690860702519</v>
      </c>
      <c r="N49" s="1">
        <v>-1.4365696842577029</v>
      </c>
      <c r="O49" s="1">
        <v>-1.8050805844883191</v>
      </c>
      <c r="P49" s="1">
        <v>-1.6208251343730109</v>
      </c>
      <c r="Q49" s="1">
        <v>-0.75277391400111515</v>
      </c>
    </row>
  </sheetData>
  <autoFilter ref="A1:Q49">
    <sortState ref="A2:Q49">
      <sortCondition descending="1" ref="Q1:Q49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41" workbookViewId="0">
      <selection activeCell="C50" sqref="C50"/>
    </sheetView>
  </sheetViews>
  <sheetFormatPr defaultRowHeight="14.5" x14ac:dyDescent="0.35"/>
  <cols>
    <col min="1" max="1" width="16.36328125" style="1" bestFit="1" customWidth="1"/>
    <col min="2" max="2" width="13" style="1" bestFit="1" customWidth="1"/>
    <col min="3" max="3" width="14.7265625" style="1" bestFit="1" customWidth="1"/>
    <col min="4" max="16384" width="8.7265625" style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 t="s">
        <v>3</v>
      </c>
      <c r="B2" s="1" t="s">
        <v>4</v>
      </c>
      <c r="C2" s="1">
        <v>21.73913043478262</v>
      </c>
    </row>
    <row r="3" spans="1:3" x14ac:dyDescent="0.35">
      <c r="A3" s="1" t="s">
        <v>5</v>
      </c>
      <c r="B3" s="1" t="s">
        <v>6</v>
      </c>
      <c r="C3" s="1">
        <v>95.612980769230774</v>
      </c>
    </row>
    <row r="4" spans="1:3" x14ac:dyDescent="0.35">
      <c r="A4" s="1" t="s">
        <v>7</v>
      </c>
      <c r="B4" s="1" t="s">
        <v>8</v>
      </c>
      <c r="C4" s="1">
        <v>40.646263556678043</v>
      </c>
    </row>
    <row r="5" spans="1:3" x14ac:dyDescent="0.35">
      <c r="A5" s="1" t="s">
        <v>9</v>
      </c>
      <c r="B5" s="1" t="s">
        <v>10</v>
      </c>
      <c r="C5" s="1">
        <v>50.359329776132647</v>
      </c>
    </row>
    <row r="6" spans="1:3" x14ac:dyDescent="0.35">
      <c r="A6" s="1" t="s">
        <v>11</v>
      </c>
      <c r="B6" s="1" t="s">
        <v>12</v>
      </c>
      <c r="C6" s="1">
        <v>58.777777777777771</v>
      </c>
    </row>
    <row r="7" spans="1:3" x14ac:dyDescent="0.35">
      <c r="A7" s="1" t="s">
        <v>13</v>
      </c>
      <c r="B7" s="1" t="s">
        <v>14</v>
      </c>
      <c r="C7" s="1">
        <v>7.1893614073971426</v>
      </c>
    </row>
    <row r="8" spans="1:3" x14ac:dyDescent="0.35">
      <c r="A8" s="1" t="s">
        <v>15</v>
      </c>
      <c r="B8" s="1" t="s">
        <v>16</v>
      </c>
      <c r="C8" s="1">
        <v>59.802728095639438</v>
      </c>
    </row>
    <row r="9" spans="1:3" x14ac:dyDescent="0.35">
      <c r="A9" s="1" t="s">
        <v>17</v>
      </c>
      <c r="B9" s="1" t="s">
        <v>18</v>
      </c>
      <c r="C9" s="1">
        <v>69.892218004338375</v>
      </c>
    </row>
    <row r="10" spans="1:3" x14ac:dyDescent="0.35">
      <c r="A10" s="1" t="s">
        <v>19</v>
      </c>
      <c r="B10" s="1" t="s">
        <v>20</v>
      </c>
      <c r="C10" s="1">
        <v>60.217550592241572</v>
      </c>
    </row>
    <row r="11" spans="1:3" x14ac:dyDescent="0.35">
      <c r="A11" s="1" t="s">
        <v>21</v>
      </c>
      <c r="B11" s="1" t="s">
        <v>22</v>
      </c>
      <c r="C11" s="1">
        <v>-5.9707971586424708</v>
      </c>
    </row>
    <row r="12" spans="1:3" x14ac:dyDescent="0.35">
      <c r="A12" s="1" t="s">
        <v>23</v>
      </c>
      <c r="B12" s="1" t="s">
        <v>24</v>
      </c>
      <c r="C12" s="1">
        <v>94.755810192671987</v>
      </c>
    </row>
    <row r="13" spans="1:3" x14ac:dyDescent="0.35">
      <c r="A13" s="1" t="s">
        <v>25</v>
      </c>
      <c r="B13" s="1" t="s">
        <v>26</v>
      </c>
      <c r="C13" s="1">
        <v>63.105695664494199</v>
      </c>
    </row>
    <row r="14" spans="1:3" x14ac:dyDescent="0.35">
      <c r="A14" s="1" t="s">
        <v>27</v>
      </c>
      <c r="B14" s="1" t="s">
        <v>28</v>
      </c>
      <c r="C14" s="1">
        <v>43.256247089864971</v>
      </c>
    </row>
    <row r="15" spans="1:3" x14ac:dyDescent="0.35">
      <c r="A15" s="1" t="s">
        <v>29</v>
      </c>
      <c r="B15" s="1" t="s">
        <v>30</v>
      </c>
      <c r="C15" s="1">
        <v>-13.16585558332236</v>
      </c>
    </row>
    <row r="16" spans="1:3" x14ac:dyDescent="0.35">
      <c r="A16" s="1" t="s">
        <v>31</v>
      </c>
      <c r="B16" s="1" t="s">
        <v>32</v>
      </c>
      <c r="C16" s="1">
        <v>-10.67443329356446</v>
      </c>
    </row>
    <row r="17" spans="1:3" x14ac:dyDescent="0.35">
      <c r="A17" s="1" t="s">
        <v>33</v>
      </c>
      <c r="B17" s="1" t="s">
        <v>34</v>
      </c>
      <c r="C17" s="1">
        <v>19.60586154623547</v>
      </c>
    </row>
    <row r="18" spans="1:3" x14ac:dyDescent="0.35">
      <c r="A18" s="1" t="s">
        <v>35</v>
      </c>
      <c r="B18" s="1" t="s">
        <v>36</v>
      </c>
      <c r="C18" s="1">
        <v>22.12397794257463</v>
      </c>
    </row>
    <row r="19" spans="1:3" x14ac:dyDescent="0.35">
      <c r="A19" s="1" t="s">
        <v>37</v>
      </c>
      <c r="B19" s="1" t="s">
        <v>38</v>
      </c>
      <c r="C19" s="1">
        <v>67.556497175141232</v>
      </c>
    </row>
    <row r="20" spans="1:3" x14ac:dyDescent="0.35">
      <c r="A20" s="1" t="s">
        <v>39</v>
      </c>
      <c r="B20" s="1" t="s">
        <v>40</v>
      </c>
      <c r="C20" s="1">
        <v>9.8669263226225148</v>
      </c>
    </row>
    <row r="21" spans="1:3" x14ac:dyDescent="0.35">
      <c r="A21" s="1" t="s">
        <v>41</v>
      </c>
      <c r="B21" s="1" t="s">
        <v>42</v>
      </c>
      <c r="C21" s="1">
        <v>137.17194015207261</v>
      </c>
    </row>
    <row r="22" spans="1:3" x14ac:dyDescent="0.35">
      <c r="A22" s="1" t="s">
        <v>43</v>
      </c>
      <c r="B22" s="1" t="s">
        <v>44</v>
      </c>
      <c r="C22" s="1">
        <v>43.662303973588038</v>
      </c>
    </row>
    <row r="23" spans="1:3" x14ac:dyDescent="0.35">
      <c r="A23" s="1" t="s">
        <v>45</v>
      </c>
      <c r="B23" s="1" t="s">
        <v>46</v>
      </c>
      <c r="C23" s="1">
        <v>7.4354407836153316</v>
      </c>
    </row>
    <row r="24" spans="1:3" x14ac:dyDescent="0.35">
      <c r="A24" s="1" t="s">
        <v>47</v>
      </c>
      <c r="B24" s="1" t="s">
        <v>48</v>
      </c>
      <c r="C24" s="1">
        <v>-14.182980423491809</v>
      </c>
    </row>
    <row r="25" spans="1:3" x14ac:dyDescent="0.35">
      <c r="A25" s="1" t="s">
        <v>49</v>
      </c>
      <c r="B25" s="1" t="s">
        <v>50</v>
      </c>
      <c r="C25" s="1">
        <v>37.527417746759738</v>
      </c>
    </row>
    <row r="26" spans="1:3" x14ac:dyDescent="0.35">
      <c r="A26" s="1" t="s">
        <v>51</v>
      </c>
      <c r="B26" s="1" t="s">
        <v>52</v>
      </c>
      <c r="C26" s="1">
        <v>16.226096737907781</v>
      </c>
    </row>
    <row r="27" spans="1:3" x14ac:dyDescent="0.35">
      <c r="A27" s="1" t="s">
        <v>53</v>
      </c>
      <c r="B27" s="1" t="s">
        <v>54</v>
      </c>
      <c r="C27" s="1">
        <v>26.21013133208254</v>
      </c>
    </row>
    <row r="28" spans="1:3" x14ac:dyDescent="0.35">
      <c r="A28" s="1" t="s">
        <v>55</v>
      </c>
      <c r="B28" s="1" t="s">
        <v>56</v>
      </c>
      <c r="C28" s="1">
        <v>86.083326770103156</v>
      </c>
    </row>
    <row r="29" spans="1:3" x14ac:dyDescent="0.35">
      <c r="A29" s="1" t="s">
        <v>57</v>
      </c>
      <c r="B29" s="1" t="s">
        <v>58</v>
      </c>
      <c r="C29" s="1">
        <v>5.5935043175666888</v>
      </c>
    </row>
    <row r="30" spans="1:3" x14ac:dyDescent="0.35">
      <c r="A30" s="1" t="s">
        <v>59</v>
      </c>
      <c r="B30" s="1" t="s">
        <v>60</v>
      </c>
      <c r="C30" s="1">
        <v>111.420204978038</v>
      </c>
    </row>
    <row r="31" spans="1:3" x14ac:dyDescent="0.35">
      <c r="A31" s="1" t="s">
        <v>61</v>
      </c>
      <c r="B31" s="1" t="s">
        <v>62</v>
      </c>
      <c r="C31" s="1">
        <v>26.256141333401221</v>
      </c>
    </row>
    <row r="32" spans="1:3" x14ac:dyDescent="0.35">
      <c r="A32" s="1" t="s">
        <v>63</v>
      </c>
      <c r="B32" s="1" t="s">
        <v>64</v>
      </c>
      <c r="C32" s="1">
        <v>5.639680457851437</v>
      </c>
    </row>
    <row r="33" spans="1:3" x14ac:dyDescent="0.35">
      <c r="A33" s="1" t="s">
        <v>65</v>
      </c>
      <c r="B33" s="1" t="s">
        <v>66</v>
      </c>
      <c r="C33" s="1">
        <v>58.295198663470607</v>
      </c>
    </row>
    <row r="34" spans="1:3" x14ac:dyDescent="0.35">
      <c r="A34" s="1" t="s">
        <v>67</v>
      </c>
      <c r="B34" s="1" t="s">
        <v>68</v>
      </c>
      <c r="C34" s="1">
        <v>42.863143745274307</v>
      </c>
    </row>
    <row r="35" spans="1:3" x14ac:dyDescent="0.35">
      <c r="A35" s="1" t="s">
        <v>69</v>
      </c>
      <c r="B35" s="1" t="s">
        <v>70</v>
      </c>
      <c r="C35" s="1">
        <v>39.060585432266848</v>
      </c>
    </row>
    <row r="36" spans="1:3" x14ac:dyDescent="0.35">
      <c r="A36" s="1" t="s">
        <v>71</v>
      </c>
      <c r="B36" s="1" t="s">
        <v>72</v>
      </c>
      <c r="C36" s="1">
        <v>37.720576331552522</v>
      </c>
    </row>
    <row r="37" spans="1:3" x14ac:dyDescent="0.35">
      <c r="A37" s="1" t="s">
        <v>73</v>
      </c>
      <c r="B37" s="1" t="s">
        <v>74</v>
      </c>
      <c r="C37" s="1">
        <v>51.819327913750371</v>
      </c>
    </row>
    <row r="38" spans="1:3" x14ac:dyDescent="0.35">
      <c r="A38" s="1" t="s">
        <v>75</v>
      </c>
      <c r="B38" s="1" t="s">
        <v>76</v>
      </c>
      <c r="C38" s="1">
        <v>49.220561481111559</v>
      </c>
    </row>
    <row r="39" spans="1:3" x14ac:dyDescent="0.35">
      <c r="A39" s="1" t="s">
        <v>77</v>
      </c>
      <c r="B39" s="1" t="s">
        <v>78</v>
      </c>
      <c r="C39" s="1">
        <v>29.361588697854209</v>
      </c>
    </row>
    <row r="40" spans="1:3" x14ac:dyDescent="0.35">
      <c r="A40" s="1" t="s">
        <v>79</v>
      </c>
      <c r="B40" s="1" t="s">
        <v>80</v>
      </c>
      <c r="C40" s="1">
        <v>23.373104777783581</v>
      </c>
    </row>
    <row r="41" spans="1:3" x14ac:dyDescent="0.35">
      <c r="A41" s="1" t="s">
        <v>81</v>
      </c>
      <c r="B41" s="1" t="s">
        <v>82</v>
      </c>
      <c r="C41" s="1">
        <v>25.736347715331949</v>
      </c>
    </row>
    <row r="42" spans="1:3" x14ac:dyDescent="0.35">
      <c r="A42" s="1" t="s">
        <v>83</v>
      </c>
      <c r="B42" s="1" t="s">
        <v>84</v>
      </c>
      <c r="C42" s="1">
        <v>34.400920147130918</v>
      </c>
    </row>
    <row r="43" spans="1:3" x14ac:dyDescent="0.35">
      <c r="A43" s="1" t="s">
        <v>85</v>
      </c>
      <c r="B43" s="1" t="s">
        <v>86</v>
      </c>
      <c r="C43" s="1">
        <v>84.222533154885042</v>
      </c>
    </row>
    <row r="44" spans="1:3" x14ac:dyDescent="0.35">
      <c r="A44" s="1" t="s">
        <v>87</v>
      </c>
      <c r="B44" s="1" t="s">
        <v>88</v>
      </c>
      <c r="C44" s="1">
        <v>42.942154869709853</v>
      </c>
    </row>
    <row r="45" spans="1:3" x14ac:dyDescent="0.35">
      <c r="A45" s="1" t="s">
        <v>89</v>
      </c>
      <c r="B45" s="1" t="s">
        <v>90</v>
      </c>
      <c r="C45" s="1">
        <v>85.542873865964282</v>
      </c>
    </row>
    <row r="46" spans="1:3" x14ac:dyDescent="0.35">
      <c r="A46" s="1" t="s">
        <v>91</v>
      </c>
      <c r="B46" s="1" t="s">
        <v>92</v>
      </c>
      <c r="C46" s="1">
        <v>-24.85311398354877</v>
      </c>
    </row>
    <row r="47" spans="1:3" x14ac:dyDescent="0.35">
      <c r="A47" s="1" t="s">
        <v>93</v>
      </c>
      <c r="B47" s="1" t="s">
        <v>94</v>
      </c>
      <c r="C47" s="1">
        <v>31.07277882797732</v>
      </c>
    </row>
    <row r="48" spans="1:3" x14ac:dyDescent="0.35">
      <c r="A48" s="1" t="s">
        <v>95</v>
      </c>
      <c r="B48" s="1" t="s">
        <v>96</v>
      </c>
      <c r="C48" s="1">
        <v>57.824358511022773</v>
      </c>
    </row>
    <row r="49" spans="1:3" x14ac:dyDescent="0.35">
      <c r="A49" s="1" t="s">
        <v>97</v>
      </c>
      <c r="B49" s="1" t="s">
        <v>98</v>
      </c>
      <c r="C49" s="1">
        <v>242.59771332195879</v>
      </c>
    </row>
    <row r="50" spans="1:3" x14ac:dyDescent="0.35">
      <c r="A50" s="1" t="s">
        <v>118</v>
      </c>
      <c r="C50" s="7">
        <v>0.60326112568529222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13" workbookViewId="0">
      <selection activeCell="J22" sqref="J22"/>
    </sheetView>
  </sheetViews>
  <sheetFormatPr defaultRowHeight="14.5" x14ac:dyDescent="0.35"/>
  <cols>
    <col min="1" max="1" width="15.26953125" bestFit="1" customWidth="1"/>
    <col min="2" max="2" width="13" bestFit="1" customWidth="1"/>
    <col min="3" max="3" width="14.7265625" bestFit="1" customWidth="1"/>
    <col min="5" max="5" width="19" bestFit="1" customWidth="1"/>
    <col min="6" max="6" width="13" bestFit="1" customWidth="1"/>
    <col min="7" max="7" width="14.7265625" bestFit="1" customWidth="1"/>
  </cols>
  <sheetData>
    <row r="1" spans="1:7" x14ac:dyDescent="0.35">
      <c r="A1" s="3" t="s">
        <v>115</v>
      </c>
      <c r="B1" s="3" t="s">
        <v>1</v>
      </c>
      <c r="C1" s="3" t="s">
        <v>2</v>
      </c>
      <c r="E1" s="5" t="s">
        <v>116</v>
      </c>
      <c r="F1" s="5" t="s">
        <v>1</v>
      </c>
      <c r="G1" s="5" t="s">
        <v>2</v>
      </c>
    </row>
    <row r="2" spans="1:7" x14ac:dyDescent="0.35">
      <c r="A2" s="4" t="s">
        <v>87</v>
      </c>
      <c r="B2" s="4" t="str">
        <f t="shared" ref="B2:B11" si="0">VLOOKUP(A2,returns2023,2,0)</f>
        <v>INE526E01018</v>
      </c>
      <c r="C2" s="4">
        <f t="shared" ref="C2:C11" si="1">VLOOKUP(A2,returns2023,3,0)</f>
        <v>42.942154869709853</v>
      </c>
      <c r="E2" s="6" t="s">
        <v>27</v>
      </c>
      <c r="F2" s="6" t="str">
        <f t="shared" ref="F2:F11" si="2">VLOOKUP(E2,returns2023,2,0)</f>
        <v>INE155A01022</v>
      </c>
      <c r="G2" s="6">
        <f t="shared" ref="G2:G11" si="3">VLOOKUP(E2,returns2023,3,0)</f>
        <v>43.256247089864971</v>
      </c>
    </row>
    <row r="3" spans="1:7" x14ac:dyDescent="0.35">
      <c r="A3" s="4" t="s">
        <v>37</v>
      </c>
      <c r="B3" s="4" t="str">
        <f t="shared" si="0"/>
        <v>INE213C01025</v>
      </c>
      <c r="C3" s="4">
        <f t="shared" si="1"/>
        <v>67.556497175141232</v>
      </c>
      <c r="E3" s="6" t="s">
        <v>69</v>
      </c>
      <c r="F3" s="6" t="str">
        <f t="shared" si="2"/>
        <v>INE951D01028</v>
      </c>
      <c r="G3" s="6">
        <f t="shared" si="3"/>
        <v>39.060585432266848</v>
      </c>
    </row>
    <row r="4" spans="1:7" x14ac:dyDescent="0.35">
      <c r="A4" s="4" t="s">
        <v>95</v>
      </c>
      <c r="B4" s="4" t="str">
        <f t="shared" si="0"/>
        <v>INE726V01018</v>
      </c>
      <c r="C4" s="4">
        <f t="shared" si="1"/>
        <v>57.824358511022773</v>
      </c>
      <c r="E4" s="6" t="s">
        <v>49</v>
      </c>
      <c r="F4" s="6" t="str">
        <f t="shared" si="2"/>
        <v>INE092B01025</v>
      </c>
      <c r="G4" s="6">
        <f t="shared" si="3"/>
        <v>37.527417746759738</v>
      </c>
    </row>
    <row r="5" spans="1:7" x14ac:dyDescent="0.35">
      <c r="A5" s="4" t="s">
        <v>81</v>
      </c>
      <c r="B5" s="4" t="str">
        <f t="shared" si="0"/>
        <v>INE050H01012</v>
      </c>
      <c r="C5" s="4">
        <f t="shared" si="1"/>
        <v>25.736347715331949</v>
      </c>
      <c r="E5" s="6" t="s">
        <v>43</v>
      </c>
      <c r="F5" s="6" t="str">
        <f t="shared" si="2"/>
        <v>INE287B01021</v>
      </c>
      <c r="G5" s="6">
        <f t="shared" si="3"/>
        <v>43.662303973588038</v>
      </c>
    </row>
    <row r="6" spans="1:7" x14ac:dyDescent="0.35">
      <c r="A6" s="4" t="s">
        <v>73</v>
      </c>
      <c r="B6" s="4" t="str">
        <f t="shared" si="0"/>
        <v>INE260D01016</v>
      </c>
      <c r="C6" s="4">
        <f t="shared" si="1"/>
        <v>51.819327913750371</v>
      </c>
      <c r="E6" s="6" t="s">
        <v>47</v>
      </c>
      <c r="F6" s="6" t="str">
        <f t="shared" si="2"/>
        <v>INE802C01033</v>
      </c>
      <c r="G6" s="6">
        <f t="shared" si="3"/>
        <v>-14.182980423491809</v>
      </c>
    </row>
    <row r="7" spans="1:7" x14ac:dyDescent="0.35">
      <c r="A7" s="4" t="s">
        <v>75</v>
      </c>
      <c r="B7" s="4" t="str">
        <f t="shared" si="0"/>
        <v>INE927D01044</v>
      </c>
      <c r="C7" s="4">
        <f t="shared" si="1"/>
        <v>49.220561481111559</v>
      </c>
      <c r="E7" s="6" t="s">
        <v>29</v>
      </c>
      <c r="F7" s="6" t="str">
        <f t="shared" si="2"/>
        <v>INE715A01015</v>
      </c>
      <c r="G7" s="6">
        <f t="shared" si="3"/>
        <v>-13.16585558332236</v>
      </c>
    </row>
    <row r="8" spans="1:7" x14ac:dyDescent="0.35">
      <c r="A8" s="4" t="s">
        <v>89</v>
      </c>
      <c r="B8" s="4" t="str">
        <f t="shared" si="0"/>
        <v>INE597I01028</v>
      </c>
      <c r="C8" s="4">
        <f t="shared" si="1"/>
        <v>85.542873865964282</v>
      </c>
      <c r="E8" s="6" t="s">
        <v>93</v>
      </c>
      <c r="F8" s="6" t="str">
        <f t="shared" si="2"/>
        <v>INE913H01037</v>
      </c>
      <c r="G8" s="6">
        <f t="shared" si="3"/>
        <v>31.07277882797732</v>
      </c>
    </row>
    <row r="9" spans="1:7" x14ac:dyDescent="0.35">
      <c r="A9" s="4" t="s">
        <v>79</v>
      </c>
      <c r="B9" s="4" t="str">
        <f t="shared" si="0"/>
        <v>INE737H01014</v>
      </c>
      <c r="C9" s="4">
        <f t="shared" si="1"/>
        <v>23.373104777783581</v>
      </c>
      <c r="E9" s="6" t="s">
        <v>3</v>
      </c>
      <c r="F9" s="6" t="str">
        <f t="shared" si="2"/>
        <v>INE208A01029</v>
      </c>
      <c r="G9" s="6">
        <f t="shared" si="3"/>
        <v>21.73913043478262</v>
      </c>
    </row>
    <row r="10" spans="1:7" x14ac:dyDescent="0.35">
      <c r="A10" s="4" t="s">
        <v>33</v>
      </c>
      <c r="B10" s="4" t="str">
        <f t="shared" si="0"/>
        <v>INE209B01025</v>
      </c>
      <c r="C10" s="4">
        <f t="shared" si="1"/>
        <v>19.60586154623547</v>
      </c>
      <c r="E10" s="6" t="s">
        <v>97</v>
      </c>
      <c r="F10" s="6" t="str">
        <f t="shared" si="2"/>
        <v>INE451A01017</v>
      </c>
      <c r="G10" s="6">
        <f t="shared" si="3"/>
        <v>242.59771332195879</v>
      </c>
    </row>
    <row r="11" spans="1:7" x14ac:dyDescent="0.35">
      <c r="A11" s="4" t="s">
        <v>23</v>
      </c>
      <c r="B11" s="4" t="str">
        <f t="shared" si="0"/>
        <v>INE294B01019</v>
      </c>
      <c r="C11" s="4">
        <f t="shared" si="1"/>
        <v>94.755810192671987</v>
      </c>
      <c r="E11" s="6" t="s">
        <v>59</v>
      </c>
      <c r="F11" s="6" t="str">
        <f t="shared" si="2"/>
        <v>INE900C01027</v>
      </c>
      <c r="G11" s="6">
        <f t="shared" si="3"/>
        <v>111.420204978038</v>
      </c>
    </row>
    <row r="12" spans="1:7" x14ac:dyDescent="0.35">
      <c r="A12" s="4" t="s">
        <v>117</v>
      </c>
      <c r="C12" s="4">
        <f>AVERAGE(C2:C11)</f>
        <v>51.837689804872312</v>
      </c>
      <c r="E12" s="6" t="s">
        <v>117</v>
      </c>
      <c r="G12" s="6">
        <f>AVERAGE(G2:G11)</f>
        <v>54.298754579842218</v>
      </c>
    </row>
    <row r="15" spans="1:7" x14ac:dyDescent="0.35">
      <c r="A15" s="4" t="s">
        <v>118</v>
      </c>
      <c r="B15" s="7">
        <v>0.60326112568529222</v>
      </c>
    </row>
    <row r="16" spans="1:7" x14ac:dyDescent="0.35">
      <c r="B16" s="8" t="s">
        <v>121</v>
      </c>
    </row>
    <row r="17" spans="1:2" x14ac:dyDescent="0.35">
      <c r="A17" t="s">
        <v>119</v>
      </c>
      <c r="B17" s="9">
        <v>51.837689804872312</v>
      </c>
    </row>
    <row r="18" spans="1:2" x14ac:dyDescent="0.35">
      <c r="A18" t="s">
        <v>118</v>
      </c>
      <c r="B18" s="8">
        <v>60.33</v>
      </c>
    </row>
    <row r="19" spans="1:2" x14ac:dyDescent="0.35">
      <c r="A19" t="s">
        <v>120</v>
      </c>
      <c r="B19" s="9">
        <v>54.298754579842218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July 2023 z-scores</vt:lpstr>
      <vt:lpstr>July 2023 returns</vt:lpstr>
      <vt:lpstr>Sheet3</vt:lpstr>
      <vt:lpstr>returns2023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2024-07-05T08:40:07Z</dcterms:modified>
</cp:coreProperties>
</file>