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 4\401\Project\"/>
    </mc:Choice>
  </mc:AlternateContent>
  <xr:revisionPtr revIDLastSave="0" documentId="13_ncr:1_{CB7FACC4-A6CB-4171-98C5-8FF772010A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CS_CO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2" i="1" l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  <c r="F6" i="1" l="1"/>
  <c r="F4" i="1"/>
  <c r="F9" i="1"/>
  <c r="F11" i="1" l="1"/>
  <c r="X14" i="1" l="1"/>
  <c r="AN14" i="1"/>
  <c r="BD14" i="1"/>
  <c r="Y14" i="1"/>
  <c r="AO14" i="1"/>
  <c r="BE14" i="1"/>
  <c r="Z14" i="1"/>
  <c r="AP14" i="1"/>
  <c r="BF14" i="1"/>
  <c r="AA14" i="1"/>
  <c r="AQ14" i="1"/>
  <c r="BG14" i="1"/>
  <c r="AB14" i="1"/>
  <c r="AR14" i="1"/>
  <c r="BH14" i="1"/>
  <c r="AC14" i="1"/>
  <c r="AS14" i="1"/>
  <c r="AD14" i="1"/>
  <c r="AT14" i="1"/>
  <c r="AE14" i="1"/>
  <c r="AU14" i="1"/>
  <c r="AK14" i="1"/>
  <c r="BA14" i="1"/>
  <c r="AL14" i="1"/>
  <c r="AM14" i="1"/>
  <c r="AF14" i="1"/>
  <c r="AV14" i="1"/>
  <c r="AG14" i="1"/>
  <c r="AW14" i="1"/>
  <c r="AH14" i="1"/>
  <c r="AX14" i="1"/>
  <c r="AY14" i="1"/>
  <c r="AJ14" i="1"/>
  <c r="AZ14" i="1"/>
  <c r="V14" i="1"/>
  <c r="BB14" i="1"/>
  <c r="W14" i="1"/>
  <c r="BC14" i="1"/>
  <c r="AI14" i="1"/>
  <c r="S14" i="1"/>
  <c r="K14" i="1"/>
  <c r="R14" i="1"/>
  <c r="M14" i="1"/>
  <c r="F13" i="1"/>
  <c r="U14" i="1"/>
  <c r="Q14" i="1"/>
  <c r="N14" i="1"/>
  <c r="P14" i="1"/>
  <c r="T14" i="1"/>
  <c r="O14" i="1"/>
  <c r="L14" i="1"/>
  <c r="AY15" i="1" l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N15" i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AX15" i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BH15" i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AC15" i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AH15" i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R15" i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B15" i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G15" i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BG15" i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U15" i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M15" i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AV15" i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Q15" i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W15" i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R15" i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AF15" i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A15" i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BF15" i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AL15" i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P15" i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AM15" i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I15" i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BA15" i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Z15" i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BC15" i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AK15" i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BE15" i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W15" i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AU15" i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O15" i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BB15" i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Y15" i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AT15" i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BD15" i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AZ15" i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D15" i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N15" i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T15" i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AJ15" i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S15" i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X15" i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L15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BG29" i="1" l="1"/>
  <c r="AF29" i="1"/>
  <c r="AR29" i="1"/>
  <c r="AQ29" i="1"/>
  <c r="AB29" i="1"/>
  <c r="BE29" i="1"/>
  <c r="AH29" i="1"/>
  <c r="AW29" i="1"/>
  <c r="AX29" i="1"/>
  <c r="N29" i="1"/>
  <c r="AP29" i="1"/>
  <c r="AY29" i="1"/>
  <c r="AG29" i="1"/>
  <c r="AS29" i="1"/>
  <c r="AT29" i="1"/>
  <c r="AJ29" i="1"/>
  <c r="V29" i="1"/>
  <c r="AK29" i="1"/>
  <c r="AL29" i="1"/>
  <c r="AV29" i="1"/>
  <c r="Q29" i="1"/>
  <c r="BD29" i="1"/>
  <c r="P29" i="1"/>
  <c r="T29" i="1"/>
  <c r="Y29" i="1"/>
  <c r="BC29" i="1"/>
  <c r="S29" i="1"/>
  <c r="M29" i="1"/>
  <c r="AC29" i="1"/>
  <c r="W29" i="1"/>
  <c r="X29" i="1"/>
  <c r="AN29" i="1"/>
  <c r="AE29" i="1"/>
  <c r="Z29" i="1"/>
  <c r="BF29" i="1"/>
  <c r="U29" i="1"/>
  <c r="BH29" i="1"/>
  <c r="AD29" i="1"/>
  <c r="BB29" i="1"/>
  <c r="BA29" i="1"/>
  <c r="AA29" i="1"/>
  <c r="AZ29" i="1"/>
  <c r="AO29" i="1"/>
  <c r="AI29" i="1"/>
  <c r="O29" i="1"/>
  <c r="AU29" i="1"/>
  <c r="AM29" i="1"/>
  <c r="R29" i="1"/>
  <c r="L29" i="1"/>
  <c r="K29" i="1"/>
  <c r="K30" i="1" l="1"/>
</calcChain>
</file>

<file path=xl/sharedStrings.xml><?xml version="1.0" encoding="utf-8"?>
<sst xmlns="http://schemas.openxmlformats.org/spreadsheetml/2006/main" count="61" uniqueCount="60">
  <si>
    <t>Date</t>
  </si>
  <si>
    <t>Adj Close</t>
  </si>
  <si>
    <t>Change</t>
  </si>
  <si>
    <t>Mean Average</t>
  </si>
  <si>
    <t>Variance  (Sig^2)</t>
  </si>
  <si>
    <t>Standard deviation</t>
  </si>
  <si>
    <t>Drift</t>
  </si>
  <si>
    <t>Next day forecast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</si>
  <si>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</si>
  <si>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</si>
  <si>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</si>
  <si>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</si>
  <si>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</si>
  <si>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</si>
  <si>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</si>
  <si>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</si>
  <si>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</si>
  <si>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</si>
  <si>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</si>
  <si>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</si>
  <si>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</si>
  <si>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</si>
  <si>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</si>
  <si>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Sim 16</t>
  </si>
  <si>
    <t>Sim 17</t>
  </si>
  <si>
    <t>Sim 18</t>
  </si>
  <si>
    <t>Sim 19</t>
  </si>
  <si>
    <t>Sim 20</t>
  </si>
  <si>
    <t>Sim 21</t>
  </si>
  <si>
    <t>Sim 22</t>
  </si>
  <si>
    <t>Sim 23</t>
  </si>
  <si>
    <t>Sim 24</t>
  </si>
  <si>
    <t>Sim 25</t>
  </si>
  <si>
    <t>Sim 26</t>
  </si>
  <si>
    <t>Sim 27</t>
  </si>
  <si>
    <t>Sim 28</t>
  </si>
  <si>
    <t>Sim 29</t>
  </si>
  <si>
    <t>Sim 30</t>
  </si>
  <si>
    <t>Sim 31</t>
  </si>
  <si>
    <t>Sim 32</t>
  </si>
  <si>
    <t>Sim 33</t>
  </si>
  <si>
    <t>Sim 34</t>
  </si>
  <si>
    <t>Sim 35</t>
  </si>
  <si>
    <t>Sim 36</t>
  </si>
  <si>
    <t>Sim 37</t>
  </si>
  <si>
    <t>Sim 38</t>
  </si>
  <si>
    <t>Sim 39</t>
  </si>
  <si>
    <t>Sim 40</t>
  </si>
  <si>
    <t>Sim 41</t>
  </si>
  <si>
    <t>Sim 42</t>
  </si>
  <si>
    <t>Sim 43</t>
  </si>
  <si>
    <t>Sim 44</t>
  </si>
  <si>
    <t>Sim 45</t>
  </si>
  <si>
    <t>Sim 46</t>
  </si>
  <si>
    <t>Sim 47</t>
  </si>
  <si>
    <t>Sim 48</t>
  </si>
  <si>
    <t>Sim 49</t>
  </si>
  <si>
    <t>Sim 50</t>
  </si>
  <si>
    <t>AVERAGE</t>
  </si>
  <si>
    <t>Average of all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</si>
</sst>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right"/>
    </xf>
    <xf numFmtId="2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09424619-D2B2-44DE-9F10-51B16240865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MCS ON</a:t>
            </a:r>
            <a:r>
              <a:rPr lang="en-CA" baseline="0"/>
              <a:t> COKE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82571277302784E-2"/>
          <c:y val="0.12384688540180697"/>
          <c:w val="0.92931127707748973"/>
          <c:h val="0.58241114118937698"/>
        </c:manualLayout>
      </c:layout>
      <c:lineChart>
        <c:grouping val="standard"/>
        <c:varyColors val="0"/>
        <c:ser>
          <c:idx val="0"/>
          <c:order val="0"/>
          <c:tx>
            <c:strRef>
              <c:f>MCS_COKE!$K$12</c:f>
              <c:strCache>
                <c:ptCount val="1"/>
                <c:pt idx="0">
                  <c:v>Sim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MCS_COKE!$K$13:$K$28</c:f>
              <c:numCache>
                <c:formatCode>0.00</c:formatCode>
                <c:ptCount val="16"/>
                <c:pt idx="0" formatCode="General">
                  <c:v>536.84997599999997</c:v>
                </c:pt>
                <c:pt idx="1">
                  <c:v>537.17111590605543</c:v>
                </c:pt>
                <c:pt idx="2">
                  <c:v>529.7206356293724</c:v>
                </c:pt>
                <c:pt idx="3">
                  <c:v>530.23593083182459</c:v>
                </c:pt>
                <c:pt idx="4">
                  <c:v>529.113524871599</c:v>
                </c:pt>
                <c:pt idx="5">
                  <c:v>516.4156417860188</c:v>
                </c:pt>
                <c:pt idx="6">
                  <c:v>519.98728034370652</c:v>
                </c:pt>
                <c:pt idx="7">
                  <c:v>507.17695604714174</c:v>
                </c:pt>
                <c:pt idx="8">
                  <c:v>503.05503812803579</c:v>
                </c:pt>
                <c:pt idx="9">
                  <c:v>497.29587637314307</c:v>
                </c:pt>
                <c:pt idx="10">
                  <c:v>481.15166729611929</c:v>
                </c:pt>
                <c:pt idx="11">
                  <c:v>477.62680290213655</c:v>
                </c:pt>
                <c:pt idx="12">
                  <c:v>481.78667787020441</c:v>
                </c:pt>
                <c:pt idx="13">
                  <c:v>484.65988840444112</c:v>
                </c:pt>
                <c:pt idx="14">
                  <c:v>491.73090370673162</c:v>
                </c:pt>
                <c:pt idx="15">
                  <c:v>478.37456486969819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A-481D-A444-5B598CE9F945}"/>
            </c:ext>
          </c:extLst>
        </c:ser>
        <c:ser>
          <c:idx val="1"/>
          <c:order val="1"/>
          <c:tx>
            <c:strRef>
              <c:f>MCS_COKE!$L$12</c:f>
              <c:strCache>
                <c:ptCount val="1"/>
                <c:pt idx="0">
                  <c:v>Sim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MCS_COKE!$L$13:$L$28</c:f>
              <c:numCache>
                <c:formatCode>0.00</c:formatCode>
                <c:ptCount val="16"/>
                <c:pt idx="0" formatCode="General">
                  <c:v>536.84997599999997</c:v>
                </c:pt>
                <c:pt idx="1">
                  <c:v>542.5991750039459</c:v>
                </c:pt>
                <c:pt idx="2">
                  <c:v>539.42891323931042</c:v>
                </c:pt>
                <c:pt idx="3">
                  <c:v>544.49871584201605</c:v>
                </c:pt>
                <c:pt idx="4">
                  <c:v>551.04933417757832</c:v>
                </c:pt>
                <c:pt idx="5">
                  <c:v>562.98711910933287</c:v>
                </c:pt>
                <c:pt idx="6">
                  <c:v>557.10055952942582</c:v>
                </c:pt>
                <c:pt idx="7">
                  <c:v>548.6918352766761</c:v>
                </c:pt>
                <c:pt idx="8">
                  <c:v>529.82058287849168</c:v>
                </c:pt>
                <c:pt idx="9">
                  <c:v>528.72669654382821</c:v>
                </c:pt>
                <c:pt idx="10">
                  <c:v>511.76441580922426</c:v>
                </c:pt>
                <c:pt idx="11">
                  <c:v>510.44689083782043</c:v>
                </c:pt>
                <c:pt idx="12">
                  <c:v>502.27539704190968</c:v>
                </c:pt>
                <c:pt idx="13">
                  <c:v>503.5828599673477</c:v>
                </c:pt>
                <c:pt idx="14">
                  <c:v>498.00504067424509</c:v>
                </c:pt>
                <c:pt idx="15">
                  <c:v>490.03010785247415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A-481D-A444-5B598CE9F945}"/>
            </c:ext>
          </c:extLst>
        </c:ser>
        <c:ser>
          <c:idx val="2"/>
          <c:order val="2"/>
          <c:tx>
            <c:strRef>
              <c:f>MCS_COKE!$M$12</c:f>
              <c:strCache>
                <c:ptCount val="1"/>
                <c:pt idx="0">
                  <c:v>Sim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MCS_COKE!$M$13:$M$28</c:f>
              <c:numCache>
                <c:formatCode>0.00</c:formatCode>
                <c:ptCount val="16"/>
                <c:pt idx="0" formatCode="General">
                  <c:v>536.84997599999997</c:v>
                </c:pt>
                <c:pt idx="1">
                  <c:v>561.39404302594983</c:v>
                </c:pt>
                <c:pt idx="2">
                  <c:v>552.38552699528043</c:v>
                </c:pt>
                <c:pt idx="3">
                  <c:v>532.74560930292989</c:v>
                </c:pt>
                <c:pt idx="4">
                  <c:v>529.80709661509536</c:v>
                </c:pt>
                <c:pt idx="5">
                  <c:v>537.07826608396806</c:v>
                </c:pt>
                <c:pt idx="6">
                  <c:v>545.10039790942415</c:v>
                </c:pt>
                <c:pt idx="7">
                  <c:v>534.32587729800389</c:v>
                </c:pt>
                <c:pt idx="8">
                  <c:v>541.26803279838305</c:v>
                </c:pt>
                <c:pt idx="9">
                  <c:v>556.00814674134267</c:v>
                </c:pt>
                <c:pt idx="10">
                  <c:v>556.26921293612531</c:v>
                </c:pt>
                <c:pt idx="11">
                  <c:v>549.57318942979862</c:v>
                </c:pt>
                <c:pt idx="12">
                  <c:v>531.92865811075797</c:v>
                </c:pt>
                <c:pt idx="13">
                  <c:v>539.02498698952843</c:v>
                </c:pt>
                <c:pt idx="14">
                  <c:v>522.33903241323958</c:v>
                </c:pt>
                <c:pt idx="15">
                  <c:v>521.97328214893855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A-481D-A444-5B598CE9F945}"/>
            </c:ext>
          </c:extLst>
        </c:ser>
        <c:ser>
          <c:idx val="3"/>
          <c:order val="3"/>
          <c:tx>
            <c:strRef>
              <c:f>MCS_COKE!$N$12</c:f>
              <c:strCache>
                <c:ptCount val="1"/>
                <c:pt idx="0">
                  <c:v>Sim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MCS_COKE!$N$13:$N$28</c:f>
              <c:numCache>
                <c:formatCode>0.00</c:formatCode>
                <c:ptCount val="16"/>
                <c:pt idx="0" formatCode="General">
                  <c:v>536.84997599999997</c:v>
                </c:pt>
                <c:pt idx="1">
                  <c:v>536.25069981614911</c:v>
                </c:pt>
                <c:pt idx="2">
                  <c:v>530.20236388812214</c:v>
                </c:pt>
                <c:pt idx="3">
                  <c:v>530.42964933953238</c:v>
                </c:pt>
                <c:pt idx="4">
                  <c:v>556.36044453541649</c:v>
                </c:pt>
                <c:pt idx="5">
                  <c:v>555.55733866799812</c:v>
                </c:pt>
                <c:pt idx="6">
                  <c:v>548.87324333682648</c:v>
                </c:pt>
                <c:pt idx="7">
                  <c:v>542.54816210443414</c:v>
                </c:pt>
                <c:pt idx="8">
                  <c:v>532.00675227157467</c:v>
                </c:pt>
                <c:pt idx="9">
                  <c:v>518.9255859600139</c:v>
                </c:pt>
                <c:pt idx="10">
                  <c:v>502.9344541878325</c:v>
                </c:pt>
                <c:pt idx="11">
                  <c:v>502.53201969117174</c:v>
                </c:pt>
                <c:pt idx="12">
                  <c:v>486.83078056398864</c:v>
                </c:pt>
                <c:pt idx="13">
                  <c:v>491.29016309965226</c:v>
                </c:pt>
                <c:pt idx="14">
                  <c:v>476.82575682679277</c:v>
                </c:pt>
                <c:pt idx="15">
                  <c:v>470.51079155635358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A-481D-A444-5B598CE9F945}"/>
            </c:ext>
          </c:extLst>
        </c:ser>
        <c:ser>
          <c:idx val="4"/>
          <c:order val="4"/>
          <c:tx>
            <c:strRef>
              <c:f>MCS_COKE!$O$12</c:f>
              <c:strCache>
                <c:ptCount val="1"/>
                <c:pt idx="0">
                  <c:v>Sim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MCS_COKE!$O$13:$O$28</c:f>
              <c:numCache>
                <c:formatCode>0.00</c:formatCode>
                <c:ptCount val="16"/>
                <c:pt idx="0" formatCode="General">
                  <c:v>536.84997599999997</c:v>
                </c:pt>
                <c:pt idx="1">
                  <c:v>532.73973487249384</c:v>
                </c:pt>
                <c:pt idx="2">
                  <c:v>532.33660616278189</c:v>
                </c:pt>
                <c:pt idx="3">
                  <c:v>528.76763920976418</c:v>
                </c:pt>
                <c:pt idx="4">
                  <c:v>511.66061638153815</c:v>
                </c:pt>
                <c:pt idx="5">
                  <c:v>516.52581124240271</c:v>
                </c:pt>
                <c:pt idx="6">
                  <c:v>506.65101316596952</c:v>
                </c:pt>
                <c:pt idx="7">
                  <c:v>491.7119485020134</c:v>
                </c:pt>
                <c:pt idx="8">
                  <c:v>471.56411747071274</c:v>
                </c:pt>
                <c:pt idx="9">
                  <c:v>465.66965523708427</c:v>
                </c:pt>
                <c:pt idx="10">
                  <c:v>455.62928516858926</c:v>
                </c:pt>
                <c:pt idx="11">
                  <c:v>444.11469802920527</c:v>
                </c:pt>
                <c:pt idx="12">
                  <c:v>448.730321939303</c:v>
                </c:pt>
                <c:pt idx="13">
                  <c:v>435.97057733186199</c:v>
                </c:pt>
                <c:pt idx="14">
                  <c:v>420.04182829894745</c:v>
                </c:pt>
                <c:pt idx="15">
                  <c:v>412.45480397892914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A-481D-A444-5B598CE9F945}"/>
            </c:ext>
          </c:extLst>
        </c:ser>
        <c:ser>
          <c:idx val="5"/>
          <c:order val="5"/>
          <c:tx>
            <c:strRef>
              <c:f>MCS_COKE!$P$12</c:f>
              <c:strCache>
                <c:ptCount val="1"/>
                <c:pt idx="0">
                  <c:v>Sim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MCS_COKE!$P$13:$P$28</c:f>
              <c:numCache>
                <c:formatCode>0.00</c:formatCode>
                <c:ptCount val="16"/>
                <c:pt idx="0" formatCode="General">
                  <c:v>537.84997599999997</c:v>
                </c:pt>
                <c:pt idx="1">
                  <c:v>543.43004133420777</c:v>
                </c:pt>
                <c:pt idx="2">
                  <c:v>552.93449720040996</c:v>
                </c:pt>
                <c:pt idx="3">
                  <c:v>555.24844789378164</c:v>
                </c:pt>
                <c:pt idx="4">
                  <c:v>556.69840448027276</c:v>
                </c:pt>
                <c:pt idx="5">
                  <c:v>544.56777025612723</c:v>
                </c:pt>
                <c:pt idx="6">
                  <c:v>541.03424078174999</c:v>
                </c:pt>
                <c:pt idx="7">
                  <c:v>527.25430844408697</c:v>
                </c:pt>
                <c:pt idx="8">
                  <c:v>528.90206037950952</c:v>
                </c:pt>
                <c:pt idx="9">
                  <c:v>540.26064584929179</c:v>
                </c:pt>
                <c:pt idx="10">
                  <c:v>538.37230738428764</c:v>
                </c:pt>
                <c:pt idx="11">
                  <c:v>544.10257842368753</c:v>
                </c:pt>
                <c:pt idx="12">
                  <c:v>551.8205818088486</c:v>
                </c:pt>
                <c:pt idx="13">
                  <c:v>555.15040678539276</c:v>
                </c:pt>
                <c:pt idx="14">
                  <c:v>551.91312909970657</c:v>
                </c:pt>
                <c:pt idx="15">
                  <c:v>546.57873802059487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A-481D-A444-5B598CE9F945}"/>
            </c:ext>
          </c:extLst>
        </c:ser>
        <c:ser>
          <c:idx val="6"/>
          <c:order val="6"/>
          <c:tx>
            <c:strRef>
              <c:f>MCS_COKE!$Q$12</c:f>
              <c:strCache>
                <c:ptCount val="1"/>
                <c:pt idx="0">
                  <c:v>Sim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MCS_COKE!$Q$13:$Q$28</c:f>
              <c:numCache>
                <c:formatCode>0.00</c:formatCode>
                <c:ptCount val="16"/>
                <c:pt idx="0" formatCode="General">
                  <c:v>538.84997599999997</c:v>
                </c:pt>
                <c:pt idx="1">
                  <c:v>541.70185563991561</c:v>
                </c:pt>
                <c:pt idx="2">
                  <c:v>538.09301973877029</c:v>
                </c:pt>
                <c:pt idx="3">
                  <c:v>534.16493667919246</c:v>
                </c:pt>
                <c:pt idx="4">
                  <c:v>542.10390614531491</c:v>
                </c:pt>
                <c:pt idx="5">
                  <c:v>563.33963386274843</c:v>
                </c:pt>
                <c:pt idx="6">
                  <c:v>551.99355768359635</c:v>
                </c:pt>
                <c:pt idx="7">
                  <c:v>531.78507967195435</c:v>
                </c:pt>
                <c:pt idx="8">
                  <c:v>537.99045277386563</c:v>
                </c:pt>
                <c:pt idx="9">
                  <c:v>519.48236422891443</c:v>
                </c:pt>
                <c:pt idx="10">
                  <c:v>505.44986959819698</c:v>
                </c:pt>
                <c:pt idx="11">
                  <c:v>498.59437001354803</c:v>
                </c:pt>
                <c:pt idx="12">
                  <c:v>472.59971729123174</c:v>
                </c:pt>
                <c:pt idx="13">
                  <c:v>465.83209773557218</c:v>
                </c:pt>
                <c:pt idx="14">
                  <c:v>460.37745865460658</c:v>
                </c:pt>
                <c:pt idx="15">
                  <c:v>456.14624631990523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A-481D-A444-5B598CE9F945}"/>
            </c:ext>
          </c:extLst>
        </c:ser>
        <c:ser>
          <c:idx val="7"/>
          <c:order val="7"/>
          <c:tx>
            <c:strRef>
              <c:f>MCS_COKE!$R$12</c:f>
              <c:strCache>
                <c:ptCount val="1"/>
                <c:pt idx="0">
                  <c:v>Sim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MCS_COKE!$R$13:$R$28</c:f>
              <c:numCache>
                <c:formatCode>0.00</c:formatCode>
                <c:ptCount val="16"/>
                <c:pt idx="0" formatCode="General">
                  <c:v>539.84997599999997</c:v>
                </c:pt>
                <c:pt idx="1">
                  <c:v>545.53802274403711</c:v>
                </c:pt>
                <c:pt idx="2">
                  <c:v>525.75707724172798</c:v>
                </c:pt>
                <c:pt idx="3">
                  <c:v>512.64277324580758</c:v>
                </c:pt>
                <c:pt idx="4">
                  <c:v>502.42522826096445</c:v>
                </c:pt>
                <c:pt idx="5">
                  <c:v>503.49380467697819</c:v>
                </c:pt>
                <c:pt idx="6">
                  <c:v>490.55271423940252</c:v>
                </c:pt>
                <c:pt idx="7">
                  <c:v>477.5199440819942</c:v>
                </c:pt>
                <c:pt idx="8">
                  <c:v>476.48191431303604</c:v>
                </c:pt>
                <c:pt idx="9">
                  <c:v>458.60004963713891</c:v>
                </c:pt>
                <c:pt idx="10">
                  <c:v>475.85978234476454</c:v>
                </c:pt>
                <c:pt idx="11">
                  <c:v>471.18947308821203</c:v>
                </c:pt>
                <c:pt idx="12">
                  <c:v>480.61529377507253</c:v>
                </c:pt>
                <c:pt idx="13">
                  <c:v>482.25848741698354</c:v>
                </c:pt>
                <c:pt idx="14">
                  <c:v>461.76317578453973</c:v>
                </c:pt>
                <c:pt idx="15">
                  <c:v>455.96778448489249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A-481D-A444-5B598CE9F945}"/>
            </c:ext>
          </c:extLst>
        </c:ser>
        <c:ser>
          <c:idx val="8"/>
          <c:order val="8"/>
          <c:tx>
            <c:strRef>
              <c:f>MCS_COKE!$S$12</c:f>
              <c:strCache>
                <c:ptCount val="1"/>
                <c:pt idx="0">
                  <c:v>Sim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MCS_COKE!$S$13:$S$28</c:f>
              <c:numCache>
                <c:formatCode>0.00</c:formatCode>
                <c:ptCount val="16"/>
                <c:pt idx="0" formatCode="General">
                  <c:v>540.84997599999997</c:v>
                </c:pt>
                <c:pt idx="1">
                  <c:v>538.49861348606419</c:v>
                </c:pt>
                <c:pt idx="2">
                  <c:v>528.01920825586831</c:v>
                </c:pt>
                <c:pt idx="3">
                  <c:v>522.09952058416286</c:v>
                </c:pt>
                <c:pt idx="4">
                  <c:v>511.79898418271807</c:v>
                </c:pt>
                <c:pt idx="5">
                  <c:v>504.68963385718268</c:v>
                </c:pt>
                <c:pt idx="6">
                  <c:v>507.20057176580457</c:v>
                </c:pt>
                <c:pt idx="7">
                  <c:v>507.39315107448363</c:v>
                </c:pt>
                <c:pt idx="8">
                  <c:v>506.24588373277089</c:v>
                </c:pt>
                <c:pt idx="9">
                  <c:v>506.6577836665885</c:v>
                </c:pt>
                <c:pt idx="10">
                  <c:v>512.96968441172316</c:v>
                </c:pt>
                <c:pt idx="11">
                  <c:v>517.09047537422828</c:v>
                </c:pt>
                <c:pt idx="12">
                  <c:v>503.7420988081289</c:v>
                </c:pt>
                <c:pt idx="13">
                  <c:v>510.90155008861478</c:v>
                </c:pt>
                <c:pt idx="14">
                  <c:v>508.85436355402101</c:v>
                </c:pt>
                <c:pt idx="15">
                  <c:v>524.75948873303207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CA-481D-A444-5B598CE9F945}"/>
            </c:ext>
          </c:extLst>
        </c:ser>
        <c:ser>
          <c:idx val="9"/>
          <c:order val="9"/>
          <c:tx>
            <c:strRef>
              <c:f>MCS_COKE!$T$12</c:f>
              <c:strCache>
                <c:ptCount val="1"/>
                <c:pt idx="0">
                  <c:v>Sim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MCS_COKE!$T$13:$T$28</c:f>
              <c:numCache>
                <c:formatCode>0.00</c:formatCode>
                <c:ptCount val="16"/>
                <c:pt idx="0" formatCode="General">
                  <c:v>541.84997599999997</c:v>
                </c:pt>
                <c:pt idx="1">
                  <c:v>562.17227796426664</c:v>
                </c:pt>
                <c:pt idx="2">
                  <c:v>545.85175687175501</c:v>
                </c:pt>
                <c:pt idx="3">
                  <c:v>537.55026644180202</c:v>
                </c:pt>
                <c:pt idx="4">
                  <c:v>539.64828942759414</c:v>
                </c:pt>
                <c:pt idx="5">
                  <c:v>506.69317780011613</c:v>
                </c:pt>
                <c:pt idx="6">
                  <c:v>494.36867076282601</c:v>
                </c:pt>
                <c:pt idx="7">
                  <c:v>479.0783840438113</c:v>
                </c:pt>
                <c:pt idx="8">
                  <c:v>468.49172711257904</c:v>
                </c:pt>
                <c:pt idx="9">
                  <c:v>470.78195764326188</c:v>
                </c:pt>
                <c:pt idx="10">
                  <c:v>459.34037658451842</c:v>
                </c:pt>
                <c:pt idx="11">
                  <c:v>459.95013633231679</c:v>
                </c:pt>
                <c:pt idx="12">
                  <c:v>456.55399223504463</c:v>
                </c:pt>
                <c:pt idx="13">
                  <c:v>444.45076521490824</c:v>
                </c:pt>
                <c:pt idx="14">
                  <c:v>435.68982773773979</c:v>
                </c:pt>
                <c:pt idx="15">
                  <c:v>448.91894226714209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A-481D-A444-5B598CE9F945}"/>
            </c:ext>
          </c:extLst>
        </c:ser>
        <c:ser>
          <c:idx val="10"/>
          <c:order val="10"/>
          <c:tx>
            <c:strRef>
              <c:f>MCS_COKE!$U$12</c:f>
              <c:strCache>
                <c:ptCount val="1"/>
                <c:pt idx="0">
                  <c:v>Sim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MCS_COKE!$U$13:$U$28</c:f>
              <c:numCache>
                <c:formatCode>0.00</c:formatCode>
                <c:ptCount val="16"/>
                <c:pt idx="0" formatCode="General">
                  <c:v>542.84997599999997</c:v>
                </c:pt>
                <c:pt idx="1">
                  <c:v>530.45685735441259</c:v>
                </c:pt>
                <c:pt idx="2">
                  <c:v>521.15012763270204</c:v>
                </c:pt>
                <c:pt idx="3">
                  <c:v>525.67676948174415</c:v>
                </c:pt>
                <c:pt idx="4">
                  <c:v>530.63352861565068</c:v>
                </c:pt>
                <c:pt idx="5">
                  <c:v>513.48852354788676</c:v>
                </c:pt>
                <c:pt idx="6">
                  <c:v>515.29694292253873</c:v>
                </c:pt>
                <c:pt idx="7">
                  <c:v>524.0296274247188</c:v>
                </c:pt>
                <c:pt idx="8">
                  <c:v>518.55673071946228</c:v>
                </c:pt>
                <c:pt idx="9">
                  <c:v>499.60409674752998</c:v>
                </c:pt>
                <c:pt idx="10">
                  <c:v>498.58795842069014</c:v>
                </c:pt>
                <c:pt idx="11">
                  <c:v>475.09429968281813</c:v>
                </c:pt>
                <c:pt idx="12">
                  <c:v>479.07510988443397</c:v>
                </c:pt>
                <c:pt idx="13">
                  <c:v>478.28593841183408</c:v>
                </c:pt>
                <c:pt idx="14">
                  <c:v>478.82819568826636</c:v>
                </c:pt>
                <c:pt idx="15">
                  <c:v>477.89331744676292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CA-481D-A444-5B598CE9F945}"/>
            </c:ext>
          </c:extLst>
        </c:ser>
        <c:ser>
          <c:idx val="11"/>
          <c:order val="11"/>
          <c:tx>
            <c:strRef>
              <c:f>MCS_COKE!$V$12</c:f>
              <c:strCache>
                <c:ptCount val="1"/>
                <c:pt idx="0">
                  <c:v>Sim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MCS_COKE!$V$13:$V$28</c:f>
              <c:numCache>
                <c:formatCode>0.00</c:formatCode>
                <c:ptCount val="16"/>
                <c:pt idx="0" formatCode="General">
                  <c:v>543.84997599999997</c:v>
                </c:pt>
                <c:pt idx="1">
                  <c:v>534.73871783537379</c:v>
                </c:pt>
                <c:pt idx="2">
                  <c:v>536.84097076495561</c:v>
                </c:pt>
                <c:pt idx="3">
                  <c:v>534.40599692392323</c:v>
                </c:pt>
                <c:pt idx="4">
                  <c:v>518.54533502449112</c:v>
                </c:pt>
                <c:pt idx="5">
                  <c:v>506.27636885986198</c:v>
                </c:pt>
                <c:pt idx="6">
                  <c:v>505.36501580969662</c:v>
                </c:pt>
                <c:pt idx="7">
                  <c:v>533.28347423121954</c:v>
                </c:pt>
                <c:pt idx="8">
                  <c:v>535.98669529780909</c:v>
                </c:pt>
                <c:pt idx="9">
                  <c:v>544.79863586463955</c:v>
                </c:pt>
                <c:pt idx="10">
                  <c:v>547.65835532228425</c:v>
                </c:pt>
                <c:pt idx="11">
                  <c:v>544.1827126951847</c:v>
                </c:pt>
                <c:pt idx="12">
                  <c:v>531.86318708578835</c:v>
                </c:pt>
                <c:pt idx="13">
                  <c:v>520.75619133189241</c:v>
                </c:pt>
                <c:pt idx="14">
                  <c:v>509.43262958151183</c:v>
                </c:pt>
                <c:pt idx="15">
                  <c:v>499.98769534396331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CA-481D-A444-5B598CE9F945}"/>
            </c:ext>
          </c:extLst>
        </c:ser>
        <c:ser>
          <c:idx val="12"/>
          <c:order val="12"/>
          <c:tx>
            <c:strRef>
              <c:f>MCS_COKE!$W$12</c:f>
              <c:strCache>
                <c:ptCount val="1"/>
                <c:pt idx="0">
                  <c:v>Sim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MCS_COKE!$W$13:$W$28</c:f>
              <c:numCache>
                <c:formatCode>0.00</c:formatCode>
                <c:ptCount val="16"/>
                <c:pt idx="0" formatCode="General">
                  <c:v>544.84997599999997</c:v>
                </c:pt>
                <c:pt idx="1">
                  <c:v>541.98967476858752</c:v>
                </c:pt>
                <c:pt idx="2">
                  <c:v>515.05156390956665</c:v>
                </c:pt>
                <c:pt idx="3">
                  <c:v>519.79446224490414</c:v>
                </c:pt>
                <c:pt idx="4">
                  <c:v>521.36724741965907</c:v>
                </c:pt>
                <c:pt idx="5">
                  <c:v>527.56480421761762</c:v>
                </c:pt>
                <c:pt idx="6">
                  <c:v>522.45185466701753</c:v>
                </c:pt>
                <c:pt idx="7">
                  <c:v>513.59399349814839</c:v>
                </c:pt>
                <c:pt idx="8">
                  <c:v>513.57695365985546</c:v>
                </c:pt>
                <c:pt idx="9">
                  <c:v>509.1230366402138</c:v>
                </c:pt>
                <c:pt idx="10">
                  <c:v>517.19966180344852</c:v>
                </c:pt>
                <c:pt idx="11">
                  <c:v>516.97792917409799</c:v>
                </c:pt>
                <c:pt idx="12">
                  <c:v>497.53196260877655</c:v>
                </c:pt>
                <c:pt idx="13">
                  <c:v>504.69241693688076</c:v>
                </c:pt>
                <c:pt idx="14">
                  <c:v>499.91953807445424</c:v>
                </c:pt>
                <c:pt idx="15">
                  <c:v>471.71406745595613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CA-481D-A444-5B598CE9F945}"/>
            </c:ext>
          </c:extLst>
        </c:ser>
        <c:ser>
          <c:idx val="13"/>
          <c:order val="13"/>
          <c:tx>
            <c:strRef>
              <c:f>MCS_COKE!$X$12</c:f>
              <c:strCache>
                <c:ptCount val="1"/>
                <c:pt idx="0">
                  <c:v>Sim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MCS_COKE!$X$13:$X$28</c:f>
              <c:numCache>
                <c:formatCode>0.00</c:formatCode>
                <c:ptCount val="16"/>
                <c:pt idx="0" formatCode="General">
                  <c:v>545.84997599999997</c:v>
                </c:pt>
                <c:pt idx="1">
                  <c:v>547.04108302956479</c:v>
                </c:pt>
                <c:pt idx="2">
                  <c:v>534.49127546000068</c:v>
                </c:pt>
                <c:pt idx="3">
                  <c:v>529.26628056520769</c:v>
                </c:pt>
                <c:pt idx="4">
                  <c:v>530.69221562202449</c:v>
                </c:pt>
                <c:pt idx="5">
                  <c:v>532.76864944994793</c:v>
                </c:pt>
                <c:pt idx="6">
                  <c:v>530.08750588177372</c:v>
                </c:pt>
                <c:pt idx="7">
                  <c:v>523.57280828567411</c:v>
                </c:pt>
                <c:pt idx="8">
                  <c:v>508.15404917089575</c:v>
                </c:pt>
                <c:pt idx="9">
                  <c:v>506.99026947744233</c:v>
                </c:pt>
                <c:pt idx="10">
                  <c:v>517.02153952837125</c:v>
                </c:pt>
                <c:pt idx="11">
                  <c:v>511.55980322698906</c:v>
                </c:pt>
                <c:pt idx="12">
                  <c:v>514.3546187438875</c:v>
                </c:pt>
                <c:pt idx="13">
                  <c:v>502.27545034734266</c:v>
                </c:pt>
                <c:pt idx="14">
                  <c:v>497.58257858858877</c:v>
                </c:pt>
                <c:pt idx="15">
                  <c:v>498.43051018419203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CA-481D-A444-5B598CE9F945}"/>
            </c:ext>
          </c:extLst>
        </c:ser>
        <c:ser>
          <c:idx val="14"/>
          <c:order val="14"/>
          <c:tx>
            <c:strRef>
              <c:f>MCS_COKE!$Y$12</c:f>
              <c:strCache>
                <c:ptCount val="1"/>
                <c:pt idx="0">
                  <c:v>Sim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MCS_COKE!$Y$13:$Y$28</c:f>
              <c:numCache>
                <c:formatCode>0.00</c:formatCode>
                <c:ptCount val="16"/>
                <c:pt idx="0" formatCode="General">
                  <c:v>546.84997599999997</c:v>
                </c:pt>
                <c:pt idx="1">
                  <c:v>535.76674004707081</c:v>
                </c:pt>
                <c:pt idx="2">
                  <c:v>540.32183033854642</c:v>
                </c:pt>
                <c:pt idx="3">
                  <c:v>530.35207830701574</c:v>
                </c:pt>
                <c:pt idx="4">
                  <c:v>545.44191499609974</c:v>
                </c:pt>
                <c:pt idx="5">
                  <c:v>536.94131591087023</c:v>
                </c:pt>
                <c:pt idx="6">
                  <c:v>556.27292155527221</c:v>
                </c:pt>
                <c:pt idx="7">
                  <c:v>561.07331212327961</c:v>
                </c:pt>
                <c:pt idx="8">
                  <c:v>542.74810503412391</c:v>
                </c:pt>
                <c:pt idx="9">
                  <c:v>553.50852456970017</c:v>
                </c:pt>
                <c:pt idx="10">
                  <c:v>553.92321743434741</c:v>
                </c:pt>
                <c:pt idx="11">
                  <c:v>556.30575798604445</c:v>
                </c:pt>
                <c:pt idx="12">
                  <c:v>557.14721233597925</c:v>
                </c:pt>
                <c:pt idx="13">
                  <c:v>545.87470328883137</c:v>
                </c:pt>
                <c:pt idx="14">
                  <c:v>559.45065865017921</c:v>
                </c:pt>
                <c:pt idx="15">
                  <c:v>537.74902316956229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CA-481D-A444-5B598CE9F945}"/>
            </c:ext>
          </c:extLst>
        </c:ser>
        <c:ser>
          <c:idx val="15"/>
          <c:order val="15"/>
          <c:tx>
            <c:strRef>
              <c:f>MCS_COKE!$Z$12</c:f>
              <c:strCache>
                <c:ptCount val="1"/>
                <c:pt idx="0">
                  <c:v>Sim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MCS_COKE!$Z$13:$Z$28</c:f>
              <c:numCache>
                <c:formatCode>0.00</c:formatCode>
                <c:ptCount val="16"/>
                <c:pt idx="0" formatCode="General">
                  <c:v>547.84997599999997</c:v>
                </c:pt>
                <c:pt idx="1">
                  <c:v>544.04295718702269</c:v>
                </c:pt>
                <c:pt idx="2">
                  <c:v>535.25256451084522</c:v>
                </c:pt>
                <c:pt idx="3">
                  <c:v>531.3205846482291</c:v>
                </c:pt>
                <c:pt idx="4">
                  <c:v>532.8305355469148</c:v>
                </c:pt>
                <c:pt idx="5">
                  <c:v>521.91474943366211</c:v>
                </c:pt>
                <c:pt idx="6">
                  <c:v>526.71524510156246</c:v>
                </c:pt>
                <c:pt idx="7">
                  <c:v>519.91413497385031</c:v>
                </c:pt>
                <c:pt idx="8">
                  <c:v>519.01400591543052</c:v>
                </c:pt>
                <c:pt idx="9">
                  <c:v>533.81412218266973</c:v>
                </c:pt>
                <c:pt idx="10">
                  <c:v>525.85207785893431</c:v>
                </c:pt>
                <c:pt idx="11">
                  <c:v>523.95783669798357</c:v>
                </c:pt>
                <c:pt idx="12">
                  <c:v>540.49585419721222</c:v>
                </c:pt>
                <c:pt idx="13">
                  <c:v>527.86742324531758</c:v>
                </c:pt>
                <c:pt idx="14">
                  <c:v>539.19167383368017</c:v>
                </c:pt>
                <c:pt idx="15">
                  <c:v>529.24364787191325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CA-481D-A444-5B598CE9F945}"/>
            </c:ext>
          </c:extLst>
        </c:ser>
        <c:ser>
          <c:idx val="16"/>
          <c:order val="16"/>
          <c:tx>
            <c:strRef>
              <c:f>MCS_COKE!$AA$12</c:f>
              <c:strCache>
                <c:ptCount val="1"/>
                <c:pt idx="0">
                  <c:v>Sim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MCS_COKE!$AA$13:$AA$28</c:f>
              <c:numCache>
                <c:formatCode>0.00</c:formatCode>
                <c:ptCount val="16"/>
                <c:pt idx="0" formatCode="General">
                  <c:v>548.84997599999997</c:v>
                </c:pt>
                <c:pt idx="1">
                  <c:v>538.1990584962233</c:v>
                </c:pt>
                <c:pt idx="2">
                  <c:v>533.03838843881488</c:v>
                </c:pt>
                <c:pt idx="3">
                  <c:v>529.86779063768415</c:v>
                </c:pt>
                <c:pt idx="4">
                  <c:v>533.50191654960202</c:v>
                </c:pt>
                <c:pt idx="5">
                  <c:v>516.83508975230552</c:v>
                </c:pt>
                <c:pt idx="6">
                  <c:v>521.37394456096683</c:v>
                </c:pt>
                <c:pt idx="7">
                  <c:v>519.63839792143983</c:v>
                </c:pt>
                <c:pt idx="8">
                  <c:v>506.64540458557207</c:v>
                </c:pt>
                <c:pt idx="9">
                  <c:v>514.60324257441835</c:v>
                </c:pt>
                <c:pt idx="10">
                  <c:v>506.04477313579849</c:v>
                </c:pt>
                <c:pt idx="11">
                  <c:v>494.67305994221493</c:v>
                </c:pt>
                <c:pt idx="12">
                  <c:v>489.21071136726005</c:v>
                </c:pt>
                <c:pt idx="13">
                  <c:v>478.4502374808128</c:v>
                </c:pt>
                <c:pt idx="14">
                  <c:v>471.67356718499087</c:v>
                </c:pt>
                <c:pt idx="15">
                  <c:v>479.98602016434677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CA-481D-A444-5B598CE9F945}"/>
            </c:ext>
          </c:extLst>
        </c:ser>
        <c:ser>
          <c:idx val="17"/>
          <c:order val="17"/>
          <c:tx>
            <c:strRef>
              <c:f>MCS_COKE!$AB$12</c:f>
              <c:strCache>
                <c:ptCount val="1"/>
                <c:pt idx="0">
                  <c:v>Sim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MCS_COKE!$AB$13:$AB$28</c:f>
              <c:numCache>
                <c:formatCode>0.00</c:formatCode>
                <c:ptCount val="16"/>
                <c:pt idx="0" formatCode="General">
                  <c:v>549.84997599999997</c:v>
                </c:pt>
                <c:pt idx="1">
                  <c:v>533.19311518761049</c:v>
                </c:pt>
                <c:pt idx="2">
                  <c:v>541.79887152648996</c:v>
                </c:pt>
                <c:pt idx="3">
                  <c:v>534.14466798587011</c:v>
                </c:pt>
                <c:pt idx="4">
                  <c:v>536.00919478368849</c:v>
                </c:pt>
                <c:pt idx="5">
                  <c:v>520.84598644216464</c:v>
                </c:pt>
                <c:pt idx="6">
                  <c:v>517.27062340365433</c:v>
                </c:pt>
                <c:pt idx="7">
                  <c:v>517.38820845485577</c:v>
                </c:pt>
                <c:pt idx="8">
                  <c:v>535.57349524236008</c:v>
                </c:pt>
                <c:pt idx="9">
                  <c:v>522.37100905825912</c:v>
                </c:pt>
                <c:pt idx="10">
                  <c:v>524.82318119322429</c:v>
                </c:pt>
                <c:pt idx="11">
                  <c:v>528.05029792416622</c:v>
                </c:pt>
                <c:pt idx="12">
                  <c:v>539.75905700234387</c:v>
                </c:pt>
                <c:pt idx="13">
                  <c:v>542.70629947274563</c:v>
                </c:pt>
                <c:pt idx="14">
                  <c:v>532.31290755808823</c:v>
                </c:pt>
                <c:pt idx="15">
                  <c:v>523.34080568139439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CA-481D-A444-5B598CE9F945}"/>
            </c:ext>
          </c:extLst>
        </c:ser>
        <c:ser>
          <c:idx val="18"/>
          <c:order val="18"/>
          <c:tx>
            <c:strRef>
              <c:f>MCS_COKE!$AC$12</c:f>
              <c:strCache>
                <c:ptCount val="1"/>
                <c:pt idx="0">
                  <c:v>Sim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MCS_COKE!$AC$13:$AC$28</c:f>
              <c:numCache>
                <c:formatCode>0.00</c:formatCode>
                <c:ptCount val="16"/>
                <c:pt idx="0" formatCode="General">
                  <c:v>550.84997599999997</c:v>
                </c:pt>
                <c:pt idx="1">
                  <c:v>557.40529889538413</c:v>
                </c:pt>
                <c:pt idx="2">
                  <c:v>542.94293467009004</c:v>
                </c:pt>
                <c:pt idx="3">
                  <c:v>539.60490857880393</c:v>
                </c:pt>
                <c:pt idx="4">
                  <c:v>528.83908541856181</c:v>
                </c:pt>
                <c:pt idx="5">
                  <c:v>525.16004746640351</c:v>
                </c:pt>
                <c:pt idx="6">
                  <c:v>509.99995554701803</c:v>
                </c:pt>
                <c:pt idx="7">
                  <c:v>490.36256190391509</c:v>
                </c:pt>
                <c:pt idx="8">
                  <c:v>501.17834402894186</c:v>
                </c:pt>
                <c:pt idx="9">
                  <c:v>492.2409438008869</c:v>
                </c:pt>
                <c:pt idx="10">
                  <c:v>485.65208755765184</c:v>
                </c:pt>
                <c:pt idx="11">
                  <c:v>474.54728529446885</c:v>
                </c:pt>
                <c:pt idx="12">
                  <c:v>454.99022314004361</c:v>
                </c:pt>
                <c:pt idx="13">
                  <c:v>442.44914077363882</c:v>
                </c:pt>
                <c:pt idx="14">
                  <c:v>426.11765533832966</c:v>
                </c:pt>
                <c:pt idx="15">
                  <c:v>418.10418174552876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CA-481D-A444-5B598CE9F945}"/>
            </c:ext>
          </c:extLst>
        </c:ser>
        <c:ser>
          <c:idx val="19"/>
          <c:order val="19"/>
          <c:tx>
            <c:strRef>
              <c:f>MCS_COKE!$AD$12</c:f>
              <c:strCache>
                <c:ptCount val="1"/>
                <c:pt idx="0">
                  <c:v>Sim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MCS_COKE!$AD$13:$AD$28</c:f>
              <c:numCache>
                <c:formatCode>0.00</c:formatCode>
                <c:ptCount val="16"/>
                <c:pt idx="0" formatCode="General">
                  <c:v>551.84997599999997</c:v>
                </c:pt>
                <c:pt idx="1">
                  <c:v>554.7371969776583</c:v>
                </c:pt>
                <c:pt idx="2">
                  <c:v>554.7797088735565</c:v>
                </c:pt>
                <c:pt idx="3">
                  <c:v>561.5677288174528</c:v>
                </c:pt>
                <c:pt idx="4">
                  <c:v>536.87541252164942</c:v>
                </c:pt>
                <c:pt idx="5">
                  <c:v>534.29189404970987</c:v>
                </c:pt>
                <c:pt idx="6">
                  <c:v>537.59828099625656</c:v>
                </c:pt>
                <c:pt idx="7">
                  <c:v>534.56253415521292</c:v>
                </c:pt>
                <c:pt idx="8">
                  <c:v>518.68083188957019</c:v>
                </c:pt>
                <c:pt idx="9">
                  <c:v>513.55291668687369</c:v>
                </c:pt>
                <c:pt idx="10">
                  <c:v>512.00293130984164</c:v>
                </c:pt>
                <c:pt idx="11">
                  <c:v>525.75320658908925</c:v>
                </c:pt>
                <c:pt idx="12">
                  <c:v>528.80948674580191</c:v>
                </c:pt>
                <c:pt idx="13">
                  <c:v>539.61414511331964</c:v>
                </c:pt>
                <c:pt idx="14">
                  <c:v>538.34762950953325</c:v>
                </c:pt>
                <c:pt idx="15">
                  <c:v>528.37870059202874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CA-481D-A444-5B598CE9F945}"/>
            </c:ext>
          </c:extLst>
        </c:ser>
        <c:ser>
          <c:idx val="20"/>
          <c:order val="20"/>
          <c:tx>
            <c:strRef>
              <c:f>MCS_COKE!$AE$12</c:f>
              <c:strCache>
                <c:ptCount val="1"/>
                <c:pt idx="0">
                  <c:v>Sim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MCS_COKE!$AE$13:$AE$28</c:f>
              <c:numCache>
                <c:formatCode>0.00</c:formatCode>
                <c:ptCount val="16"/>
                <c:pt idx="0" formatCode="General">
                  <c:v>552.84997599999997</c:v>
                </c:pt>
                <c:pt idx="1">
                  <c:v>540.02693481595804</c:v>
                </c:pt>
                <c:pt idx="2">
                  <c:v>541.25944080734428</c:v>
                </c:pt>
                <c:pt idx="3">
                  <c:v>537.06001272744459</c:v>
                </c:pt>
                <c:pt idx="4">
                  <c:v>541.22098322605439</c:v>
                </c:pt>
                <c:pt idx="5">
                  <c:v>534.90859692369224</c:v>
                </c:pt>
                <c:pt idx="6">
                  <c:v>541.37755554904447</c:v>
                </c:pt>
                <c:pt idx="7">
                  <c:v>546.14843632348584</c:v>
                </c:pt>
                <c:pt idx="8">
                  <c:v>559.64981751000983</c:v>
                </c:pt>
                <c:pt idx="9">
                  <c:v>544.58428655346597</c:v>
                </c:pt>
                <c:pt idx="10">
                  <c:v>548.30716568429909</c:v>
                </c:pt>
                <c:pt idx="11">
                  <c:v>535.12155133578744</c:v>
                </c:pt>
                <c:pt idx="12">
                  <c:v>539.05344996989152</c:v>
                </c:pt>
                <c:pt idx="13">
                  <c:v>525.22746943395248</c:v>
                </c:pt>
                <c:pt idx="14">
                  <c:v>516.46323652224237</c:v>
                </c:pt>
                <c:pt idx="15">
                  <c:v>499.03593549570269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CA-481D-A444-5B598CE9F945}"/>
            </c:ext>
          </c:extLst>
        </c:ser>
        <c:ser>
          <c:idx val="21"/>
          <c:order val="21"/>
          <c:tx>
            <c:strRef>
              <c:f>MCS_COKE!$AF$12</c:f>
              <c:strCache>
                <c:ptCount val="1"/>
                <c:pt idx="0">
                  <c:v>Sim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MCS_COKE!$AF$13:$AF$28</c:f>
              <c:numCache>
                <c:formatCode>0.00</c:formatCode>
                <c:ptCount val="16"/>
                <c:pt idx="0" formatCode="General">
                  <c:v>553.84997599999997</c:v>
                </c:pt>
                <c:pt idx="1">
                  <c:v>554.29496484101639</c:v>
                </c:pt>
                <c:pt idx="2">
                  <c:v>540.67624034222194</c:v>
                </c:pt>
                <c:pt idx="3">
                  <c:v>541.0594968974375</c:v>
                </c:pt>
                <c:pt idx="4">
                  <c:v>558.10606937967543</c:v>
                </c:pt>
                <c:pt idx="5">
                  <c:v>550.37904848403605</c:v>
                </c:pt>
                <c:pt idx="6">
                  <c:v>531.68055189749384</c:v>
                </c:pt>
                <c:pt idx="7">
                  <c:v>524.70431354543985</c:v>
                </c:pt>
                <c:pt idx="8">
                  <c:v>500.89852209323413</c:v>
                </c:pt>
                <c:pt idx="9">
                  <c:v>503.27184488596953</c:v>
                </c:pt>
                <c:pt idx="10">
                  <c:v>496.34146599737443</c:v>
                </c:pt>
                <c:pt idx="11">
                  <c:v>490.8048761698418</c:v>
                </c:pt>
                <c:pt idx="12">
                  <c:v>476.99640687461203</c:v>
                </c:pt>
                <c:pt idx="13">
                  <c:v>474.03590423911504</c:v>
                </c:pt>
                <c:pt idx="14">
                  <c:v>493.70588573286955</c:v>
                </c:pt>
                <c:pt idx="15">
                  <c:v>491.24598899041627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CA-481D-A444-5B598CE9F945}"/>
            </c:ext>
          </c:extLst>
        </c:ser>
        <c:ser>
          <c:idx val="22"/>
          <c:order val="22"/>
          <c:tx>
            <c:strRef>
              <c:f>MCS_COKE!$AG$12</c:f>
              <c:strCache>
                <c:ptCount val="1"/>
                <c:pt idx="0">
                  <c:v>Sim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MCS_COKE!$AG$13:$AG$28</c:f>
              <c:numCache>
                <c:formatCode>0.00</c:formatCode>
                <c:ptCount val="16"/>
                <c:pt idx="0" formatCode="General">
                  <c:v>554.84997599999997</c:v>
                </c:pt>
                <c:pt idx="1">
                  <c:v>537.83298458146044</c:v>
                </c:pt>
                <c:pt idx="2">
                  <c:v>530.07763831170325</c:v>
                </c:pt>
                <c:pt idx="3">
                  <c:v>505.06035786721111</c:v>
                </c:pt>
                <c:pt idx="4">
                  <c:v>508.85854811044061</c:v>
                </c:pt>
                <c:pt idx="5">
                  <c:v>499.43189860908814</c:v>
                </c:pt>
                <c:pt idx="6">
                  <c:v>499.966119358279</c:v>
                </c:pt>
                <c:pt idx="7">
                  <c:v>490.83133859582324</c:v>
                </c:pt>
                <c:pt idx="8">
                  <c:v>483.69938697006262</c:v>
                </c:pt>
                <c:pt idx="9">
                  <c:v>499.61683845966968</c:v>
                </c:pt>
                <c:pt idx="10">
                  <c:v>501.41296064743574</c:v>
                </c:pt>
                <c:pt idx="11">
                  <c:v>493.92132501959964</c:v>
                </c:pt>
                <c:pt idx="12">
                  <c:v>501.14905662154001</c:v>
                </c:pt>
                <c:pt idx="13">
                  <c:v>495.08235153730413</c:v>
                </c:pt>
                <c:pt idx="14">
                  <c:v>491.13912870146453</c:v>
                </c:pt>
                <c:pt idx="15">
                  <c:v>488.94427804739655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CA-481D-A444-5B598CE9F945}"/>
            </c:ext>
          </c:extLst>
        </c:ser>
        <c:ser>
          <c:idx val="23"/>
          <c:order val="23"/>
          <c:tx>
            <c:strRef>
              <c:f>MCS_COKE!$AH$12</c:f>
              <c:strCache>
                <c:ptCount val="1"/>
                <c:pt idx="0">
                  <c:v>Sim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MCS_COKE!$AH$13:$AH$28</c:f>
              <c:numCache>
                <c:formatCode>0.00</c:formatCode>
                <c:ptCount val="16"/>
                <c:pt idx="0" formatCode="General">
                  <c:v>555.84997599999997</c:v>
                </c:pt>
                <c:pt idx="1">
                  <c:v>560.50369292772677</c:v>
                </c:pt>
                <c:pt idx="2">
                  <c:v>563.07187873730834</c:v>
                </c:pt>
                <c:pt idx="3">
                  <c:v>565.11869345360856</c:v>
                </c:pt>
                <c:pt idx="4">
                  <c:v>558.96887397497323</c:v>
                </c:pt>
                <c:pt idx="5">
                  <c:v>551.61077422542985</c:v>
                </c:pt>
                <c:pt idx="6">
                  <c:v>559.41329055984124</c:v>
                </c:pt>
                <c:pt idx="7">
                  <c:v>574.91523003331554</c:v>
                </c:pt>
                <c:pt idx="8">
                  <c:v>594.56662311950993</c:v>
                </c:pt>
                <c:pt idx="9">
                  <c:v>597.741721104813</c:v>
                </c:pt>
                <c:pt idx="10">
                  <c:v>582.50362428146366</c:v>
                </c:pt>
                <c:pt idx="11">
                  <c:v>575.99962560038227</c:v>
                </c:pt>
                <c:pt idx="12">
                  <c:v>578.62672972101507</c:v>
                </c:pt>
                <c:pt idx="13">
                  <c:v>568.99662029603769</c:v>
                </c:pt>
                <c:pt idx="14">
                  <c:v>558.69752708341855</c:v>
                </c:pt>
                <c:pt idx="15">
                  <c:v>561.14890805667153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CA-481D-A444-5B598CE9F945}"/>
            </c:ext>
          </c:extLst>
        </c:ser>
        <c:ser>
          <c:idx val="24"/>
          <c:order val="24"/>
          <c:tx>
            <c:strRef>
              <c:f>MCS_COKE!$AI$12</c:f>
              <c:strCache>
                <c:ptCount val="1"/>
                <c:pt idx="0">
                  <c:v>Sim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MCS_COKE!$AI$13:$AI$28</c:f>
              <c:numCache>
                <c:formatCode>0.00</c:formatCode>
                <c:ptCount val="16"/>
                <c:pt idx="0" formatCode="General">
                  <c:v>556.84997599999997</c:v>
                </c:pt>
                <c:pt idx="1">
                  <c:v>563.12616444982109</c:v>
                </c:pt>
                <c:pt idx="2">
                  <c:v>538.97110716991972</c:v>
                </c:pt>
                <c:pt idx="3">
                  <c:v>535.34407320996809</c:v>
                </c:pt>
                <c:pt idx="4">
                  <c:v>546.84882111311481</c:v>
                </c:pt>
                <c:pt idx="5">
                  <c:v>541.97188430499614</c:v>
                </c:pt>
                <c:pt idx="6">
                  <c:v>547.4476213207048</c:v>
                </c:pt>
                <c:pt idx="7">
                  <c:v>548.24959707557207</c:v>
                </c:pt>
                <c:pt idx="8">
                  <c:v>552.1266247241291</c:v>
                </c:pt>
                <c:pt idx="9">
                  <c:v>533.46205736454385</c:v>
                </c:pt>
                <c:pt idx="10">
                  <c:v>523.05721033242219</c:v>
                </c:pt>
                <c:pt idx="11">
                  <c:v>513.94062087831719</c:v>
                </c:pt>
                <c:pt idx="12">
                  <c:v>525.05329374877977</c:v>
                </c:pt>
                <c:pt idx="13">
                  <c:v>518.29438144683866</c:v>
                </c:pt>
                <c:pt idx="14">
                  <c:v>482.38257474761468</c:v>
                </c:pt>
                <c:pt idx="15">
                  <c:v>491.30851992396873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CA-481D-A444-5B598CE9F945}"/>
            </c:ext>
          </c:extLst>
        </c:ser>
        <c:ser>
          <c:idx val="25"/>
          <c:order val="25"/>
          <c:tx>
            <c:strRef>
              <c:f>MCS_COKE!$AJ$12</c:f>
              <c:strCache>
                <c:ptCount val="1"/>
                <c:pt idx="0">
                  <c:v>Sim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MCS_COKE!$AJ$13:$AJ$28</c:f>
              <c:numCache>
                <c:formatCode>0.00</c:formatCode>
                <c:ptCount val="16"/>
                <c:pt idx="0" formatCode="General">
                  <c:v>557.84997599999997</c:v>
                </c:pt>
                <c:pt idx="1">
                  <c:v>554.58273149470472</c:v>
                </c:pt>
                <c:pt idx="2">
                  <c:v>554.73035340627484</c:v>
                </c:pt>
                <c:pt idx="3">
                  <c:v>553.31831147470052</c:v>
                </c:pt>
                <c:pt idx="4">
                  <c:v>547.04322793189249</c:v>
                </c:pt>
                <c:pt idx="5">
                  <c:v>547.77072953855679</c:v>
                </c:pt>
                <c:pt idx="6">
                  <c:v>556.82187394685445</c:v>
                </c:pt>
                <c:pt idx="7">
                  <c:v>558.56650364574534</c:v>
                </c:pt>
                <c:pt idx="8">
                  <c:v>556.97980835130511</c:v>
                </c:pt>
                <c:pt idx="9">
                  <c:v>540.95027190472979</c:v>
                </c:pt>
                <c:pt idx="10">
                  <c:v>532.79078176010864</c:v>
                </c:pt>
                <c:pt idx="11">
                  <c:v>528.55756192100239</c:v>
                </c:pt>
                <c:pt idx="12">
                  <c:v>530.08144835270093</c:v>
                </c:pt>
                <c:pt idx="13">
                  <c:v>533.76947214720701</c:v>
                </c:pt>
                <c:pt idx="14">
                  <c:v>515.22862367657638</c:v>
                </c:pt>
                <c:pt idx="15">
                  <c:v>516.54134266161554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CA-481D-A444-5B598CE9F945}"/>
            </c:ext>
          </c:extLst>
        </c:ser>
        <c:ser>
          <c:idx val="26"/>
          <c:order val="26"/>
          <c:tx>
            <c:strRef>
              <c:f>MCS_COKE!$AK$12</c:f>
              <c:strCache>
                <c:ptCount val="1"/>
                <c:pt idx="0">
                  <c:v>Sim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MCS_COKE!$AK$13:$AK$28</c:f>
              <c:numCache>
                <c:formatCode>0.00</c:formatCode>
                <c:ptCount val="16"/>
                <c:pt idx="0" formatCode="General">
                  <c:v>558.84997599999997</c:v>
                </c:pt>
                <c:pt idx="1">
                  <c:v>534.47919545699642</c:v>
                </c:pt>
                <c:pt idx="2">
                  <c:v>524.30460349183352</c:v>
                </c:pt>
                <c:pt idx="3">
                  <c:v>531.30872938660468</c:v>
                </c:pt>
                <c:pt idx="4">
                  <c:v>534.06610283271232</c:v>
                </c:pt>
                <c:pt idx="5">
                  <c:v>526.17242762793671</c:v>
                </c:pt>
                <c:pt idx="6">
                  <c:v>529.04663889135691</c:v>
                </c:pt>
                <c:pt idx="7">
                  <c:v>518.89805350704148</c:v>
                </c:pt>
                <c:pt idx="8">
                  <c:v>511.26821468104333</c:v>
                </c:pt>
                <c:pt idx="9">
                  <c:v>510.08090264082006</c:v>
                </c:pt>
                <c:pt idx="10">
                  <c:v>501.8036256255478</c:v>
                </c:pt>
                <c:pt idx="11">
                  <c:v>497.62675493203312</c:v>
                </c:pt>
                <c:pt idx="12">
                  <c:v>499.77532541801929</c:v>
                </c:pt>
                <c:pt idx="13">
                  <c:v>492.99109572036588</c:v>
                </c:pt>
                <c:pt idx="14">
                  <c:v>492.57351856338778</c:v>
                </c:pt>
                <c:pt idx="15">
                  <c:v>486.64244965692029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CA-481D-A444-5B598CE9F945}"/>
            </c:ext>
          </c:extLst>
        </c:ser>
        <c:ser>
          <c:idx val="27"/>
          <c:order val="27"/>
          <c:tx>
            <c:strRef>
              <c:f>MCS_COKE!$AL$12</c:f>
              <c:strCache>
                <c:ptCount val="1"/>
                <c:pt idx="0">
                  <c:v>Sim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MCS_COKE!$AL$13:$AL$28</c:f>
              <c:numCache>
                <c:formatCode>0.00</c:formatCode>
                <c:ptCount val="16"/>
                <c:pt idx="0" formatCode="General">
                  <c:v>559.84997599999997</c:v>
                </c:pt>
                <c:pt idx="1">
                  <c:v>555.90869766874425</c:v>
                </c:pt>
                <c:pt idx="2">
                  <c:v>554.57184727431718</c:v>
                </c:pt>
                <c:pt idx="3">
                  <c:v>554.98173883760251</c:v>
                </c:pt>
                <c:pt idx="4">
                  <c:v>532.60188556962294</c:v>
                </c:pt>
                <c:pt idx="5">
                  <c:v>520.53733378227173</c:v>
                </c:pt>
                <c:pt idx="6">
                  <c:v>506.76430885864039</c:v>
                </c:pt>
                <c:pt idx="7">
                  <c:v>506.50829055966187</c:v>
                </c:pt>
                <c:pt idx="8">
                  <c:v>504.57429227976542</c:v>
                </c:pt>
                <c:pt idx="9">
                  <c:v>485.3426981202511</c:v>
                </c:pt>
                <c:pt idx="10">
                  <c:v>496.73132071154413</c:v>
                </c:pt>
                <c:pt idx="11">
                  <c:v>491.04631095619874</c:v>
                </c:pt>
                <c:pt idx="12">
                  <c:v>473.87298008867725</c:v>
                </c:pt>
                <c:pt idx="13">
                  <c:v>463.75352573640885</c:v>
                </c:pt>
                <c:pt idx="14">
                  <c:v>467.10820804680196</c:v>
                </c:pt>
                <c:pt idx="15">
                  <c:v>451.00156955794864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CA-481D-A444-5B598CE9F945}"/>
            </c:ext>
          </c:extLst>
        </c:ser>
        <c:ser>
          <c:idx val="28"/>
          <c:order val="28"/>
          <c:tx>
            <c:strRef>
              <c:f>MCS_COKE!$AM$12</c:f>
              <c:strCache>
                <c:ptCount val="1"/>
                <c:pt idx="0">
                  <c:v>Sim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MCS_COKE!$AM$13:$AM$28</c:f>
              <c:numCache>
                <c:formatCode>0.00</c:formatCode>
                <c:ptCount val="16"/>
                <c:pt idx="0" formatCode="General">
                  <c:v>560.84997599999997</c:v>
                </c:pt>
                <c:pt idx="1">
                  <c:v>578.81364199922814</c:v>
                </c:pt>
                <c:pt idx="2">
                  <c:v>555.62058916792921</c:v>
                </c:pt>
                <c:pt idx="3">
                  <c:v>528.0895002296694</c:v>
                </c:pt>
                <c:pt idx="4">
                  <c:v>513.41644302391433</c:v>
                </c:pt>
                <c:pt idx="5">
                  <c:v>513.37149207089988</c:v>
                </c:pt>
                <c:pt idx="6">
                  <c:v>522.67122858072992</c:v>
                </c:pt>
                <c:pt idx="7">
                  <c:v>535.37136564603577</c:v>
                </c:pt>
                <c:pt idx="8">
                  <c:v>547.25643710798477</c:v>
                </c:pt>
                <c:pt idx="9">
                  <c:v>541.34782148628756</c:v>
                </c:pt>
                <c:pt idx="10">
                  <c:v>547.0885138241357</c:v>
                </c:pt>
                <c:pt idx="11">
                  <c:v>549.13571283884357</c:v>
                </c:pt>
                <c:pt idx="12">
                  <c:v>540.04789640722868</c:v>
                </c:pt>
                <c:pt idx="13">
                  <c:v>531.52752293006802</c:v>
                </c:pt>
                <c:pt idx="14">
                  <c:v>527.02197151498956</c:v>
                </c:pt>
                <c:pt idx="15">
                  <c:v>526.99563571047543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CA-481D-A444-5B598CE9F945}"/>
            </c:ext>
          </c:extLst>
        </c:ser>
        <c:ser>
          <c:idx val="29"/>
          <c:order val="29"/>
          <c:tx>
            <c:strRef>
              <c:f>MCS_COKE!$AN$12</c:f>
              <c:strCache>
                <c:ptCount val="1"/>
                <c:pt idx="0">
                  <c:v>Sim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MCS_COKE!$AN$13:$AN$28</c:f>
              <c:numCache>
                <c:formatCode>0.00</c:formatCode>
                <c:ptCount val="16"/>
                <c:pt idx="0" formatCode="General">
                  <c:v>561.84997599999997</c:v>
                </c:pt>
                <c:pt idx="1">
                  <c:v>590.03266944781899</c:v>
                </c:pt>
                <c:pt idx="2">
                  <c:v>584.00382618183278</c:v>
                </c:pt>
                <c:pt idx="3">
                  <c:v>586.59940401424899</c:v>
                </c:pt>
                <c:pt idx="4">
                  <c:v>585.66551552787678</c:v>
                </c:pt>
                <c:pt idx="5">
                  <c:v>584.09383227920841</c:v>
                </c:pt>
                <c:pt idx="6">
                  <c:v>580.16503013260888</c:v>
                </c:pt>
                <c:pt idx="7">
                  <c:v>590.29253918289419</c:v>
                </c:pt>
                <c:pt idx="8">
                  <c:v>562.19292129206201</c:v>
                </c:pt>
                <c:pt idx="9">
                  <c:v>578.32012881720186</c:v>
                </c:pt>
                <c:pt idx="10">
                  <c:v>585.99350687707897</c:v>
                </c:pt>
                <c:pt idx="11">
                  <c:v>582.02370390049225</c:v>
                </c:pt>
                <c:pt idx="12">
                  <c:v>588.60189589620984</c:v>
                </c:pt>
                <c:pt idx="13">
                  <c:v>582.59885896705873</c:v>
                </c:pt>
                <c:pt idx="14">
                  <c:v>599.02475467146212</c:v>
                </c:pt>
                <c:pt idx="15">
                  <c:v>594.44238145148495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CA-481D-A444-5B598CE9F945}"/>
            </c:ext>
          </c:extLst>
        </c:ser>
        <c:ser>
          <c:idx val="30"/>
          <c:order val="30"/>
          <c:tx>
            <c:strRef>
              <c:f>MCS_COKE!$AO$12</c:f>
              <c:strCache>
                <c:ptCount val="1"/>
                <c:pt idx="0">
                  <c:v>Sim 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MCS_COKE!$AO$13:$AO$28</c:f>
              <c:numCache>
                <c:formatCode>0.00</c:formatCode>
                <c:ptCount val="16"/>
                <c:pt idx="0" formatCode="General">
                  <c:v>562.84997599999997</c:v>
                </c:pt>
                <c:pt idx="1">
                  <c:v>553.82323298095685</c:v>
                </c:pt>
                <c:pt idx="2">
                  <c:v>537.97022246047379</c:v>
                </c:pt>
                <c:pt idx="3">
                  <c:v>524.75991589819569</c:v>
                </c:pt>
                <c:pt idx="4">
                  <c:v>537.83919313188449</c:v>
                </c:pt>
                <c:pt idx="5">
                  <c:v>526.63377457674085</c:v>
                </c:pt>
                <c:pt idx="6">
                  <c:v>523.11697686021967</c:v>
                </c:pt>
                <c:pt idx="7">
                  <c:v>512.5215369022817</c:v>
                </c:pt>
                <c:pt idx="8">
                  <c:v>500.57838648100358</c:v>
                </c:pt>
                <c:pt idx="9">
                  <c:v>481.61061924030918</c:v>
                </c:pt>
                <c:pt idx="10">
                  <c:v>478.50236454109</c:v>
                </c:pt>
                <c:pt idx="11">
                  <c:v>467.30091225052087</c:v>
                </c:pt>
                <c:pt idx="12">
                  <c:v>461.11780555072426</c:v>
                </c:pt>
                <c:pt idx="13">
                  <c:v>459.81160110460746</c:v>
                </c:pt>
                <c:pt idx="14">
                  <c:v>480.77412142860948</c:v>
                </c:pt>
                <c:pt idx="15">
                  <c:v>470.6927246413336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CA-481D-A444-5B598CE9F945}"/>
            </c:ext>
          </c:extLst>
        </c:ser>
        <c:ser>
          <c:idx val="31"/>
          <c:order val="31"/>
          <c:tx>
            <c:strRef>
              <c:f>MCS_COKE!$AP$12</c:f>
              <c:strCache>
                <c:ptCount val="1"/>
                <c:pt idx="0">
                  <c:v>Sim 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MCS_COKE!$AP$13:$AP$28</c:f>
              <c:numCache>
                <c:formatCode>0.00</c:formatCode>
                <c:ptCount val="16"/>
                <c:pt idx="0" formatCode="General">
                  <c:v>563.84997599999997</c:v>
                </c:pt>
                <c:pt idx="1">
                  <c:v>573.63071275992468</c:v>
                </c:pt>
                <c:pt idx="2">
                  <c:v>561.89870459060137</c:v>
                </c:pt>
                <c:pt idx="3">
                  <c:v>573.93955750169289</c:v>
                </c:pt>
                <c:pt idx="4">
                  <c:v>580.85635448699861</c:v>
                </c:pt>
                <c:pt idx="5">
                  <c:v>578.74710933113511</c:v>
                </c:pt>
                <c:pt idx="6">
                  <c:v>562.15095086705446</c:v>
                </c:pt>
                <c:pt idx="7">
                  <c:v>549.74824324240649</c:v>
                </c:pt>
                <c:pt idx="8">
                  <c:v>530.40573717961024</c:v>
                </c:pt>
                <c:pt idx="9">
                  <c:v>513.71841678113856</c:v>
                </c:pt>
                <c:pt idx="10">
                  <c:v>506.3060878332401</c:v>
                </c:pt>
                <c:pt idx="11">
                  <c:v>519.31099335752367</c:v>
                </c:pt>
                <c:pt idx="12">
                  <c:v>514.9419932275307</c:v>
                </c:pt>
                <c:pt idx="13">
                  <c:v>499.56736901122997</c:v>
                </c:pt>
                <c:pt idx="14">
                  <c:v>499.45840181481213</c:v>
                </c:pt>
                <c:pt idx="15">
                  <c:v>493.52085447121493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DCA-481D-A444-5B598CE9F945}"/>
            </c:ext>
          </c:extLst>
        </c:ser>
        <c:ser>
          <c:idx val="32"/>
          <c:order val="32"/>
          <c:tx>
            <c:strRef>
              <c:f>MCS_COKE!$AQ$12</c:f>
              <c:strCache>
                <c:ptCount val="1"/>
                <c:pt idx="0">
                  <c:v>Sim 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MCS_COKE!$AQ$13:$AQ$28</c:f>
              <c:numCache>
                <c:formatCode>0.00</c:formatCode>
                <c:ptCount val="16"/>
                <c:pt idx="0" formatCode="General">
                  <c:v>564.84997599999997</c:v>
                </c:pt>
                <c:pt idx="1">
                  <c:v>554.42065707254835</c:v>
                </c:pt>
                <c:pt idx="2">
                  <c:v>551.32967377144246</c:v>
                </c:pt>
                <c:pt idx="3">
                  <c:v>547.98963037748297</c:v>
                </c:pt>
                <c:pt idx="4">
                  <c:v>546.43718839832798</c:v>
                </c:pt>
                <c:pt idx="5">
                  <c:v>542.1246305897381</c:v>
                </c:pt>
                <c:pt idx="6">
                  <c:v>549.7709588318138</c:v>
                </c:pt>
                <c:pt idx="7">
                  <c:v>549.28058449778121</c:v>
                </c:pt>
                <c:pt idx="8">
                  <c:v>547.78277927914417</c:v>
                </c:pt>
                <c:pt idx="9">
                  <c:v>524.89674821253845</c:v>
                </c:pt>
                <c:pt idx="10">
                  <c:v>519.52234679297692</c:v>
                </c:pt>
                <c:pt idx="11">
                  <c:v>507.07056107642796</c:v>
                </c:pt>
                <c:pt idx="12">
                  <c:v>497.28397512668067</c:v>
                </c:pt>
                <c:pt idx="13">
                  <c:v>503.03098598267076</c:v>
                </c:pt>
                <c:pt idx="14">
                  <c:v>494.1690860249451</c:v>
                </c:pt>
                <c:pt idx="15">
                  <c:v>495.3128072104941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DCA-481D-A444-5B598CE9F945}"/>
            </c:ext>
          </c:extLst>
        </c:ser>
        <c:ser>
          <c:idx val="33"/>
          <c:order val="33"/>
          <c:tx>
            <c:strRef>
              <c:f>MCS_COKE!$AR$12</c:f>
              <c:strCache>
                <c:ptCount val="1"/>
                <c:pt idx="0">
                  <c:v>Sim 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MCS_COKE!$AR$13:$AR$28</c:f>
              <c:numCache>
                <c:formatCode>0.00</c:formatCode>
                <c:ptCount val="16"/>
                <c:pt idx="0" formatCode="General">
                  <c:v>565.84997599999997</c:v>
                </c:pt>
                <c:pt idx="1">
                  <c:v>556.89052849643167</c:v>
                </c:pt>
                <c:pt idx="2">
                  <c:v>574.39838644234214</c:v>
                </c:pt>
                <c:pt idx="3">
                  <c:v>593.29350783515861</c:v>
                </c:pt>
                <c:pt idx="4">
                  <c:v>595.09519785293628</c:v>
                </c:pt>
                <c:pt idx="5">
                  <c:v>590.1274162721835</c:v>
                </c:pt>
                <c:pt idx="6">
                  <c:v>601.69546903562536</c:v>
                </c:pt>
                <c:pt idx="7">
                  <c:v>618.42630875170551</c:v>
                </c:pt>
                <c:pt idx="8">
                  <c:v>624.18623452712916</c:v>
                </c:pt>
                <c:pt idx="9">
                  <c:v>620.31929454444901</c:v>
                </c:pt>
                <c:pt idx="10">
                  <c:v>631.44233858578878</c:v>
                </c:pt>
                <c:pt idx="11">
                  <c:v>648.95732449183151</c:v>
                </c:pt>
                <c:pt idx="12">
                  <c:v>628.87001037037794</c:v>
                </c:pt>
                <c:pt idx="13">
                  <c:v>646.86272768104527</c:v>
                </c:pt>
                <c:pt idx="14">
                  <c:v>644.51044962818708</c:v>
                </c:pt>
                <c:pt idx="15">
                  <c:v>617.53532694349622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DCA-481D-A444-5B598CE9F945}"/>
            </c:ext>
          </c:extLst>
        </c:ser>
        <c:ser>
          <c:idx val="34"/>
          <c:order val="34"/>
          <c:tx>
            <c:strRef>
              <c:f>MCS_COKE!$AS$12</c:f>
              <c:strCache>
                <c:ptCount val="1"/>
                <c:pt idx="0">
                  <c:v>Sim 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MCS_COKE!$AS$13:$AS$28</c:f>
              <c:numCache>
                <c:formatCode>0.00</c:formatCode>
                <c:ptCount val="16"/>
                <c:pt idx="0" formatCode="General">
                  <c:v>566.84997599999997</c:v>
                </c:pt>
                <c:pt idx="1">
                  <c:v>565.52513807702587</c:v>
                </c:pt>
                <c:pt idx="2">
                  <c:v>553.16330916461891</c:v>
                </c:pt>
                <c:pt idx="3">
                  <c:v>567.31383931408175</c:v>
                </c:pt>
                <c:pt idx="4">
                  <c:v>547.73077664830794</c:v>
                </c:pt>
                <c:pt idx="5">
                  <c:v>559.03716079293281</c:v>
                </c:pt>
                <c:pt idx="6">
                  <c:v>538.59899020154273</c:v>
                </c:pt>
                <c:pt idx="7">
                  <c:v>539.59039546167912</c:v>
                </c:pt>
                <c:pt idx="8">
                  <c:v>544.67217556379421</c:v>
                </c:pt>
                <c:pt idx="9">
                  <c:v>521.22822850019907</c:v>
                </c:pt>
                <c:pt idx="10">
                  <c:v>505.7177443547767</c:v>
                </c:pt>
                <c:pt idx="11">
                  <c:v>506.48538683306833</c:v>
                </c:pt>
                <c:pt idx="12">
                  <c:v>493.23752982113302</c:v>
                </c:pt>
                <c:pt idx="13">
                  <c:v>492.58425227537623</c:v>
                </c:pt>
                <c:pt idx="14">
                  <c:v>497.43305278641037</c:v>
                </c:pt>
                <c:pt idx="15">
                  <c:v>520.49624989270069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DCA-481D-A444-5B598CE9F945}"/>
            </c:ext>
          </c:extLst>
        </c:ser>
        <c:ser>
          <c:idx val="35"/>
          <c:order val="35"/>
          <c:tx>
            <c:strRef>
              <c:f>MCS_COKE!$AT$12</c:f>
              <c:strCache>
                <c:ptCount val="1"/>
                <c:pt idx="0">
                  <c:v>Sim 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MCS_COKE!$AT$13:$AT$28</c:f>
              <c:numCache>
                <c:formatCode>0.00</c:formatCode>
                <c:ptCount val="16"/>
                <c:pt idx="0" formatCode="General">
                  <c:v>567.84997599999997</c:v>
                </c:pt>
                <c:pt idx="1">
                  <c:v>550.02046440151037</c:v>
                </c:pt>
                <c:pt idx="2">
                  <c:v>546.205588721852</c:v>
                </c:pt>
                <c:pt idx="3">
                  <c:v>544.18846029442955</c:v>
                </c:pt>
                <c:pt idx="4">
                  <c:v>547.92835476781272</c:v>
                </c:pt>
                <c:pt idx="5">
                  <c:v>535.81101327683859</c:v>
                </c:pt>
                <c:pt idx="6">
                  <c:v>528.68075769390703</c:v>
                </c:pt>
                <c:pt idx="7">
                  <c:v>526.04548218317029</c:v>
                </c:pt>
                <c:pt idx="8">
                  <c:v>525.07771894768564</c:v>
                </c:pt>
                <c:pt idx="9">
                  <c:v>528.83432622603175</c:v>
                </c:pt>
                <c:pt idx="10">
                  <c:v>520.94082865302107</c:v>
                </c:pt>
                <c:pt idx="11">
                  <c:v>539.47452732533645</c:v>
                </c:pt>
                <c:pt idx="12">
                  <c:v>528.25481385665273</c:v>
                </c:pt>
                <c:pt idx="13">
                  <c:v>535.44316768687088</c:v>
                </c:pt>
                <c:pt idx="14">
                  <c:v>542.07846578077124</c:v>
                </c:pt>
                <c:pt idx="15">
                  <c:v>540.04657549079661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DCA-481D-A444-5B598CE9F945}"/>
            </c:ext>
          </c:extLst>
        </c:ser>
        <c:ser>
          <c:idx val="36"/>
          <c:order val="36"/>
          <c:tx>
            <c:strRef>
              <c:f>MCS_COKE!$AU$12</c:f>
              <c:strCache>
                <c:ptCount val="1"/>
                <c:pt idx="0">
                  <c:v>Sim 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MCS_COKE!$AU$13:$AU$28</c:f>
              <c:numCache>
                <c:formatCode>0.00</c:formatCode>
                <c:ptCount val="16"/>
                <c:pt idx="0" formatCode="General">
                  <c:v>568.84997599999997</c:v>
                </c:pt>
                <c:pt idx="1">
                  <c:v>567.29360173375653</c:v>
                </c:pt>
                <c:pt idx="2">
                  <c:v>560.8335237909281</c:v>
                </c:pt>
                <c:pt idx="3">
                  <c:v>563.66668389006929</c:v>
                </c:pt>
                <c:pt idx="4">
                  <c:v>545.6658113795645</c:v>
                </c:pt>
                <c:pt idx="5">
                  <c:v>553.35705845113307</c:v>
                </c:pt>
                <c:pt idx="6">
                  <c:v>537.42680765046316</c:v>
                </c:pt>
                <c:pt idx="7">
                  <c:v>534.8389158786498</c:v>
                </c:pt>
                <c:pt idx="8">
                  <c:v>538.9950670833091</c:v>
                </c:pt>
                <c:pt idx="9">
                  <c:v>536.81616694998911</c:v>
                </c:pt>
                <c:pt idx="10">
                  <c:v>524.34115778203727</c:v>
                </c:pt>
                <c:pt idx="11">
                  <c:v>519.95266437024952</c:v>
                </c:pt>
                <c:pt idx="12">
                  <c:v>508.75230509278151</c:v>
                </c:pt>
                <c:pt idx="13">
                  <c:v>504.73627559761951</c:v>
                </c:pt>
                <c:pt idx="14">
                  <c:v>514.7198991793357</c:v>
                </c:pt>
                <c:pt idx="15">
                  <c:v>511.13519626845147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DCA-481D-A444-5B598CE9F945}"/>
            </c:ext>
          </c:extLst>
        </c:ser>
        <c:ser>
          <c:idx val="37"/>
          <c:order val="37"/>
          <c:tx>
            <c:strRef>
              <c:f>MCS_COKE!$AV$12</c:f>
              <c:strCache>
                <c:ptCount val="1"/>
                <c:pt idx="0">
                  <c:v>Sim 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MCS_COKE!$AV$13:$AV$28</c:f>
              <c:numCache>
                <c:formatCode>0.00</c:formatCode>
                <c:ptCount val="16"/>
                <c:pt idx="0" formatCode="General">
                  <c:v>569.84997599999997</c:v>
                </c:pt>
                <c:pt idx="1">
                  <c:v>570.14144777562774</c:v>
                </c:pt>
                <c:pt idx="2">
                  <c:v>569.71389791369813</c:v>
                </c:pt>
                <c:pt idx="3">
                  <c:v>564.46618772140062</c:v>
                </c:pt>
                <c:pt idx="4">
                  <c:v>561.44449416714178</c:v>
                </c:pt>
                <c:pt idx="5">
                  <c:v>556.83414229458242</c:v>
                </c:pt>
                <c:pt idx="6">
                  <c:v>546.25444561489098</c:v>
                </c:pt>
                <c:pt idx="7">
                  <c:v>554.38850345437697</c:v>
                </c:pt>
                <c:pt idx="8">
                  <c:v>532.48029741476751</c:v>
                </c:pt>
                <c:pt idx="9">
                  <c:v>531.44637551698258</c:v>
                </c:pt>
                <c:pt idx="10">
                  <c:v>534.59453972173674</c:v>
                </c:pt>
                <c:pt idx="11">
                  <c:v>536.85067110699606</c:v>
                </c:pt>
                <c:pt idx="12">
                  <c:v>530.61664495884474</c:v>
                </c:pt>
                <c:pt idx="13">
                  <c:v>513.02392742831898</c:v>
                </c:pt>
                <c:pt idx="14">
                  <c:v>510.38019058655516</c:v>
                </c:pt>
                <c:pt idx="15">
                  <c:v>505.97627232778405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DCA-481D-A444-5B598CE9F945}"/>
            </c:ext>
          </c:extLst>
        </c:ser>
        <c:ser>
          <c:idx val="38"/>
          <c:order val="38"/>
          <c:tx>
            <c:strRef>
              <c:f>MCS_COKE!$AW$12</c:f>
              <c:strCache>
                <c:ptCount val="1"/>
                <c:pt idx="0">
                  <c:v>Sim 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MCS_COKE!$AW$13:$AW$28</c:f>
              <c:numCache>
                <c:formatCode>0.00</c:formatCode>
                <c:ptCount val="16"/>
                <c:pt idx="0" formatCode="General">
                  <c:v>570.84997599999997</c:v>
                </c:pt>
                <c:pt idx="1">
                  <c:v>569.67298790090206</c:v>
                </c:pt>
                <c:pt idx="2">
                  <c:v>546.56102521672233</c:v>
                </c:pt>
                <c:pt idx="3">
                  <c:v>545.31704354611531</c:v>
                </c:pt>
                <c:pt idx="4">
                  <c:v>532.70624609928859</c:v>
                </c:pt>
                <c:pt idx="5">
                  <c:v>532.66479781816042</c:v>
                </c:pt>
                <c:pt idx="6">
                  <c:v>541.65279531778174</c:v>
                </c:pt>
                <c:pt idx="7">
                  <c:v>550.06916429834916</c:v>
                </c:pt>
                <c:pt idx="8">
                  <c:v>544.35491447510447</c:v>
                </c:pt>
                <c:pt idx="9">
                  <c:v>541.11255091819055</c:v>
                </c:pt>
                <c:pt idx="10">
                  <c:v>515.04978780559065</c:v>
                </c:pt>
                <c:pt idx="11">
                  <c:v>514.71736376725698</c:v>
                </c:pt>
                <c:pt idx="12">
                  <c:v>513.78162331870305</c:v>
                </c:pt>
                <c:pt idx="13">
                  <c:v>505.38318522504443</c:v>
                </c:pt>
                <c:pt idx="14">
                  <c:v>517.50439978826932</c:v>
                </c:pt>
                <c:pt idx="15">
                  <c:v>515.1923127793666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DCA-481D-A444-5B598CE9F945}"/>
            </c:ext>
          </c:extLst>
        </c:ser>
        <c:ser>
          <c:idx val="39"/>
          <c:order val="39"/>
          <c:tx>
            <c:strRef>
              <c:f>MCS_COKE!$AX$12</c:f>
              <c:strCache>
                <c:ptCount val="1"/>
                <c:pt idx="0">
                  <c:v>Sim 40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MCS_COKE!$AX$13:$AX$28</c:f>
              <c:numCache>
                <c:formatCode>0.00</c:formatCode>
                <c:ptCount val="16"/>
                <c:pt idx="0" formatCode="General">
                  <c:v>571.84997599999997</c:v>
                </c:pt>
                <c:pt idx="1">
                  <c:v>562.518228549024</c:v>
                </c:pt>
                <c:pt idx="2">
                  <c:v>550.29050700099094</c:v>
                </c:pt>
                <c:pt idx="3">
                  <c:v>563.103392936918</c:v>
                </c:pt>
                <c:pt idx="4">
                  <c:v>565.00778803855667</c:v>
                </c:pt>
                <c:pt idx="5">
                  <c:v>563.12454997450902</c:v>
                </c:pt>
                <c:pt idx="6">
                  <c:v>559.24584133195413</c:v>
                </c:pt>
                <c:pt idx="7">
                  <c:v>546.43606762064974</c:v>
                </c:pt>
                <c:pt idx="8">
                  <c:v>541.21207800859884</c:v>
                </c:pt>
                <c:pt idx="9">
                  <c:v>540.67720867071603</c:v>
                </c:pt>
                <c:pt idx="10">
                  <c:v>542.38881414876778</c:v>
                </c:pt>
                <c:pt idx="11">
                  <c:v>536.7338093461284</c:v>
                </c:pt>
                <c:pt idx="12">
                  <c:v>546.10080006891258</c:v>
                </c:pt>
                <c:pt idx="13">
                  <c:v>555.04478385936329</c:v>
                </c:pt>
                <c:pt idx="14">
                  <c:v>559.84443636556</c:v>
                </c:pt>
                <c:pt idx="15">
                  <c:v>565.35365815820262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DCA-481D-A444-5B598CE9F945}"/>
            </c:ext>
          </c:extLst>
        </c:ser>
        <c:ser>
          <c:idx val="40"/>
          <c:order val="40"/>
          <c:tx>
            <c:strRef>
              <c:f>MCS_COKE!$AY$12</c:f>
              <c:strCache>
                <c:ptCount val="1"/>
                <c:pt idx="0">
                  <c:v>Sim 41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MCS_COKE!$AY$13:$AY$28</c:f>
              <c:numCache>
                <c:formatCode>0.00</c:formatCode>
                <c:ptCount val="16"/>
                <c:pt idx="0" formatCode="General">
                  <c:v>572.84997599999997</c:v>
                </c:pt>
                <c:pt idx="1">
                  <c:v>574.42176653137426</c:v>
                </c:pt>
                <c:pt idx="2">
                  <c:v>565.76016380508293</c:v>
                </c:pt>
                <c:pt idx="3">
                  <c:v>568.18930495970233</c:v>
                </c:pt>
                <c:pt idx="4">
                  <c:v>579.78780246324902</c:v>
                </c:pt>
                <c:pt idx="5">
                  <c:v>576.04553230052409</c:v>
                </c:pt>
                <c:pt idx="6">
                  <c:v>566.48648609193594</c:v>
                </c:pt>
                <c:pt idx="7">
                  <c:v>555.46778730577432</c:v>
                </c:pt>
                <c:pt idx="8">
                  <c:v>550.1414197716573</c:v>
                </c:pt>
                <c:pt idx="9">
                  <c:v>548.39648289382092</c:v>
                </c:pt>
                <c:pt idx="10">
                  <c:v>522.84684270023206</c:v>
                </c:pt>
                <c:pt idx="11">
                  <c:v>531.43873888276369</c:v>
                </c:pt>
                <c:pt idx="12">
                  <c:v>528.13191234518627</c:v>
                </c:pt>
                <c:pt idx="13">
                  <c:v>511.70035187981745</c:v>
                </c:pt>
                <c:pt idx="14">
                  <c:v>506.72914105816193</c:v>
                </c:pt>
                <c:pt idx="15">
                  <c:v>507.27171278929291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DCA-481D-A444-5B598CE9F945}"/>
            </c:ext>
          </c:extLst>
        </c:ser>
        <c:ser>
          <c:idx val="41"/>
          <c:order val="41"/>
          <c:tx>
            <c:strRef>
              <c:f>MCS_COKE!$AZ$12</c:f>
              <c:strCache>
                <c:ptCount val="1"/>
                <c:pt idx="0">
                  <c:v>Sim 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MCS_COKE!$AZ$13:$AZ$28</c:f>
              <c:numCache>
                <c:formatCode>0.00</c:formatCode>
                <c:ptCount val="16"/>
                <c:pt idx="0" formatCode="General">
                  <c:v>573.84997599999997</c:v>
                </c:pt>
                <c:pt idx="1">
                  <c:v>566.62630834238564</c:v>
                </c:pt>
                <c:pt idx="2">
                  <c:v>583.47558456754098</c:v>
                </c:pt>
                <c:pt idx="3">
                  <c:v>583.68468920171301</c:v>
                </c:pt>
                <c:pt idx="4">
                  <c:v>551.39319197201519</c:v>
                </c:pt>
                <c:pt idx="5">
                  <c:v>545.39063604188459</c:v>
                </c:pt>
                <c:pt idx="6">
                  <c:v>532.83801932349377</c:v>
                </c:pt>
                <c:pt idx="7">
                  <c:v>540.2979837526625</c:v>
                </c:pt>
                <c:pt idx="8">
                  <c:v>523.83518569574471</c:v>
                </c:pt>
                <c:pt idx="9">
                  <c:v>521.49158771779685</c:v>
                </c:pt>
                <c:pt idx="10">
                  <c:v>507.14814435220336</c:v>
                </c:pt>
                <c:pt idx="11">
                  <c:v>502.44502266906221</c:v>
                </c:pt>
                <c:pt idx="12">
                  <c:v>490.70196850920195</c:v>
                </c:pt>
                <c:pt idx="13">
                  <c:v>494.90642476773951</c:v>
                </c:pt>
                <c:pt idx="14">
                  <c:v>492.54986607571675</c:v>
                </c:pt>
                <c:pt idx="15">
                  <c:v>479.81594099720036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DCA-481D-A444-5B598CE9F945}"/>
            </c:ext>
          </c:extLst>
        </c:ser>
        <c:ser>
          <c:idx val="42"/>
          <c:order val="42"/>
          <c:tx>
            <c:strRef>
              <c:f>MCS_COKE!$BA$12</c:f>
              <c:strCache>
                <c:ptCount val="1"/>
                <c:pt idx="0">
                  <c:v>Sim 43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MCS_COKE!$BA$13:$BA$28</c:f>
              <c:numCache>
                <c:formatCode>0.00</c:formatCode>
                <c:ptCount val="16"/>
                <c:pt idx="0" formatCode="General">
                  <c:v>574.84997599999997</c:v>
                </c:pt>
                <c:pt idx="1">
                  <c:v>559.77870429920154</c:v>
                </c:pt>
                <c:pt idx="2">
                  <c:v>554.43576261939234</c:v>
                </c:pt>
                <c:pt idx="3">
                  <c:v>558.34162406421649</c:v>
                </c:pt>
                <c:pt idx="4">
                  <c:v>579.80959363443799</c:v>
                </c:pt>
                <c:pt idx="5">
                  <c:v>600.64288701162207</c:v>
                </c:pt>
                <c:pt idx="6">
                  <c:v>601.18510842150943</c:v>
                </c:pt>
                <c:pt idx="7">
                  <c:v>603.13559188588636</c:v>
                </c:pt>
                <c:pt idx="8">
                  <c:v>593.15354973791977</c:v>
                </c:pt>
                <c:pt idx="9">
                  <c:v>575.74161127178434</c:v>
                </c:pt>
                <c:pt idx="10">
                  <c:v>563.20468886620813</c:v>
                </c:pt>
                <c:pt idx="11">
                  <c:v>551.37535048992459</c:v>
                </c:pt>
                <c:pt idx="12">
                  <c:v>556.23893304148214</c:v>
                </c:pt>
                <c:pt idx="13">
                  <c:v>534.83250161260844</c:v>
                </c:pt>
                <c:pt idx="14">
                  <c:v>524.0724962253222</c:v>
                </c:pt>
                <c:pt idx="15">
                  <c:v>512.87286455058131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DCA-481D-A444-5B598CE9F945}"/>
            </c:ext>
          </c:extLst>
        </c:ser>
        <c:ser>
          <c:idx val="43"/>
          <c:order val="43"/>
          <c:tx>
            <c:strRef>
              <c:f>MCS_COKE!$BB$12</c:f>
              <c:strCache>
                <c:ptCount val="1"/>
                <c:pt idx="0">
                  <c:v>Sim 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MCS_COKE!$BB$13:$BB$28</c:f>
              <c:numCache>
                <c:formatCode>0.00</c:formatCode>
                <c:ptCount val="16"/>
                <c:pt idx="0" formatCode="General">
                  <c:v>575.84997599999997</c:v>
                </c:pt>
                <c:pt idx="1">
                  <c:v>572.21438655409372</c:v>
                </c:pt>
                <c:pt idx="2">
                  <c:v>596.52692698571514</c:v>
                </c:pt>
                <c:pt idx="3">
                  <c:v>589.7244879841287</c:v>
                </c:pt>
                <c:pt idx="4">
                  <c:v>597.20587980427467</c:v>
                </c:pt>
                <c:pt idx="5">
                  <c:v>590.28673293686848</c:v>
                </c:pt>
                <c:pt idx="6">
                  <c:v>599.56777710384495</c:v>
                </c:pt>
                <c:pt idx="7">
                  <c:v>597.56955657476419</c:v>
                </c:pt>
                <c:pt idx="8">
                  <c:v>594.96000713133719</c:v>
                </c:pt>
                <c:pt idx="9">
                  <c:v>603.13772397276603</c:v>
                </c:pt>
                <c:pt idx="10">
                  <c:v>585.37394217926328</c:v>
                </c:pt>
                <c:pt idx="11">
                  <c:v>585.18236058580817</c:v>
                </c:pt>
                <c:pt idx="12">
                  <c:v>573.30614546650497</c:v>
                </c:pt>
                <c:pt idx="13">
                  <c:v>585.46396779805582</c:v>
                </c:pt>
                <c:pt idx="14">
                  <c:v>581.35657700230206</c:v>
                </c:pt>
                <c:pt idx="15">
                  <c:v>578.68309227031921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DCA-481D-A444-5B598CE9F945}"/>
            </c:ext>
          </c:extLst>
        </c:ser>
        <c:ser>
          <c:idx val="44"/>
          <c:order val="44"/>
          <c:tx>
            <c:strRef>
              <c:f>MCS_COKE!$BC$12</c:f>
              <c:strCache>
                <c:ptCount val="1"/>
                <c:pt idx="0">
                  <c:v>Sim 45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MCS_COKE!$BC$13:$BC$28</c:f>
              <c:numCache>
                <c:formatCode>0.00</c:formatCode>
                <c:ptCount val="16"/>
                <c:pt idx="0" formatCode="General">
                  <c:v>576.84997599999997</c:v>
                </c:pt>
                <c:pt idx="1">
                  <c:v>561.17078032453151</c:v>
                </c:pt>
                <c:pt idx="2">
                  <c:v>562.21587808617107</c:v>
                </c:pt>
                <c:pt idx="3">
                  <c:v>568.32229130771134</c:v>
                </c:pt>
                <c:pt idx="4">
                  <c:v>578.40065525502087</c:v>
                </c:pt>
                <c:pt idx="5">
                  <c:v>579.90597355691989</c:v>
                </c:pt>
                <c:pt idx="6">
                  <c:v>571.09356447536095</c:v>
                </c:pt>
                <c:pt idx="7">
                  <c:v>567.55899830916155</c:v>
                </c:pt>
                <c:pt idx="8">
                  <c:v>584.32775476457925</c:v>
                </c:pt>
                <c:pt idx="9">
                  <c:v>588.542021837775</c:v>
                </c:pt>
                <c:pt idx="10">
                  <c:v>582.03528965685837</c:v>
                </c:pt>
                <c:pt idx="11">
                  <c:v>581.19375033174026</c:v>
                </c:pt>
                <c:pt idx="12">
                  <c:v>574.51901198694486</c:v>
                </c:pt>
                <c:pt idx="13">
                  <c:v>572.68863196346535</c:v>
                </c:pt>
                <c:pt idx="14">
                  <c:v>557.97804450567878</c:v>
                </c:pt>
                <c:pt idx="15">
                  <c:v>567.98897172033548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DCA-481D-A444-5B598CE9F945}"/>
            </c:ext>
          </c:extLst>
        </c:ser>
        <c:ser>
          <c:idx val="45"/>
          <c:order val="45"/>
          <c:tx>
            <c:strRef>
              <c:f>MCS_COKE!$BD$12</c:f>
              <c:strCache>
                <c:ptCount val="1"/>
                <c:pt idx="0">
                  <c:v>Sim 46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MCS_COKE!$BD$13:$BD$28</c:f>
              <c:numCache>
                <c:formatCode>0.00</c:formatCode>
                <c:ptCount val="16"/>
                <c:pt idx="0" formatCode="General">
                  <c:v>577.84997599999997</c:v>
                </c:pt>
                <c:pt idx="1">
                  <c:v>572.28772195733393</c:v>
                </c:pt>
                <c:pt idx="2">
                  <c:v>559.07166653142247</c:v>
                </c:pt>
                <c:pt idx="3">
                  <c:v>550.61135335071901</c:v>
                </c:pt>
                <c:pt idx="4">
                  <c:v>528.20136832925527</c:v>
                </c:pt>
                <c:pt idx="5">
                  <c:v>509.31792131097399</c:v>
                </c:pt>
                <c:pt idx="6">
                  <c:v>510.47675926662015</c:v>
                </c:pt>
                <c:pt idx="7">
                  <c:v>508.69566039946665</c:v>
                </c:pt>
                <c:pt idx="8">
                  <c:v>495.93259309541162</c:v>
                </c:pt>
                <c:pt idx="9">
                  <c:v>494.87464348029397</c:v>
                </c:pt>
                <c:pt idx="10">
                  <c:v>479.64751427960044</c:v>
                </c:pt>
                <c:pt idx="11">
                  <c:v>461.0421278268646</c:v>
                </c:pt>
                <c:pt idx="12">
                  <c:v>454.75808193439508</c:v>
                </c:pt>
                <c:pt idx="13">
                  <c:v>447.86460233170391</c:v>
                </c:pt>
                <c:pt idx="14">
                  <c:v>452.84477272935538</c:v>
                </c:pt>
                <c:pt idx="15">
                  <c:v>442.9652241588775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DCA-481D-A444-5B598CE9F945}"/>
            </c:ext>
          </c:extLst>
        </c:ser>
        <c:ser>
          <c:idx val="46"/>
          <c:order val="46"/>
          <c:tx>
            <c:strRef>
              <c:f>MCS_COKE!$BE$12</c:f>
              <c:strCache>
                <c:ptCount val="1"/>
                <c:pt idx="0">
                  <c:v>Sim 47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MCS_COKE!$BE$13:$BE$28</c:f>
              <c:numCache>
                <c:formatCode>0.00</c:formatCode>
                <c:ptCount val="16"/>
                <c:pt idx="0" formatCode="General">
                  <c:v>578.84997599999997</c:v>
                </c:pt>
                <c:pt idx="1">
                  <c:v>577.91955634462045</c:v>
                </c:pt>
                <c:pt idx="2">
                  <c:v>589.44256811405069</c:v>
                </c:pt>
                <c:pt idx="3">
                  <c:v>575.56340030974127</c:v>
                </c:pt>
                <c:pt idx="4">
                  <c:v>584.80188972743485</c:v>
                </c:pt>
                <c:pt idx="5">
                  <c:v>580.88233527628711</c:v>
                </c:pt>
                <c:pt idx="6">
                  <c:v>558.83660084120208</c:v>
                </c:pt>
                <c:pt idx="7">
                  <c:v>573.48728379092461</c:v>
                </c:pt>
                <c:pt idx="8">
                  <c:v>565.41895595879123</c:v>
                </c:pt>
                <c:pt idx="9">
                  <c:v>568.37609298309189</c:v>
                </c:pt>
                <c:pt idx="10">
                  <c:v>555.93649102657423</c:v>
                </c:pt>
                <c:pt idx="11">
                  <c:v>550.53262351655326</c:v>
                </c:pt>
                <c:pt idx="12">
                  <c:v>535.20644101426399</c:v>
                </c:pt>
                <c:pt idx="13">
                  <c:v>539.6249115944579</c:v>
                </c:pt>
                <c:pt idx="14">
                  <c:v>542.95905578016527</c:v>
                </c:pt>
                <c:pt idx="15">
                  <c:v>549.44848197474391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DCA-481D-A444-5B598CE9F945}"/>
            </c:ext>
          </c:extLst>
        </c:ser>
        <c:ser>
          <c:idx val="47"/>
          <c:order val="47"/>
          <c:tx>
            <c:strRef>
              <c:f>MCS_COKE!$BF$12</c:f>
              <c:strCache>
                <c:ptCount val="1"/>
                <c:pt idx="0">
                  <c:v>Sim 48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MCS_COKE!$BF$13:$BF$28</c:f>
              <c:numCache>
                <c:formatCode>0.00</c:formatCode>
                <c:ptCount val="16"/>
                <c:pt idx="0" formatCode="General">
                  <c:v>579.84997599999997</c:v>
                </c:pt>
                <c:pt idx="1">
                  <c:v>560.43251523482036</c:v>
                </c:pt>
                <c:pt idx="2">
                  <c:v>546.26340443020968</c:v>
                </c:pt>
                <c:pt idx="3">
                  <c:v>531.83696282988183</c:v>
                </c:pt>
                <c:pt idx="4">
                  <c:v>513.79787110977315</c:v>
                </c:pt>
                <c:pt idx="5">
                  <c:v>517.61682411953086</c:v>
                </c:pt>
                <c:pt idx="6">
                  <c:v>511.3985468619104</c:v>
                </c:pt>
                <c:pt idx="7">
                  <c:v>531.79055021481543</c:v>
                </c:pt>
                <c:pt idx="8">
                  <c:v>541.25256774651814</c:v>
                </c:pt>
                <c:pt idx="9">
                  <c:v>545.12557761507128</c:v>
                </c:pt>
                <c:pt idx="10">
                  <c:v>551.73461104711373</c:v>
                </c:pt>
                <c:pt idx="11">
                  <c:v>530.39636778191084</c:v>
                </c:pt>
                <c:pt idx="12">
                  <c:v>531.14356775054318</c:v>
                </c:pt>
                <c:pt idx="13">
                  <c:v>540.19586555320598</c:v>
                </c:pt>
                <c:pt idx="14">
                  <c:v>540.6000770140588</c:v>
                </c:pt>
                <c:pt idx="15">
                  <c:v>542.49800572056154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DCA-481D-A444-5B598CE9F945}"/>
            </c:ext>
          </c:extLst>
        </c:ser>
        <c:ser>
          <c:idx val="48"/>
          <c:order val="48"/>
          <c:tx>
            <c:strRef>
              <c:f>MCS_COKE!$BG$12</c:f>
              <c:strCache>
                <c:ptCount val="1"/>
                <c:pt idx="0">
                  <c:v>Sim 49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MCS_COKE!$BG$13:$BG$28</c:f>
              <c:numCache>
                <c:formatCode>0.00</c:formatCode>
                <c:ptCount val="16"/>
                <c:pt idx="0" formatCode="General">
                  <c:v>580.84997599999997</c:v>
                </c:pt>
                <c:pt idx="1">
                  <c:v>585.36472168631042</c:v>
                </c:pt>
                <c:pt idx="2">
                  <c:v>585.50973057835006</c:v>
                </c:pt>
                <c:pt idx="3">
                  <c:v>599.52039003855339</c:v>
                </c:pt>
                <c:pt idx="4">
                  <c:v>608.46579610278673</c:v>
                </c:pt>
                <c:pt idx="5">
                  <c:v>600.79800655658084</c:v>
                </c:pt>
                <c:pt idx="6">
                  <c:v>582.88163367361119</c:v>
                </c:pt>
                <c:pt idx="7">
                  <c:v>587.96186783810674</c:v>
                </c:pt>
                <c:pt idx="8">
                  <c:v>569.70057329140218</c:v>
                </c:pt>
                <c:pt idx="9">
                  <c:v>568.29898401219236</c:v>
                </c:pt>
                <c:pt idx="10">
                  <c:v>555.19548025596612</c:v>
                </c:pt>
                <c:pt idx="11">
                  <c:v>544.12986787606815</c:v>
                </c:pt>
                <c:pt idx="12">
                  <c:v>543.03937358130736</c:v>
                </c:pt>
                <c:pt idx="13">
                  <c:v>549.50613852387778</c:v>
                </c:pt>
                <c:pt idx="14">
                  <c:v>548.26775629625024</c:v>
                </c:pt>
                <c:pt idx="15">
                  <c:v>564.65622207571698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DCA-481D-A444-5B598CE9F945}"/>
            </c:ext>
          </c:extLst>
        </c:ser>
        <c:ser>
          <c:idx val="49"/>
          <c:order val="49"/>
          <c:tx>
            <c:strRef>
              <c:f>MCS_COKE!$BH$12</c:f>
              <c:strCache>
                <c:ptCount val="1"/>
                <c:pt idx="0">
                  <c:v>Sim 50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MCS_COKE!$J$13:$J$28</c:f>
              <c:numCache>
                <c:formatCode>m/d/yyyy</c:formatCode>
                <c:ptCount val="16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45030</c:v>
                </c:pt>
                <c:pt idx="5">
                  <c:v>45031</c:v>
                </c:pt>
                <c:pt idx="6">
                  <c:v>45032</c:v>
                </c:pt>
                <c:pt idx="7">
                  <c:v>45033</c:v>
                </c:pt>
                <c:pt idx="8">
                  <c:v>45034</c:v>
                </c:pt>
                <c:pt idx="9">
                  <c:v>45035</c:v>
                </c:pt>
                <c:pt idx="10">
                  <c:v>45036</c:v>
                </c:pt>
                <c:pt idx="11">
                  <c:v>45037</c:v>
                </c:pt>
                <c:pt idx="12">
                  <c:v>45038</c:v>
                </c:pt>
                <c:pt idx="13">
                  <c:v>45039</c:v>
                </c:pt>
                <c:pt idx="14">
                  <c:v>45040</c:v>
                </c:pt>
                <c:pt idx="15">
                  <c:v>45041</c:v>
                </c:pt>
              </c:numCache>
            </c:numRef>
          </c:cat>
          <c:val>
            <c:numRef>
              <c:f>MCS_COKE!$BH$13:$BH$28</c:f>
              <c:numCache>
                <c:formatCode>0.00</c:formatCode>
                <c:ptCount val="16"/>
                <c:pt idx="0" formatCode="General">
                  <c:v>581.84997599999997</c:v>
                </c:pt>
                <c:pt idx="1">
                  <c:v>586.11996736052856</c:v>
                </c:pt>
                <c:pt idx="2">
                  <c:v>599.82223032933985</c:v>
                </c:pt>
                <c:pt idx="3">
                  <c:v>607.1402176441311</c:v>
                </c:pt>
                <c:pt idx="4">
                  <c:v>624.26164425295349</c:v>
                </c:pt>
                <c:pt idx="5">
                  <c:v>628.27085009699272</c:v>
                </c:pt>
                <c:pt idx="6">
                  <c:v>630.04942412618982</c:v>
                </c:pt>
                <c:pt idx="7">
                  <c:v>627.07416359884621</c:v>
                </c:pt>
                <c:pt idx="8">
                  <c:v>644.03298722803731</c:v>
                </c:pt>
                <c:pt idx="9">
                  <c:v>633.96422507975421</c:v>
                </c:pt>
                <c:pt idx="10">
                  <c:v>640.27523857269296</c:v>
                </c:pt>
                <c:pt idx="11">
                  <c:v>633.39195284755579</c:v>
                </c:pt>
                <c:pt idx="12">
                  <c:v>641.76364961623472</c:v>
                </c:pt>
                <c:pt idx="13">
                  <c:v>637.85074954138497</c:v>
                </c:pt>
                <c:pt idx="14">
                  <c:v>620.04644350176875</c:v>
                </c:pt>
                <c:pt idx="15">
                  <c:v>616.14241963626023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DCA-481D-A444-5B598CE9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846911"/>
        <c:axId val="456767247"/>
      </c:lineChart>
      <c:dateAx>
        <c:axId val="10548469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67247"/>
        <c:crosses val="autoZero"/>
        <c:auto val="1"/>
        <c:lblOffset val="100"/>
        <c:baseTimeUnit val="days"/>
      </c:dateAx>
      <c:valAx>
        <c:axId val="4567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31</xdr:row>
      <xdr:rowOff>129540</xdr:rowOff>
    </xdr:from>
    <xdr:to>
      <xdr:col>18</xdr:col>
      <xdr:colOff>45720</xdr:colOff>
      <xdr:row>61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7398E-6FCC-5370-9BA2-259CB89C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04"/>
  <sheetViews>
    <sheetView tabSelected="1" topLeftCell="A13" workbookViewId="0">
      <selection activeCell="K30" sqref="K30"/>
    </sheetView>
  </sheetViews>
  <sheetFormatPr defaultRowHeight="14.4" x14ac:dyDescent="0.3"/>
  <cols>
    <col min="1" max="1" width="10.33203125" bestFit="1" customWidth="1"/>
    <col min="5" max="5" width="16.33203125" bestFit="1" customWidth="1"/>
    <col min="10" max="10" width="10.33203125" bestFit="1" customWidth="1"/>
  </cols>
  <sheetData>
    <row r="1" spans="1:60" x14ac:dyDescent="0.3">
      <c r="A1" t="s">
        <v>0</v>
      </c>
      <c r="B1" t="s">
        <v>1</v>
      </c>
      <c r="C1" t="s">
        <v>2</v>
      </c>
    </row>
    <row r="2" spans="1:60" x14ac:dyDescent="0.3">
      <c r="A2" s="1">
        <v>44200</v>
      </c>
      <c r="B2">
        <v>263.95550500000002</v>
      </c>
      <c r="C2">
        <f>LN(B3/B2)</f>
        <v>6.2318038432043346E-3</v>
      </c>
    </row>
    <row r="3" spans="1:60" x14ac:dyDescent="0.3">
      <c r="A3" s="1">
        <v>44201</v>
      </c>
      <c r="B3">
        <v>265.60556000000003</v>
      </c>
      <c r="C3">
        <f t="shared" ref="C3:C66" si="0">LN(B4/B3)</f>
        <v>6.1562136265406976E-3</v>
      </c>
    </row>
    <row r="4" spans="1:60" x14ac:dyDescent="0.3">
      <c r="A4" s="1">
        <v>44202</v>
      </c>
      <c r="B4">
        <v>267.24572799999999</v>
      </c>
      <c r="C4">
        <f t="shared" si="0"/>
        <v>-1.5908317390499027E-3</v>
      </c>
      <c r="E4" t="s">
        <v>3</v>
      </c>
      <c r="F4">
        <f>AVERAGE(C2:C251)</f>
        <v>3.3597961595838569E-3</v>
      </c>
    </row>
    <row r="5" spans="1:60" x14ac:dyDescent="0.3">
      <c r="A5" s="1">
        <v>44203</v>
      </c>
      <c r="B5">
        <v>266.82092299999999</v>
      </c>
      <c r="C5">
        <f t="shared" si="0"/>
        <v>8.7748759090094507E-3</v>
      </c>
    </row>
    <row r="6" spans="1:60" x14ac:dyDescent="0.3">
      <c r="A6" s="1">
        <v>44204</v>
      </c>
      <c r="B6">
        <v>269.17254600000001</v>
      </c>
      <c r="C6">
        <f t="shared" si="0"/>
        <v>-1.8636697568136726E-2</v>
      </c>
      <c r="E6" t="s">
        <v>4</v>
      </c>
      <c r="F6">
        <f>_xlfn.VAR.P(C2:C251)</f>
        <v>3.7805470661141934E-4</v>
      </c>
    </row>
    <row r="7" spans="1:60" x14ac:dyDescent="0.3">
      <c r="A7" s="1">
        <v>44207</v>
      </c>
      <c r="B7">
        <v>264.20251500000001</v>
      </c>
      <c r="C7">
        <f t="shared" si="0"/>
        <v>1.457575870726023E-3</v>
      </c>
    </row>
    <row r="8" spans="1:60" x14ac:dyDescent="0.3">
      <c r="A8" s="1">
        <v>44208</v>
      </c>
      <c r="B8">
        <v>264.58789100000001</v>
      </c>
      <c r="C8">
        <f t="shared" si="0"/>
        <v>-2.1401747567040198E-2</v>
      </c>
    </row>
    <row r="9" spans="1:60" x14ac:dyDescent="0.3">
      <c r="A9" s="1">
        <v>44209</v>
      </c>
      <c r="B9">
        <v>258.98541299999999</v>
      </c>
      <c r="C9">
        <f t="shared" si="0"/>
        <v>-1.3597644285063297E-2</v>
      </c>
      <c r="E9" t="s">
        <v>5</v>
      </c>
      <c r="F9">
        <f>_xlfn.STDEV.P(C2:C251)</f>
        <v>1.9443628946557774E-2</v>
      </c>
    </row>
    <row r="10" spans="1:60" x14ac:dyDescent="0.3">
      <c r="A10" s="1">
        <v>44210</v>
      </c>
      <c r="B10">
        <v>255.48765599999999</v>
      </c>
      <c r="C10">
        <f t="shared" si="0"/>
        <v>-1.3197356254888305E-2</v>
      </c>
    </row>
    <row r="11" spans="1:60" x14ac:dyDescent="0.3">
      <c r="A11" s="1">
        <v>44211</v>
      </c>
      <c r="B11">
        <v>252.138046</v>
      </c>
      <c r="C11">
        <f t="shared" si="0"/>
        <v>1.4881121289607234E-3</v>
      </c>
      <c r="E11" t="s">
        <v>6</v>
      </c>
      <c r="F11">
        <f>F4-(F9/2)</f>
        <v>-6.3620183136950306E-3</v>
      </c>
    </row>
    <row r="12" spans="1:60" x14ac:dyDescent="0.3">
      <c r="A12" s="1">
        <v>44215</v>
      </c>
      <c r="B12">
        <v>252.51353499999999</v>
      </c>
      <c r="C12">
        <f t="shared" si="0"/>
        <v>2.5401673785423978E-3</v>
      </c>
      <c r="J12" t="s">
        <v>0</v>
      </c>
      <c r="K12" s="3" t="s">
        <v>8</v>
      </c>
      <c r="L12" s="3" t="s">
        <v>9</v>
      </c>
      <c r="M12" s="3" t="s">
        <v>10</v>
      </c>
      <c r="N12" s="3" t="s">
        <v>11</v>
      </c>
      <c r="O12" s="3" t="s">
        <v>12</v>
      </c>
      <c r="P12" s="3" t="s">
        <v>13</v>
      </c>
      <c r="Q12" s="3" t="s">
        <v>14</v>
      </c>
      <c r="R12" s="3" t="s">
        <v>15</v>
      </c>
      <c r="S12" s="3" t="s">
        <v>16</v>
      </c>
      <c r="T12" s="3" t="s">
        <v>17</v>
      </c>
      <c r="U12" s="3" t="s">
        <v>18</v>
      </c>
      <c r="V12" s="3" t="s">
        <v>19</v>
      </c>
      <c r="W12" s="3" t="s">
        <v>20</v>
      </c>
      <c r="X12" s="3" t="s">
        <v>21</v>
      </c>
      <c r="Y12" s="3" t="s">
        <v>22</v>
      </c>
      <c r="Z12" s="3" t="s">
        <v>23</v>
      </c>
      <c r="AA12" s="3" t="s">
        <v>24</v>
      </c>
      <c r="AB12" s="3" t="s">
        <v>25</v>
      </c>
      <c r="AC12" s="3" t="s">
        <v>26</v>
      </c>
      <c r="AD12" s="3" t="s">
        <v>27</v>
      </c>
      <c r="AE12" s="3" t="s">
        <v>28</v>
      </c>
      <c r="AF12" s="3" t="s">
        <v>29</v>
      </c>
      <c r="AG12" s="3" t="s">
        <v>30</v>
      </c>
      <c r="AH12" s="3" t="s">
        <v>31</v>
      </c>
      <c r="AI12" s="3" t="s">
        <v>32</v>
      </c>
      <c r="AJ12" s="3" t="s">
        <v>33</v>
      </c>
      <c r="AK12" s="3" t="s">
        <v>34</v>
      </c>
      <c r="AL12" s="3" t="s">
        <v>35</v>
      </c>
      <c r="AM12" s="3" t="s">
        <v>36</v>
      </c>
      <c r="AN12" s="3" t="s">
        <v>37</v>
      </c>
      <c r="AO12" s="3" t="s">
        <v>38</v>
      </c>
      <c r="AP12" s="3" t="s">
        <v>39</v>
      </c>
      <c r="AQ12" s="3" t="s">
        <v>40</v>
      </c>
      <c r="AR12" s="3" t="s">
        <v>41</v>
      </c>
      <c r="AS12" s="3" t="s">
        <v>42</v>
      </c>
      <c r="AT12" s="3" t="s">
        <v>43</v>
      </c>
      <c r="AU12" s="3" t="s">
        <v>44</v>
      </c>
      <c r="AV12" s="3" t="s">
        <v>45</v>
      </c>
      <c r="AW12" s="3" t="s">
        <v>46</v>
      </c>
      <c r="AX12" s="3" t="s">
        <v>47</v>
      </c>
      <c r="AY12" s="3" t="s">
        <v>48</v>
      </c>
      <c r="AZ12" s="3" t="s">
        <v>49</v>
      </c>
      <c r="BA12" s="3" t="s">
        <v>50</v>
      </c>
      <c r="BB12" s="3" t="s">
        <v>51</v>
      </c>
      <c r="BC12" s="3" t="s">
        <v>52</v>
      </c>
      <c r="BD12" s="3" t="s">
        <v>53</v>
      </c>
      <c r="BE12" s="3" t="s">
        <v>54</v>
      </c>
      <c r="BF12" s="3" t="s">
        <v>55</v>
      </c>
      <c r="BG12" s="3" t="s">
        <v>56</v>
      </c>
      <c r="BH12" s="3" t="s">
        <v>57</v>
      </c>
    </row>
    <row r="13" spans="1:60" x14ac:dyDescent="0.3">
      <c r="A13" s="1">
        <v>44216</v>
      </c>
      <c r="B13">
        <v>253.155777</v>
      </c>
      <c r="C13">
        <f t="shared" si="0"/>
        <v>5.9987333343798719E-3</v>
      </c>
      <c r="E13" t="s">
        <v>7</v>
      </c>
      <c r="F13">
        <f ca="1">B2*EXP(F11+F9*NORMSINV(RAND()))</f>
        <v>271.8143861748988</v>
      </c>
      <c r="J13" s="1">
        <v>45026</v>
      </c>
      <c r="K13">
        <v>536.84997599999997</v>
      </c>
      <c r="L13">
        <v>536.84997599999997</v>
      </c>
      <c r="M13">
        <v>536.84997599999997</v>
      </c>
      <c r="N13">
        <v>536.84997599999997</v>
      </c>
      <c r="O13">
        <v>536.84997599999997</v>
      </c>
      <c r="P13">
        <v>537.84997599999997</v>
      </c>
      <c r="Q13">
        <v>538.84997599999997</v>
      </c>
      <c r="R13">
        <v>539.84997599999997</v>
      </c>
      <c r="S13">
        <v>540.84997599999997</v>
      </c>
      <c r="T13">
        <v>541.84997599999997</v>
      </c>
      <c r="U13">
        <v>542.84997599999997</v>
      </c>
      <c r="V13">
        <v>543.84997599999997</v>
      </c>
      <c r="W13">
        <v>544.84997599999997</v>
      </c>
      <c r="X13">
        <v>545.84997599999997</v>
      </c>
      <c r="Y13">
        <v>546.84997599999997</v>
      </c>
      <c r="Z13">
        <v>547.84997599999997</v>
      </c>
      <c r="AA13">
        <v>548.84997599999997</v>
      </c>
      <c r="AB13">
        <v>549.84997599999997</v>
      </c>
      <c r="AC13">
        <v>550.84997599999997</v>
      </c>
      <c r="AD13">
        <v>551.84997599999997</v>
      </c>
      <c r="AE13">
        <v>552.84997599999997</v>
      </c>
      <c r="AF13">
        <v>553.84997599999997</v>
      </c>
      <c r="AG13">
        <v>554.84997599999997</v>
      </c>
      <c r="AH13">
        <v>555.84997599999997</v>
      </c>
      <c r="AI13">
        <v>556.84997599999997</v>
      </c>
      <c r="AJ13">
        <v>557.84997599999997</v>
      </c>
      <c r="AK13">
        <v>558.84997599999997</v>
      </c>
      <c r="AL13">
        <v>559.84997599999997</v>
      </c>
      <c r="AM13">
        <v>560.84997599999997</v>
      </c>
      <c r="AN13">
        <v>561.84997599999997</v>
      </c>
      <c r="AO13">
        <v>562.84997599999997</v>
      </c>
      <c r="AP13">
        <v>563.84997599999997</v>
      </c>
      <c r="AQ13">
        <v>564.84997599999997</v>
      </c>
      <c r="AR13">
        <v>565.84997599999997</v>
      </c>
      <c r="AS13">
        <v>566.84997599999997</v>
      </c>
      <c r="AT13">
        <v>567.84997599999997</v>
      </c>
      <c r="AU13">
        <v>568.84997599999997</v>
      </c>
      <c r="AV13">
        <v>569.84997599999997</v>
      </c>
      <c r="AW13">
        <v>570.84997599999997</v>
      </c>
      <c r="AX13">
        <v>571.84997599999997</v>
      </c>
      <c r="AY13">
        <v>572.84997599999997</v>
      </c>
      <c r="AZ13">
        <v>573.84997599999997</v>
      </c>
      <c r="BA13">
        <v>574.84997599999997</v>
      </c>
      <c r="BB13">
        <v>575.84997599999997</v>
      </c>
      <c r="BC13">
        <v>576.84997599999997</v>
      </c>
      <c r="BD13">
        <v>577.84997599999997</v>
      </c>
      <c r="BE13">
        <v>578.84997599999997</v>
      </c>
      <c r="BF13">
        <v>579.84997599999997</v>
      </c>
      <c r="BG13">
        <v>580.84997599999997</v>
      </c>
      <c r="BH13">
        <v>581.84997599999997</v>
      </c>
    </row>
    <row r="14" spans="1:60" x14ac:dyDescent="0.3">
      <c r="A14" s="1">
        <v>44217</v>
      </c>
      <c r="B14">
        <v>254.678955</v>
      </c>
      <c r="C14">
        <f t="shared" si="0"/>
        <v>1.8621346618697757E-2</v>
      </c>
      <c r="J14" s="1">
        <v>45027</v>
      </c>
      <c r="K14" s="2">
        <f t="shared" ref="K14:U28" ca="1" si="1">K13*EXP($F$11+$F$9*NORMSINV(RAND()))</f>
        <v>537.17111590605543</v>
      </c>
      <c r="L14" s="2">
        <f t="shared" ca="1" si="1"/>
        <v>542.5991750039459</v>
      </c>
      <c r="M14" s="2">
        <f t="shared" ca="1" si="1"/>
        <v>561.39404302594983</v>
      </c>
      <c r="N14" s="2">
        <f t="shared" ca="1" si="1"/>
        <v>536.25069981614911</v>
      </c>
      <c r="O14" s="2">
        <f t="shared" ca="1" si="1"/>
        <v>532.73973487249384</v>
      </c>
      <c r="P14" s="2">
        <f t="shared" ca="1" si="1"/>
        <v>543.43004133420777</v>
      </c>
      <c r="Q14" s="2">
        <f t="shared" ca="1" si="1"/>
        <v>541.70185563991561</v>
      </c>
      <c r="R14" s="2">
        <f t="shared" ca="1" si="1"/>
        <v>545.53802274403711</v>
      </c>
      <c r="S14" s="2">
        <f t="shared" ca="1" si="1"/>
        <v>538.49861348606419</v>
      </c>
      <c r="T14" s="2">
        <f t="shared" ca="1" si="1"/>
        <v>562.17227796426664</v>
      </c>
      <c r="U14" s="2">
        <f t="shared" ca="1" si="1"/>
        <v>530.45685735441259</v>
      </c>
      <c r="V14" s="2">
        <f t="shared" ref="V14" ca="1" si="2">V13*EXP($F$11+$F$9*NORMSINV(RAND()))</f>
        <v>534.73871783537379</v>
      </c>
      <c r="W14" s="2">
        <f t="shared" ref="W14" ca="1" si="3">W13*EXP($F$11+$F$9*NORMSINV(RAND()))</f>
        <v>541.98967476858752</v>
      </c>
      <c r="X14" s="2">
        <f t="shared" ref="X14" ca="1" si="4">X13*EXP($F$11+$F$9*NORMSINV(RAND()))</f>
        <v>547.04108302956479</v>
      </c>
      <c r="Y14" s="2">
        <f t="shared" ref="Y14" ca="1" si="5">Y13*EXP($F$11+$F$9*NORMSINV(RAND()))</f>
        <v>535.76674004707081</v>
      </c>
      <c r="Z14" s="2">
        <f t="shared" ref="Z14" ca="1" si="6">Z13*EXP($F$11+$F$9*NORMSINV(RAND()))</f>
        <v>544.04295718702269</v>
      </c>
      <c r="AA14" s="2">
        <f t="shared" ref="AA14" ca="1" si="7">AA13*EXP($F$11+$F$9*NORMSINV(RAND()))</f>
        <v>538.1990584962233</v>
      </c>
      <c r="AB14" s="2">
        <f t="shared" ref="AB14" ca="1" si="8">AB13*EXP($F$11+$F$9*NORMSINV(RAND()))</f>
        <v>533.19311518761049</v>
      </c>
      <c r="AC14" s="2">
        <f t="shared" ref="AC14" ca="1" si="9">AC13*EXP($F$11+$F$9*NORMSINV(RAND()))</f>
        <v>557.40529889538413</v>
      </c>
      <c r="AD14" s="2">
        <f t="shared" ref="AD14" ca="1" si="10">AD13*EXP($F$11+$F$9*NORMSINV(RAND()))</f>
        <v>554.7371969776583</v>
      </c>
      <c r="AE14" s="2">
        <f t="shared" ref="AE14" ca="1" si="11">AE13*EXP($F$11+$F$9*NORMSINV(RAND()))</f>
        <v>540.02693481595804</v>
      </c>
      <c r="AF14" s="2">
        <f t="shared" ref="AF14" ca="1" si="12">AF13*EXP($F$11+$F$9*NORMSINV(RAND()))</f>
        <v>554.29496484101639</v>
      </c>
      <c r="AG14" s="2">
        <f t="shared" ref="AG14" ca="1" si="13">AG13*EXP($F$11+$F$9*NORMSINV(RAND()))</f>
        <v>537.83298458146044</v>
      </c>
      <c r="AH14" s="2">
        <f t="shared" ref="AH14" ca="1" si="14">AH13*EXP($F$11+$F$9*NORMSINV(RAND()))</f>
        <v>560.50369292772677</v>
      </c>
      <c r="AI14" s="2">
        <f t="shared" ref="AI14" ca="1" si="15">AI13*EXP($F$11+$F$9*NORMSINV(RAND()))</f>
        <v>563.12616444982109</v>
      </c>
      <c r="AJ14" s="2">
        <f t="shared" ref="AJ14" ca="1" si="16">AJ13*EXP($F$11+$F$9*NORMSINV(RAND()))</f>
        <v>554.58273149470472</v>
      </c>
      <c r="AK14" s="2">
        <f t="shared" ref="AK14" ca="1" si="17">AK13*EXP($F$11+$F$9*NORMSINV(RAND()))</f>
        <v>534.47919545699642</v>
      </c>
      <c r="AL14" s="2">
        <f t="shared" ref="AL14" ca="1" si="18">AL13*EXP($F$11+$F$9*NORMSINV(RAND()))</f>
        <v>555.90869766874425</v>
      </c>
      <c r="AM14" s="2">
        <f t="shared" ref="AM14" ca="1" si="19">AM13*EXP($F$11+$F$9*NORMSINV(RAND()))</f>
        <v>578.81364199922814</v>
      </c>
      <c r="AN14" s="2">
        <f t="shared" ref="AN14" ca="1" si="20">AN13*EXP($F$11+$F$9*NORMSINV(RAND()))</f>
        <v>590.03266944781899</v>
      </c>
      <c r="AO14" s="2">
        <f t="shared" ref="AO14" ca="1" si="21">AO13*EXP($F$11+$F$9*NORMSINV(RAND()))</f>
        <v>553.82323298095685</v>
      </c>
      <c r="AP14" s="2">
        <f t="shared" ref="AP14" ca="1" si="22">AP13*EXP($F$11+$F$9*NORMSINV(RAND()))</f>
        <v>573.63071275992468</v>
      </c>
      <c r="AQ14" s="2">
        <f t="shared" ref="AQ14" ca="1" si="23">AQ13*EXP($F$11+$F$9*NORMSINV(RAND()))</f>
        <v>554.42065707254835</v>
      </c>
      <c r="AR14" s="2">
        <f t="shared" ref="AR14" ca="1" si="24">AR13*EXP($F$11+$F$9*NORMSINV(RAND()))</f>
        <v>556.89052849643167</v>
      </c>
      <c r="AS14" s="2">
        <f t="shared" ref="AS14" ca="1" si="25">AS13*EXP($F$11+$F$9*NORMSINV(RAND()))</f>
        <v>565.52513807702587</v>
      </c>
      <c r="AT14" s="2">
        <f t="shared" ref="AT14" ca="1" si="26">AT13*EXP($F$11+$F$9*NORMSINV(RAND()))</f>
        <v>550.02046440151037</v>
      </c>
      <c r="AU14" s="2">
        <f t="shared" ref="AU14" ca="1" si="27">AU13*EXP($F$11+$F$9*NORMSINV(RAND()))</f>
        <v>567.29360173375653</v>
      </c>
      <c r="AV14" s="2">
        <f t="shared" ref="AV14" ca="1" si="28">AV13*EXP($F$11+$F$9*NORMSINV(RAND()))</f>
        <v>570.14144777562774</v>
      </c>
      <c r="AW14" s="2">
        <f t="shared" ref="AW14" ca="1" si="29">AW13*EXP($F$11+$F$9*NORMSINV(RAND()))</f>
        <v>569.67298790090206</v>
      </c>
      <c r="AX14" s="2">
        <f t="shared" ref="AX14" ca="1" si="30">AX13*EXP($F$11+$F$9*NORMSINV(RAND()))</f>
        <v>562.518228549024</v>
      </c>
      <c r="AY14" s="2">
        <f t="shared" ref="AY14" ca="1" si="31">AY13*EXP($F$11+$F$9*NORMSINV(RAND()))</f>
        <v>574.42176653137426</v>
      </c>
      <c r="AZ14" s="2">
        <f t="shared" ref="AZ14" ca="1" si="32">AZ13*EXP($F$11+$F$9*NORMSINV(RAND()))</f>
        <v>566.62630834238564</v>
      </c>
      <c r="BA14" s="2">
        <f t="shared" ref="BA14" ca="1" si="33">BA13*EXP($F$11+$F$9*NORMSINV(RAND()))</f>
        <v>559.77870429920154</v>
      </c>
      <c r="BB14" s="2">
        <f t="shared" ref="BB14" ca="1" si="34">BB13*EXP($F$11+$F$9*NORMSINV(RAND()))</f>
        <v>572.21438655409372</v>
      </c>
      <c r="BC14" s="2">
        <f t="shared" ref="BC14" ca="1" si="35">BC13*EXP($F$11+$F$9*NORMSINV(RAND()))</f>
        <v>561.17078032453151</v>
      </c>
      <c r="BD14" s="2">
        <f t="shared" ref="BD14" ca="1" si="36">BD13*EXP($F$11+$F$9*NORMSINV(RAND()))</f>
        <v>572.28772195733393</v>
      </c>
      <c r="BE14" s="2">
        <f t="shared" ref="BE14" ca="1" si="37">BE13*EXP($F$11+$F$9*NORMSINV(RAND()))</f>
        <v>577.91955634462045</v>
      </c>
      <c r="BF14" s="2">
        <f t="shared" ref="BF14" ca="1" si="38">BF13*EXP($F$11+$F$9*NORMSINV(RAND()))</f>
        <v>560.43251523482036</v>
      </c>
      <c r="BG14" s="2">
        <f t="shared" ref="BG14" ca="1" si="39">BG13*EXP($F$11+$F$9*NORMSINV(RAND()))</f>
        <v>585.36472168631042</v>
      </c>
      <c r="BH14" s="2">
        <f t="shared" ref="BH14" ca="1" si="40">BH13*EXP($F$11+$F$9*NORMSINV(RAND()))</f>
        <v>586.11996736052856</v>
      </c>
    </row>
    <row r="15" spans="1:60" x14ac:dyDescent="0.3">
      <c r="A15" s="1">
        <v>44218</v>
      </c>
      <c r="B15">
        <v>259.46585099999999</v>
      </c>
      <c r="C15">
        <f t="shared" si="0"/>
        <v>1.8505862724150949E-2</v>
      </c>
      <c r="J15" s="1">
        <v>45028</v>
      </c>
      <c r="K15" s="2">
        <f t="shared" ca="1" si="1"/>
        <v>529.7206356293724</v>
      </c>
      <c r="L15" s="2">
        <f t="shared" ref="L15:U28" ca="1" si="41">L14*EXP($F$11+$F$9*NORMSINV(RAND()))</f>
        <v>539.42891323931042</v>
      </c>
      <c r="M15" s="2">
        <f t="shared" ca="1" si="41"/>
        <v>552.38552699528043</v>
      </c>
      <c r="N15" s="2">
        <f t="shared" ca="1" si="41"/>
        <v>530.20236388812214</v>
      </c>
      <c r="O15" s="2">
        <f t="shared" ca="1" si="41"/>
        <v>532.33660616278189</v>
      </c>
      <c r="P15" s="2">
        <f t="shared" ca="1" si="41"/>
        <v>552.93449720040996</v>
      </c>
      <c r="Q15" s="2">
        <f t="shared" ca="1" si="41"/>
        <v>538.09301973877029</v>
      </c>
      <c r="R15" s="2">
        <f t="shared" ca="1" si="41"/>
        <v>525.75707724172798</v>
      </c>
      <c r="S15" s="2">
        <f t="shared" ca="1" si="41"/>
        <v>528.01920825586831</v>
      </c>
      <c r="T15" s="2">
        <f t="shared" ca="1" si="41"/>
        <v>545.85175687175501</v>
      </c>
      <c r="U15" s="2">
        <f t="shared" ca="1" si="41"/>
        <v>521.15012763270204</v>
      </c>
      <c r="V15" s="2">
        <f t="shared" ref="V15:BH15" ca="1" si="42">V14*EXP($F$11+$F$9*NORMSINV(RAND()))</f>
        <v>536.84097076495561</v>
      </c>
      <c r="W15" s="2">
        <f t="shared" ca="1" si="42"/>
        <v>515.05156390956665</v>
      </c>
      <c r="X15" s="2">
        <f t="shared" ca="1" si="42"/>
        <v>534.49127546000068</v>
      </c>
      <c r="Y15" s="2">
        <f t="shared" ca="1" si="42"/>
        <v>540.32183033854642</v>
      </c>
      <c r="Z15" s="2">
        <f t="shared" ca="1" si="42"/>
        <v>535.25256451084522</v>
      </c>
      <c r="AA15" s="2">
        <f t="shared" ca="1" si="42"/>
        <v>533.03838843881488</v>
      </c>
      <c r="AB15" s="2">
        <f t="shared" ca="1" si="42"/>
        <v>541.79887152648996</v>
      </c>
      <c r="AC15" s="2">
        <f t="shared" ca="1" si="42"/>
        <v>542.94293467009004</v>
      </c>
      <c r="AD15" s="2">
        <f t="shared" ca="1" si="42"/>
        <v>554.7797088735565</v>
      </c>
      <c r="AE15" s="2">
        <f t="shared" ca="1" si="42"/>
        <v>541.25944080734428</v>
      </c>
      <c r="AF15" s="2">
        <f t="shared" ca="1" si="42"/>
        <v>540.67624034222194</v>
      </c>
      <c r="AG15" s="2">
        <f t="shared" ca="1" si="42"/>
        <v>530.07763831170325</v>
      </c>
      <c r="AH15" s="2">
        <f t="shared" ca="1" si="42"/>
        <v>563.07187873730834</v>
      </c>
      <c r="AI15" s="2">
        <f t="shared" ca="1" si="42"/>
        <v>538.97110716991972</v>
      </c>
      <c r="AJ15" s="2">
        <f t="shared" ca="1" si="42"/>
        <v>554.73035340627484</v>
      </c>
      <c r="AK15" s="2">
        <f t="shared" ca="1" si="42"/>
        <v>524.30460349183352</v>
      </c>
      <c r="AL15" s="2">
        <f t="shared" ca="1" si="42"/>
        <v>554.57184727431718</v>
      </c>
      <c r="AM15" s="2">
        <f t="shared" ca="1" si="42"/>
        <v>555.62058916792921</v>
      </c>
      <c r="AN15" s="2">
        <f t="shared" ca="1" si="42"/>
        <v>584.00382618183278</v>
      </c>
      <c r="AO15" s="2">
        <f t="shared" ca="1" si="42"/>
        <v>537.97022246047379</v>
      </c>
      <c r="AP15" s="2">
        <f t="shared" ca="1" si="42"/>
        <v>561.89870459060137</v>
      </c>
      <c r="AQ15" s="2">
        <f t="shared" ca="1" si="42"/>
        <v>551.32967377144246</v>
      </c>
      <c r="AR15" s="2">
        <f t="shared" ca="1" si="42"/>
        <v>574.39838644234214</v>
      </c>
      <c r="AS15" s="2">
        <f t="shared" ca="1" si="42"/>
        <v>553.16330916461891</v>
      </c>
      <c r="AT15" s="2">
        <f t="shared" ca="1" si="42"/>
        <v>546.205588721852</v>
      </c>
      <c r="AU15" s="2">
        <f t="shared" ca="1" si="42"/>
        <v>560.8335237909281</v>
      </c>
      <c r="AV15" s="2">
        <f t="shared" ca="1" si="42"/>
        <v>569.71389791369813</v>
      </c>
      <c r="AW15" s="2">
        <f t="shared" ca="1" si="42"/>
        <v>546.56102521672233</v>
      </c>
      <c r="AX15" s="2">
        <f t="shared" ca="1" si="42"/>
        <v>550.29050700099094</v>
      </c>
      <c r="AY15" s="2">
        <f t="shared" ca="1" si="42"/>
        <v>565.76016380508293</v>
      </c>
      <c r="AZ15" s="2">
        <f t="shared" ca="1" si="42"/>
        <v>583.47558456754098</v>
      </c>
      <c r="BA15" s="2">
        <f t="shared" ca="1" si="42"/>
        <v>554.43576261939234</v>
      </c>
      <c r="BB15" s="2">
        <f t="shared" ca="1" si="42"/>
        <v>596.52692698571514</v>
      </c>
      <c r="BC15" s="2">
        <f t="shared" ca="1" si="42"/>
        <v>562.21587808617107</v>
      </c>
      <c r="BD15" s="2">
        <f t="shared" ca="1" si="42"/>
        <v>559.07166653142247</v>
      </c>
      <c r="BE15" s="2">
        <f t="shared" ca="1" si="42"/>
        <v>589.44256811405069</v>
      </c>
      <c r="BF15" s="2">
        <f t="shared" ca="1" si="42"/>
        <v>546.26340443020968</v>
      </c>
      <c r="BG15" s="2">
        <f t="shared" ca="1" si="42"/>
        <v>585.50973057835006</v>
      </c>
      <c r="BH15" s="2">
        <f t="shared" ca="1" si="42"/>
        <v>599.82223032933985</v>
      </c>
    </row>
    <row r="16" spans="1:60" x14ac:dyDescent="0.3">
      <c r="A16" s="1">
        <v>44221</v>
      </c>
      <c r="B16">
        <v>264.31219499999997</v>
      </c>
      <c r="C16">
        <f t="shared" si="0"/>
        <v>2.9641699997774384E-2</v>
      </c>
      <c r="J16" s="1">
        <v>45029</v>
      </c>
      <c r="K16" s="2">
        <f t="shared" ca="1" si="1"/>
        <v>530.23593083182459</v>
      </c>
      <c r="L16" s="2">
        <f t="shared" ca="1" si="41"/>
        <v>544.49871584201605</v>
      </c>
      <c r="M16" s="2">
        <f t="shared" ca="1" si="41"/>
        <v>532.74560930292989</v>
      </c>
      <c r="N16" s="2">
        <f t="shared" ca="1" si="41"/>
        <v>530.42964933953238</v>
      </c>
      <c r="O16" s="2">
        <f t="shared" ca="1" si="41"/>
        <v>528.76763920976418</v>
      </c>
      <c r="P16" s="2">
        <f t="shared" ca="1" si="41"/>
        <v>555.24844789378164</v>
      </c>
      <c r="Q16" s="2">
        <f t="shared" ca="1" si="41"/>
        <v>534.16493667919246</v>
      </c>
      <c r="R16" s="2">
        <f t="shared" ca="1" si="41"/>
        <v>512.64277324580758</v>
      </c>
      <c r="S16" s="2">
        <f t="shared" ca="1" si="41"/>
        <v>522.09952058416286</v>
      </c>
      <c r="T16" s="2">
        <f t="shared" ca="1" si="41"/>
        <v>537.55026644180202</v>
      </c>
      <c r="U16" s="2">
        <f t="shared" ca="1" si="41"/>
        <v>525.67676948174415</v>
      </c>
      <c r="V16" s="2">
        <f t="shared" ref="V16:BH16" ca="1" si="43">V15*EXP($F$11+$F$9*NORMSINV(RAND()))</f>
        <v>534.40599692392323</v>
      </c>
      <c r="W16" s="2">
        <f t="shared" ca="1" si="43"/>
        <v>519.79446224490414</v>
      </c>
      <c r="X16" s="2">
        <f t="shared" ca="1" si="43"/>
        <v>529.26628056520769</v>
      </c>
      <c r="Y16" s="2">
        <f t="shared" ca="1" si="43"/>
        <v>530.35207830701574</v>
      </c>
      <c r="Z16" s="2">
        <f t="shared" ca="1" si="43"/>
        <v>531.3205846482291</v>
      </c>
      <c r="AA16" s="2">
        <f t="shared" ca="1" si="43"/>
        <v>529.86779063768415</v>
      </c>
      <c r="AB16" s="2">
        <f t="shared" ca="1" si="43"/>
        <v>534.14466798587011</v>
      </c>
      <c r="AC16" s="2">
        <f t="shared" ca="1" si="43"/>
        <v>539.60490857880393</v>
      </c>
      <c r="AD16" s="2">
        <f t="shared" ca="1" si="43"/>
        <v>561.5677288174528</v>
      </c>
      <c r="AE16" s="2">
        <f t="shared" ca="1" si="43"/>
        <v>537.06001272744459</v>
      </c>
      <c r="AF16" s="2">
        <f t="shared" ca="1" si="43"/>
        <v>541.0594968974375</v>
      </c>
      <c r="AG16" s="2">
        <f t="shared" ca="1" si="43"/>
        <v>505.06035786721111</v>
      </c>
      <c r="AH16" s="2">
        <f t="shared" ca="1" si="43"/>
        <v>565.11869345360856</v>
      </c>
      <c r="AI16" s="2">
        <f t="shared" ca="1" si="43"/>
        <v>535.34407320996809</v>
      </c>
      <c r="AJ16" s="2">
        <f t="shared" ca="1" si="43"/>
        <v>553.31831147470052</v>
      </c>
      <c r="AK16" s="2">
        <f t="shared" ca="1" si="43"/>
        <v>531.30872938660468</v>
      </c>
      <c r="AL16" s="2">
        <f t="shared" ca="1" si="43"/>
        <v>554.98173883760251</v>
      </c>
      <c r="AM16" s="2">
        <f t="shared" ca="1" si="43"/>
        <v>528.0895002296694</v>
      </c>
      <c r="AN16" s="2">
        <f t="shared" ca="1" si="43"/>
        <v>586.59940401424899</v>
      </c>
      <c r="AO16" s="2">
        <f t="shared" ca="1" si="43"/>
        <v>524.75991589819569</v>
      </c>
      <c r="AP16" s="2">
        <f t="shared" ca="1" si="43"/>
        <v>573.93955750169289</v>
      </c>
      <c r="AQ16" s="2">
        <f t="shared" ca="1" si="43"/>
        <v>547.98963037748297</v>
      </c>
      <c r="AR16" s="2">
        <f t="shared" ca="1" si="43"/>
        <v>593.29350783515861</v>
      </c>
      <c r="AS16" s="2">
        <f t="shared" ca="1" si="43"/>
        <v>567.31383931408175</v>
      </c>
      <c r="AT16" s="2">
        <f t="shared" ca="1" si="43"/>
        <v>544.18846029442955</v>
      </c>
      <c r="AU16" s="2">
        <f t="shared" ca="1" si="43"/>
        <v>563.66668389006929</v>
      </c>
      <c r="AV16" s="2">
        <f t="shared" ca="1" si="43"/>
        <v>564.46618772140062</v>
      </c>
      <c r="AW16" s="2">
        <f t="shared" ca="1" si="43"/>
        <v>545.31704354611531</v>
      </c>
      <c r="AX16" s="2">
        <f t="shared" ca="1" si="43"/>
        <v>563.103392936918</v>
      </c>
      <c r="AY16" s="2">
        <f t="shared" ca="1" si="43"/>
        <v>568.18930495970233</v>
      </c>
      <c r="AZ16" s="2">
        <f t="shared" ca="1" si="43"/>
        <v>583.68468920171301</v>
      </c>
      <c r="BA16" s="2">
        <f t="shared" ca="1" si="43"/>
        <v>558.34162406421649</v>
      </c>
      <c r="BB16" s="2">
        <f t="shared" ca="1" si="43"/>
        <v>589.7244879841287</v>
      </c>
      <c r="BC16" s="2">
        <f t="shared" ca="1" si="43"/>
        <v>568.32229130771134</v>
      </c>
      <c r="BD16" s="2">
        <f t="shared" ca="1" si="43"/>
        <v>550.61135335071901</v>
      </c>
      <c r="BE16" s="2">
        <f t="shared" ca="1" si="43"/>
        <v>575.56340030974127</v>
      </c>
      <c r="BF16" s="2">
        <f t="shared" ca="1" si="43"/>
        <v>531.83696282988183</v>
      </c>
      <c r="BG16" s="2">
        <f t="shared" ca="1" si="43"/>
        <v>599.52039003855339</v>
      </c>
      <c r="BH16" s="2">
        <f t="shared" ca="1" si="43"/>
        <v>607.1402176441311</v>
      </c>
    </row>
    <row r="17" spans="1:60" x14ac:dyDescent="0.3">
      <c r="A17" s="1">
        <v>44222</v>
      </c>
      <c r="B17">
        <v>272.26413000000002</v>
      </c>
      <c r="C17">
        <f t="shared" si="0"/>
        <v>-8.7933039316995792E-3</v>
      </c>
      <c r="J17" s="1">
        <v>45030</v>
      </c>
      <c r="K17" s="2">
        <f t="shared" ca="1" si="1"/>
        <v>529.113524871599</v>
      </c>
      <c r="L17" s="2">
        <f t="shared" ca="1" si="41"/>
        <v>551.04933417757832</v>
      </c>
      <c r="M17" s="2">
        <f t="shared" ca="1" si="41"/>
        <v>529.80709661509536</v>
      </c>
      <c r="N17" s="2">
        <f t="shared" ca="1" si="41"/>
        <v>556.36044453541649</v>
      </c>
      <c r="O17" s="2">
        <f t="shared" ca="1" si="41"/>
        <v>511.66061638153815</v>
      </c>
      <c r="P17" s="2">
        <f t="shared" ca="1" si="41"/>
        <v>556.69840448027276</v>
      </c>
      <c r="Q17" s="2">
        <f t="shared" ca="1" si="41"/>
        <v>542.10390614531491</v>
      </c>
      <c r="R17" s="2">
        <f t="shared" ca="1" si="41"/>
        <v>502.42522826096445</v>
      </c>
      <c r="S17" s="2">
        <f t="shared" ca="1" si="41"/>
        <v>511.79898418271807</v>
      </c>
      <c r="T17" s="2">
        <f t="shared" ca="1" si="41"/>
        <v>539.64828942759414</v>
      </c>
      <c r="U17" s="2">
        <f t="shared" ca="1" si="41"/>
        <v>530.63352861565068</v>
      </c>
      <c r="V17" s="2">
        <f t="shared" ref="V17:BH17" ca="1" si="44">V16*EXP($F$11+$F$9*NORMSINV(RAND()))</f>
        <v>518.54533502449112</v>
      </c>
      <c r="W17" s="2">
        <f t="shared" ca="1" si="44"/>
        <v>521.36724741965907</v>
      </c>
      <c r="X17" s="2">
        <f t="shared" ca="1" si="44"/>
        <v>530.69221562202449</v>
      </c>
      <c r="Y17" s="2">
        <f t="shared" ca="1" si="44"/>
        <v>545.44191499609974</v>
      </c>
      <c r="Z17" s="2">
        <f t="shared" ca="1" si="44"/>
        <v>532.8305355469148</v>
      </c>
      <c r="AA17" s="2">
        <f t="shared" ca="1" si="44"/>
        <v>533.50191654960202</v>
      </c>
      <c r="AB17" s="2">
        <f t="shared" ca="1" si="44"/>
        <v>536.00919478368849</v>
      </c>
      <c r="AC17" s="2">
        <f t="shared" ca="1" si="44"/>
        <v>528.83908541856181</v>
      </c>
      <c r="AD17" s="2">
        <f t="shared" ca="1" si="44"/>
        <v>536.87541252164942</v>
      </c>
      <c r="AE17" s="2">
        <f t="shared" ca="1" si="44"/>
        <v>541.22098322605439</v>
      </c>
      <c r="AF17" s="2">
        <f t="shared" ca="1" si="44"/>
        <v>558.10606937967543</v>
      </c>
      <c r="AG17" s="2">
        <f t="shared" ca="1" si="44"/>
        <v>508.85854811044061</v>
      </c>
      <c r="AH17" s="2">
        <f t="shared" ca="1" si="44"/>
        <v>558.96887397497323</v>
      </c>
      <c r="AI17" s="2">
        <f t="shared" ca="1" si="44"/>
        <v>546.84882111311481</v>
      </c>
      <c r="AJ17" s="2">
        <f t="shared" ca="1" si="44"/>
        <v>547.04322793189249</v>
      </c>
      <c r="AK17" s="2">
        <f t="shared" ca="1" si="44"/>
        <v>534.06610283271232</v>
      </c>
      <c r="AL17" s="2">
        <f t="shared" ca="1" si="44"/>
        <v>532.60188556962294</v>
      </c>
      <c r="AM17" s="2">
        <f t="shared" ca="1" si="44"/>
        <v>513.41644302391433</v>
      </c>
      <c r="AN17" s="2">
        <f t="shared" ca="1" si="44"/>
        <v>585.66551552787678</v>
      </c>
      <c r="AO17" s="2">
        <f t="shared" ca="1" si="44"/>
        <v>537.83919313188449</v>
      </c>
      <c r="AP17" s="2">
        <f t="shared" ca="1" si="44"/>
        <v>580.85635448699861</v>
      </c>
      <c r="AQ17" s="2">
        <f t="shared" ca="1" si="44"/>
        <v>546.43718839832798</v>
      </c>
      <c r="AR17" s="2">
        <f t="shared" ca="1" si="44"/>
        <v>595.09519785293628</v>
      </c>
      <c r="AS17" s="2">
        <f t="shared" ca="1" si="44"/>
        <v>547.73077664830794</v>
      </c>
      <c r="AT17" s="2">
        <f t="shared" ca="1" si="44"/>
        <v>547.92835476781272</v>
      </c>
      <c r="AU17" s="2">
        <f t="shared" ca="1" si="44"/>
        <v>545.6658113795645</v>
      </c>
      <c r="AV17" s="2">
        <f t="shared" ca="1" si="44"/>
        <v>561.44449416714178</v>
      </c>
      <c r="AW17" s="2">
        <f t="shared" ca="1" si="44"/>
        <v>532.70624609928859</v>
      </c>
      <c r="AX17" s="2">
        <f t="shared" ca="1" si="44"/>
        <v>565.00778803855667</v>
      </c>
      <c r="AY17" s="2">
        <f t="shared" ca="1" si="44"/>
        <v>579.78780246324902</v>
      </c>
      <c r="AZ17" s="2">
        <f t="shared" ca="1" si="44"/>
        <v>551.39319197201519</v>
      </c>
      <c r="BA17" s="2">
        <f t="shared" ca="1" si="44"/>
        <v>579.80959363443799</v>
      </c>
      <c r="BB17" s="2">
        <f t="shared" ca="1" si="44"/>
        <v>597.20587980427467</v>
      </c>
      <c r="BC17" s="2">
        <f t="shared" ca="1" si="44"/>
        <v>578.40065525502087</v>
      </c>
      <c r="BD17" s="2">
        <f t="shared" ca="1" si="44"/>
        <v>528.20136832925527</v>
      </c>
      <c r="BE17" s="2">
        <f t="shared" ca="1" si="44"/>
        <v>584.80188972743485</v>
      </c>
      <c r="BF17" s="2">
        <f t="shared" ca="1" si="44"/>
        <v>513.79787110977315</v>
      </c>
      <c r="BG17" s="2">
        <f t="shared" ca="1" si="44"/>
        <v>608.46579610278673</v>
      </c>
      <c r="BH17" s="2">
        <f t="shared" ca="1" si="44"/>
        <v>624.26164425295349</v>
      </c>
    </row>
    <row r="18" spans="1:60" x14ac:dyDescent="0.3">
      <c r="A18" s="1">
        <v>44223</v>
      </c>
      <c r="B18">
        <v>269.88052399999998</v>
      </c>
      <c r="C18">
        <f t="shared" si="0"/>
        <v>-1.9315336879600839E-2</v>
      </c>
      <c r="J18" s="1">
        <v>45031</v>
      </c>
      <c r="K18" s="2">
        <f t="shared" ca="1" si="1"/>
        <v>516.4156417860188</v>
      </c>
      <c r="L18" s="2">
        <f t="shared" ca="1" si="41"/>
        <v>562.98711910933287</v>
      </c>
      <c r="M18" s="2">
        <f t="shared" ca="1" si="41"/>
        <v>537.07826608396806</v>
      </c>
      <c r="N18" s="2">
        <f t="shared" ca="1" si="41"/>
        <v>555.55733866799812</v>
      </c>
      <c r="O18" s="2">
        <f t="shared" ca="1" si="41"/>
        <v>516.52581124240271</v>
      </c>
      <c r="P18" s="2">
        <f t="shared" ca="1" si="41"/>
        <v>544.56777025612723</v>
      </c>
      <c r="Q18" s="2">
        <f t="shared" ca="1" si="41"/>
        <v>563.33963386274843</v>
      </c>
      <c r="R18" s="2">
        <f t="shared" ca="1" si="41"/>
        <v>503.49380467697819</v>
      </c>
      <c r="S18" s="2">
        <f t="shared" ca="1" si="41"/>
        <v>504.68963385718268</v>
      </c>
      <c r="T18" s="2">
        <f t="shared" ca="1" si="41"/>
        <v>506.69317780011613</v>
      </c>
      <c r="U18" s="2">
        <f t="shared" ca="1" si="41"/>
        <v>513.48852354788676</v>
      </c>
      <c r="V18" s="2">
        <f t="shared" ref="V18:BH18" ca="1" si="45">V17*EXP($F$11+$F$9*NORMSINV(RAND()))</f>
        <v>506.27636885986198</v>
      </c>
      <c r="W18" s="2">
        <f t="shared" ca="1" si="45"/>
        <v>527.56480421761762</v>
      </c>
      <c r="X18" s="2">
        <f t="shared" ca="1" si="45"/>
        <v>532.76864944994793</v>
      </c>
      <c r="Y18" s="2">
        <f t="shared" ca="1" si="45"/>
        <v>536.94131591087023</v>
      </c>
      <c r="Z18" s="2">
        <f t="shared" ca="1" si="45"/>
        <v>521.91474943366211</v>
      </c>
      <c r="AA18" s="2">
        <f t="shared" ca="1" si="45"/>
        <v>516.83508975230552</v>
      </c>
      <c r="AB18" s="2">
        <f t="shared" ca="1" si="45"/>
        <v>520.84598644216464</v>
      </c>
      <c r="AC18" s="2">
        <f t="shared" ca="1" si="45"/>
        <v>525.16004746640351</v>
      </c>
      <c r="AD18" s="2">
        <f t="shared" ca="1" si="45"/>
        <v>534.29189404970987</v>
      </c>
      <c r="AE18" s="2">
        <f t="shared" ca="1" si="45"/>
        <v>534.90859692369224</v>
      </c>
      <c r="AF18" s="2">
        <f t="shared" ca="1" si="45"/>
        <v>550.37904848403605</v>
      </c>
      <c r="AG18" s="2">
        <f t="shared" ca="1" si="45"/>
        <v>499.43189860908814</v>
      </c>
      <c r="AH18" s="2">
        <f t="shared" ca="1" si="45"/>
        <v>551.61077422542985</v>
      </c>
      <c r="AI18" s="2">
        <f t="shared" ca="1" si="45"/>
        <v>541.97188430499614</v>
      </c>
      <c r="AJ18" s="2">
        <f t="shared" ca="1" si="45"/>
        <v>547.77072953855679</v>
      </c>
      <c r="AK18" s="2">
        <f t="shared" ca="1" si="45"/>
        <v>526.17242762793671</v>
      </c>
      <c r="AL18" s="2">
        <f t="shared" ca="1" si="45"/>
        <v>520.53733378227173</v>
      </c>
      <c r="AM18" s="2">
        <f t="shared" ca="1" si="45"/>
        <v>513.37149207089988</v>
      </c>
      <c r="AN18" s="2">
        <f t="shared" ca="1" si="45"/>
        <v>584.09383227920841</v>
      </c>
      <c r="AO18" s="2">
        <f t="shared" ca="1" si="45"/>
        <v>526.63377457674085</v>
      </c>
      <c r="AP18" s="2">
        <f t="shared" ca="1" si="45"/>
        <v>578.74710933113511</v>
      </c>
      <c r="AQ18" s="2">
        <f t="shared" ca="1" si="45"/>
        <v>542.1246305897381</v>
      </c>
      <c r="AR18" s="2">
        <f t="shared" ca="1" si="45"/>
        <v>590.1274162721835</v>
      </c>
      <c r="AS18" s="2">
        <f t="shared" ca="1" si="45"/>
        <v>559.03716079293281</v>
      </c>
      <c r="AT18" s="2">
        <f t="shared" ca="1" si="45"/>
        <v>535.81101327683859</v>
      </c>
      <c r="AU18" s="2">
        <f t="shared" ca="1" si="45"/>
        <v>553.35705845113307</v>
      </c>
      <c r="AV18" s="2">
        <f t="shared" ca="1" si="45"/>
        <v>556.83414229458242</v>
      </c>
      <c r="AW18" s="2">
        <f t="shared" ca="1" si="45"/>
        <v>532.66479781816042</v>
      </c>
      <c r="AX18" s="2">
        <f t="shared" ca="1" si="45"/>
        <v>563.12454997450902</v>
      </c>
      <c r="AY18" s="2">
        <f t="shared" ca="1" si="45"/>
        <v>576.04553230052409</v>
      </c>
      <c r="AZ18" s="2">
        <f t="shared" ca="1" si="45"/>
        <v>545.39063604188459</v>
      </c>
      <c r="BA18" s="2">
        <f t="shared" ca="1" si="45"/>
        <v>600.64288701162207</v>
      </c>
      <c r="BB18" s="2">
        <f t="shared" ca="1" si="45"/>
        <v>590.28673293686848</v>
      </c>
      <c r="BC18" s="2">
        <f t="shared" ca="1" si="45"/>
        <v>579.90597355691989</v>
      </c>
      <c r="BD18" s="2">
        <f t="shared" ca="1" si="45"/>
        <v>509.31792131097399</v>
      </c>
      <c r="BE18" s="2">
        <f t="shared" ca="1" si="45"/>
        <v>580.88233527628711</v>
      </c>
      <c r="BF18" s="2">
        <f t="shared" ca="1" si="45"/>
        <v>517.61682411953086</v>
      </c>
      <c r="BG18" s="2">
        <f t="shared" ca="1" si="45"/>
        <v>600.79800655658084</v>
      </c>
      <c r="BH18" s="2">
        <f t="shared" ca="1" si="45"/>
        <v>628.27085009699272</v>
      </c>
    </row>
    <row r="19" spans="1:60" x14ac:dyDescent="0.3">
      <c r="A19" s="1">
        <v>44224</v>
      </c>
      <c r="B19">
        <v>264.71771200000001</v>
      </c>
      <c r="C19">
        <f t="shared" si="0"/>
        <v>-2.9558516604723073E-3</v>
      </c>
      <c r="J19" s="1">
        <v>45032</v>
      </c>
      <c r="K19" s="2">
        <f t="shared" ca="1" si="1"/>
        <v>519.98728034370652</v>
      </c>
      <c r="L19" s="2">
        <f t="shared" ca="1" si="41"/>
        <v>557.10055952942582</v>
      </c>
      <c r="M19" s="2">
        <f t="shared" ca="1" si="41"/>
        <v>545.10039790942415</v>
      </c>
      <c r="N19" s="2">
        <f t="shared" ca="1" si="41"/>
        <v>548.87324333682648</v>
      </c>
      <c r="O19" s="2">
        <f t="shared" ca="1" si="41"/>
        <v>506.65101316596952</v>
      </c>
      <c r="P19" s="2">
        <f t="shared" ca="1" si="41"/>
        <v>541.03424078174999</v>
      </c>
      <c r="Q19" s="2">
        <f t="shared" ca="1" si="41"/>
        <v>551.99355768359635</v>
      </c>
      <c r="R19" s="2">
        <f t="shared" ca="1" si="41"/>
        <v>490.55271423940252</v>
      </c>
      <c r="S19" s="2">
        <f t="shared" ca="1" si="41"/>
        <v>507.20057176580457</v>
      </c>
      <c r="T19" s="2">
        <f t="shared" ca="1" si="41"/>
        <v>494.36867076282601</v>
      </c>
      <c r="U19" s="2">
        <f t="shared" ca="1" si="41"/>
        <v>515.29694292253873</v>
      </c>
      <c r="V19" s="2">
        <f t="shared" ref="V19:BH19" ca="1" si="46">V18*EXP($F$11+$F$9*NORMSINV(RAND()))</f>
        <v>505.36501580969662</v>
      </c>
      <c r="W19" s="2">
        <f t="shared" ca="1" si="46"/>
        <v>522.45185466701753</v>
      </c>
      <c r="X19" s="2">
        <f t="shared" ca="1" si="46"/>
        <v>530.08750588177372</v>
      </c>
      <c r="Y19" s="2">
        <f t="shared" ca="1" si="46"/>
        <v>556.27292155527221</v>
      </c>
      <c r="Z19" s="2">
        <f t="shared" ca="1" si="46"/>
        <v>526.71524510156246</v>
      </c>
      <c r="AA19" s="2">
        <f t="shared" ca="1" si="46"/>
        <v>521.37394456096683</v>
      </c>
      <c r="AB19" s="2">
        <f t="shared" ca="1" si="46"/>
        <v>517.27062340365433</v>
      </c>
      <c r="AC19" s="2">
        <f t="shared" ca="1" si="46"/>
        <v>509.99995554701803</v>
      </c>
      <c r="AD19" s="2">
        <f t="shared" ca="1" si="46"/>
        <v>537.59828099625656</v>
      </c>
      <c r="AE19" s="2">
        <f t="shared" ca="1" si="46"/>
        <v>541.37755554904447</v>
      </c>
      <c r="AF19" s="2">
        <f t="shared" ca="1" si="46"/>
        <v>531.68055189749384</v>
      </c>
      <c r="AG19" s="2">
        <f t="shared" ca="1" si="46"/>
        <v>499.966119358279</v>
      </c>
      <c r="AH19" s="2">
        <f t="shared" ca="1" si="46"/>
        <v>559.41329055984124</v>
      </c>
      <c r="AI19" s="2">
        <f t="shared" ca="1" si="46"/>
        <v>547.4476213207048</v>
      </c>
      <c r="AJ19" s="2">
        <f t="shared" ca="1" si="46"/>
        <v>556.82187394685445</v>
      </c>
      <c r="AK19" s="2">
        <f t="shared" ca="1" si="46"/>
        <v>529.04663889135691</v>
      </c>
      <c r="AL19" s="2">
        <f t="shared" ca="1" si="46"/>
        <v>506.76430885864039</v>
      </c>
      <c r="AM19" s="2">
        <f t="shared" ca="1" si="46"/>
        <v>522.67122858072992</v>
      </c>
      <c r="AN19" s="2">
        <f t="shared" ca="1" si="46"/>
        <v>580.16503013260888</v>
      </c>
      <c r="AO19" s="2">
        <f t="shared" ca="1" si="46"/>
        <v>523.11697686021967</v>
      </c>
      <c r="AP19" s="2">
        <f t="shared" ca="1" si="46"/>
        <v>562.15095086705446</v>
      </c>
      <c r="AQ19" s="2">
        <f t="shared" ca="1" si="46"/>
        <v>549.7709588318138</v>
      </c>
      <c r="AR19" s="2">
        <f t="shared" ca="1" si="46"/>
        <v>601.69546903562536</v>
      </c>
      <c r="AS19" s="2">
        <f t="shared" ca="1" si="46"/>
        <v>538.59899020154273</v>
      </c>
      <c r="AT19" s="2">
        <f t="shared" ca="1" si="46"/>
        <v>528.68075769390703</v>
      </c>
      <c r="AU19" s="2">
        <f t="shared" ca="1" si="46"/>
        <v>537.42680765046316</v>
      </c>
      <c r="AV19" s="2">
        <f t="shared" ca="1" si="46"/>
        <v>546.25444561489098</v>
      </c>
      <c r="AW19" s="2">
        <f t="shared" ca="1" si="46"/>
        <v>541.65279531778174</v>
      </c>
      <c r="AX19" s="2">
        <f t="shared" ca="1" si="46"/>
        <v>559.24584133195413</v>
      </c>
      <c r="AY19" s="2">
        <f t="shared" ca="1" si="46"/>
        <v>566.48648609193594</v>
      </c>
      <c r="AZ19" s="2">
        <f t="shared" ca="1" si="46"/>
        <v>532.83801932349377</v>
      </c>
      <c r="BA19" s="2">
        <f t="shared" ca="1" si="46"/>
        <v>601.18510842150943</v>
      </c>
      <c r="BB19" s="2">
        <f t="shared" ca="1" si="46"/>
        <v>599.56777710384495</v>
      </c>
      <c r="BC19" s="2">
        <f t="shared" ca="1" si="46"/>
        <v>571.09356447536095</v>
      </c>
      <c r="BD19" s="2">
        <f t="shared" ca="1" si="46"/>
        <v>510.47675926662015</v>
      </c>
      <c r="BE19" s="2">
        <f t="shared" ca="1" si="46"/>
        <v>558.83660084120208</v>
      </c>
      <c r="BF19" s="2">
        <f t="shared" ca="1" si="46"/>
        <v>511.3985468619104</v>
      </c>
      <c r="BG19" s="2">
        <f t="shared" ca="1" si="46"/>
        <v>582.88163367361119</v>
      </c>
      <c r="BH19" s="2">
        <f t="shared" ca="1" si="46"/>
        <v>630.04942412618982</v>
      </c>
    </row>
    <row r="20" spans="1:60" x14ac:dyDescent="0.3">
      <c r="A20" s="1">
        <v>44225</v>
      </c>
      <c r="B20">
        <v>263.93640099999999</v>
      </c>
      <c r="C20">
        <f t="shared" si="0"/>
        <v>7.3177586721308845E-3</v>
      </c>
      <c r="J20" s="1">
        <v>45033</v>
      </c>
      <c r="K20" s="2">
        <f t="shared" ca="1" si="1"/>
        <v>507.17695604714174</v>
      </c>
      <c r="L20" s="2">
        <f t="shared" ca="1" si="41"/>
        <v>548.6918352766761</v>
      </c>
      <c r="M20" s="2">
        <f t="shared" ca="1" si="41"/>
        <v>534.32587729800389</v>
      </c>
      <c r="N20" s="2">
        <f t="shared" ca="1" si="41"/>
        <v>542.54816210443414</v>
      </c>
      <c r="O20" s="2">
        <f t="shared" ca="1" si="41"/>
        <v>491.7119485020134</v>
      </c>
      <c r="P20" s="2">
        <f t="shared" ca="1" si="41"/>
        <v>527.25430844408697</v>
      </c>
      <c r="Q20" s="2">
        <f t="shared" ca="1" si="41"/>
        <v>531.78507967195435</v>
      </c>
      <c r="R20" s="2">
        <f t="shared" ca="1" si="41"/>
        <v>477.5199440819942</v>
      </c>
      <c r="S20" s="2">
        <f t="shared" ca="1" si="41"/>
        <v>507.39315107448363</v>
      </c>
      <c r="T20" s="2">
        <f t="shared" ca="1" si="41"/>
        <v>479.0783840438113</v>
      </c>
      <c r="U20" s="2">
        <f t="shared" ca="1" si="41"/>
        <v>524.0296274247188</v>
      </c>
      <c r="V20" s="2">
        <f t="shared" ref="V20:BH20" ca="1" si="47">V19*EXP($F$11+$F$9*NORMSINV(RAND()))</f>
        <v>533.28347423121954</v>
      </c>
      <c r="W20" s="2">
        <f t="shared" ca="1" si="47"/>
        <v>513.59399349814839</v>
      </c>
      <c r="X20" s="2">
        <f t="shared" ca="1" si="47"/>
        <v>523.57280828567411</v>
      </c>
      <c r="Y20" s="2">
        <f t="shared" ca="1" si="47"/>
        <v>561.07331212327961</v>
      </c>
      <c r="Z20" s="2">
        <f t="shared" ca="1" si="47"/>
        <v>519.91413497385031</v>
      </c>
      <c r="AA20" s="2">
        <f t="shared" ca="1" si="47"/>
        <v>519.63839792143983</v>
      </c>
      <c r="AB20" s="2">
        <f t="shared" ca="1" si="47"/>
        <v>517.38820845485577</v>
      </c>
      <c r="AC20" s="2">
        <f t="shared" ca="1" si="47"/>
        <v>490.36256190391509</v>
      </c>
      <c r="AD20" s="2">
        <f t="shared" ca="1" si="47"/>
        <v>534.56253415521292</v>
      </c>
      <c r="AE20" s="2">
        <f t="shared" ca="1" si="47"/>
        <v>546.14843632348584</v>
      </c>
      <c r="AF20" s="2">
        <f t="shared" ca="1" si="47"/>
        <v>524.70431354543985</v>
      </c>
      <c r="AG20" s="2">
        <f t="shared" ca="1" si="47"/>
        <v>490.83133859582324</v>
      </c>
      <c r="AH20" s="2">
        <f t="shared" ca="1" si="47"/>
        <v>574.91523003331554</v>
      </c>
      <c r="AI20" s="2">
        <f t="shared" ca="1" si="47"/>
        <v>548.24959707557207</v>
      </c>
      <c r="AJ20" s="2">
        <f t="shared" ca="1" si="47"/>
        <v>558.56650364574534</v>
      </c>
      <c r="AK20" s="2">
        <f t="shared" ca="1" si="47"/>
        <v>518.89805350704148</v>
      </c>
      <c r="AL20" s="2">
        <f t="shared" ca="1" si="47"/>
        <v>506.50829055966187</v>
      </c>
      <c r="AM20" s="2">
        <f t="shared" ca="1" si="47"/>
        <v>535.37136564603577</v>
      </c>
      <c r="AN20" s="2">
        <f t="shared" ca="1" si="47"/>
        <v>590.29253918289419</v>
      </c>
      <c r="AO20" s="2">
        <f t="shared" ca="1" si="47"/>
        <v>512.5215369022817</v>
      </c>
      <c r="AP20" s="2">
        <f t="shared" ca="1" si="47"/>
        <v>549.74824324240649</v>
      </c>
      <c r="AQ20" s="2">
        <f t="shared" ca="1" si="47"/>
        <v>549.28058449778121</v>
      </c>
      <c r="AR20" s="2">
        <f t="shared" ca="1" si="47"/>
        <v>618.42630875170551</v>
      </c>
      <c r="AS20" s="2">
        <f t="shared" ca="1" si="47"/>
        <v>539.59039546167912</v>
      </c>
      <c r="AT20" s="2">
        <f t="shared" ca="1" si="47"/>
        <v>526.04548218317029</v>
      </c>
      <c r="AU20" s="2">
        <f t="shared" ca="1" si="47"/>
        <v>534.8389158786498</v>
      </c>
      <c r="AV20" s="2">
        <f t="shared" ca="1" si="47"/>
        <v>554.38850345437697</v>
      </c>
      <c r="AW20" s="2">
        <f t="shared" ca="1" si="47"/>
        <v>550.06916429834916</v>
      </c>
      <c r="AX20" s="2">
        <f t="shared" ca="1" si="47"/>
        <v>546.43606762064974</v>
      </c>
      <c r="AY20" s="2">
        <f t="shared" ca="1" si="47"/>
        <v>555.46778730577432</v>
      </c>
      <c r="AZ20" s="2">
        <f t="shared" ca="1" si="47"/>
        <v>540.2979837526625</v>
      </c>
      <c r="BA20" s="2">
        <f t="shared" ca="1" si="47"/>
        <v>603.13559188588636</v>
      </c>
      <c r="BB20" s="2">
        <f t="shared" ca="1" si="47"/>
        <v>597.56955657476419</v>
      </c>
      <c r="BC20" s="2">
        <f t="shared" ca="1" si="47"/>
        <v>567.55899830916155</v>
      </c>
      <c r="BD20" s="2">
        <f t="shared" ca="1" si="47"/>
        <v>508.69566039946665</v>
      </c>
      <c r="BE20" s="2">
        <f t="shared" ca="1" si="47"/>
        <v>573.48728379092461</v>
      </c>
      <c r="BF20" s="2">
        <f t="shared" ca="1" si="47"/>
        <v>531.79055021481543</v>
      </c>
      <c r="BG20" s="2">
        <f t="shared" ca="1" si="47"/>
        <v>587.96186783810674</v>
      </c>
      <c r="BH20" s="2">
        <f t="shared" ca="1" si="47"/>
        <v>627.07416359884621</v>
      </c>
    </row>
    <row r="21" spans="1:60" x14ac:dyDescent="0.3">
      <c r="A21" s="1">
        <v>44228</v>
      </c>
      <c r="B21">
        <v>265.874908</v>
      </c>
      <c r="C21">
        <f t="shared" si="0"/>
        <v>3.4164921263405493E-3</v>
      </c>
      <c r="J21" s="1">
        <v>45034</v>
      </c>
      <c r="K21" s="2">
        <f t="shared" ca="1" si="1"/>
        <v>503.05503812803579</v>
      </c>
      <c r="L21" s="2">
        <f t="shared" ca="1" si="41"/>
        <v>529.82058287849168</v>
      </c>
      <c r="M21" s="2">
        <f t="shared" ca="1" si="41"/>
        <v>541.26803279838305</v>
      </c>
      <c r="N21" s="2">
        <f t="shared" ca="1" si="41"/>
        <v>532.00675227157467</v>
      </c>
      <c r="O21" s="2">
        <f t="shared" ca="1" si="41"/>
        <v>471.56411747071274</v>
      </c>
      <c r="P21" s="2">
        <f t="shared" ca="1" si="41"/>
        <v>528.90206037950952</v>
      </c>
      <c r="Q21" s="2">
        <f t="shared" ca="1" si="41"/>
        <v>537.99045277386563</v>
      </c>
      <c r="R21" s="2">
        <f t="shared" ca="1" si="41"/>
        <v>476.48191431303604</v>
      </c>
      <c r="S21" s="2">
        <f t="shared" ca="1" si="41"/>
        <v>506.24588373277089</v>
      </c>
      <c r="T21" s="2">
        <f t="shared" ca="1" si="41"/>
        <v>468.49172711257904</v>
      </c>
      <c r="U21" s="2">
        <f t="shared" ca="1" si="41"/>
        <v>518.55673071946228</v>
      </c>
      <c r="V21" s="2">
        <f t="shared" ref="V21:BH21" ca="1" si="48">V20*EXP($F$11+$F$9*NORMSINV(RAND()))</f>
        <v>535.98669529780909</v>
      </c>
      <c r="W21" s="2">
        <f t="shared" ca="1" si="48"/>
        <v>513.57695365985546</v>
      </c>
      <c r="X21" s="2">
        <f t="shared" ca="1" si="48"/>
        <v>508.15404917089575</v>
      </c>
      <c r="Y21" s="2">
        <f t="shared" ca="1" si="48"/>
        <v>542.74810503412391</v>
      </c>
      <c r="Z21" s="2">
        <f t="shared" ca="1" si="48"/>
        <v>519.01400591543052</v>
      </c>
      <c r="AA21" s="2">
        <f t="shared" ca="1" si="48"/>
        <v>506.64540458557207</v>
      </c>
      <c r="AB21" s="2">
        <f t="shared" ca="1" si="48"/>
        <v>535.57349524236008</v>
      </c>
      <c r="AC21" s="2">
        <f t="shared" ca="1" si="48"/>
        <v>501.17834402894186</v>
      </c>
      <c r="AD21" s="2">
        <f t="shared" ca="1" si="48"/>
        <v>518.68083188957019</v>
      </c>
      <c r="AE21" s="2">
        <f t="shared" ca="1" si="48"/>
        <v>559.64981751000983</v>
      </c>
      <c r="AF21" s="2">
        <f t="shared" ca="1" si="48"/>
        <v>500.89852209323413</v>
      </c>
      <c r="AG21" s="2">
        <f t="shared" ca="1" si="48"/>
        <v>483.69938697006262</v>
      </c>
      <c r="AH21" s="2">
        <f t="shared" ca="1" si="48"/>
        <v>594.56662311950993</v>
      </c>
      <c r="AI21" s="2">
        <f t="shared" ca="1" si="48"/>
        <v>552.1266247241291</v>
      </c>
      <c r="AJ21" s="2">
        <f t="shared" ca="1" si="48"/>
        <v>556.97980835130511</v>
      </c>
      <c r="AK21" s="2">
        <f t="shared" ca="1" si="48"/>
        <v>511.26821468104333</v>
      </c>
      <c r="AL21" s="2">
        <f t="shared" ca="1" si="48"/>
        <v>504.57429227976542</v>
      </c>
      <c r="AM21" s="2">
        <f t="shared" ca="1" si="48"/>
        <v>547.25643710798477</v>
      </c>
      <c r="AN21" s="2">
        <f t="shared" ca="1" si="48"/>
        <v>562.19292129206201</v>
      </c>
      <c r="AO21" s="2">
        <f t="shared" ca="1" si="48"/>
        <v>500.57838648100358</v>
      </c>
      <c r="AP21" s="2">
        <f t="shared" ca="1" si="48"/>
        <v>530.40573717961024</v>
      </c>
      <c r="AQ21" s="2">
        <f t="shared" ca="1" si="48"/>
        <v>547.78277927914417</v>
      </c>
      <c r="AR21" s="2">
        <f t="shared" ca="1" si="48"/>
        <v>624.18623452712916</v>
      </c>
      <c r="AS21" s="2">
        <f t="shared" ca="1" si="48"/>
        <v>544.67217556379421</v>
      </c>
      <c r="AT21" s="2">
        <f t="shared" ca="1" si="48"/>
        <v>525.07771894768564</v>
      </c>
      <c r="AU21" s="2">
        <f t="shared" ca="1" si="48"/>
        <v>538.9950670833091</v>
      </c>
      <c r="AV21" s="2">
        <f t="shared" ca="1" si="48"/>
        <v>532.48029741476751</v>
      </c>
      <c r="AW21" s="2">
        <f t="shared" ca="1" si="48"/>
        <v>544.35491447510447</v>
      </c>
      <c r="AX21" s="2">
        <f t="shared" ca="1" si="48"/>
        <v>541.21207800859884</v>
      </c>
      <c r="AY21" s="2">
        <f t="shared" ca="1" si="48"/>
        <v>550.1414197716573</v>
      </c>
      <c r="AZ21" s="2">
        <f t="shared" ca="1" si="48"/>
        <v>523.83518569574471</v>
      </c>
      <c r="BA21" s="2">
        <f t="shared" ca="1" si="48"/>
        <v>593.15354973791977</v>
      </c>
      <c r="BB21" s="2">
        <f t="shared" ca="1" si="48"/>
        <v>594.96000713133719</v>
      </c>
      <c r="BC21" s="2">
        <f t="shared" ca="1" si="48"/>
        <v>584.32775476457925</v>
      </c>
      <c r="BD21" s="2">
        <f t="shared" ca="1" si="48"/>
        <v>495.93259309541162</v>
      </c>
      <c r="BE21" s="2">
        <f t="shared" ca="1" si="48"/>
        <v>565.41895595879123</v>
      </c>
      <c r="BF21" s="2">
        <f t="shared" ca="1" si="48"/>
        <v>541.25256774651814</v>
      </c>
      <c r="BG21" s="2">
        <f t="shared" ca="1" si="48"/>
        <v>569.70057329140218</v>
      </c>
      <c r="BH21" s="2">
        <f t="shared" ca="1" si="48"/>
        <v>644.03298722803731</v>
      </c>
    </row>
    <row r="22" spans="1:60" x14ac:dyDescent="0.3">
      <c r="A22" s="1">
        <v>44229</v>
      </c>
      <c r="B22">
        <v>266.78482100000002</v>
      </c>
      <c r="C22">
        <f t="shared" si="0"/>
        <v>-6.8446929239562929E-3</v>
      </c>
      <c r="J22" s="1">
        <v>45035</v>
      </c>
      <c r="K22" s="2">
        <f t="shared" ca="1" si="1"/>
        <v>497.29587637314307</v>
      </c>
      <c r="L22" s="2">
        <f t="shared" ca="1" si="41"/>
        <v>528.72669654382821</v>
      </c>
      <c r="M22" s="2">
        <f t="shared" ca="1" si="41"/>
        <v>556.00814674134267</v>
      </c>
      <c r="N22" s="2">
        <f t="shared" ca="1" si="41"/>
        <v>518.9255859600139</v>
      </c>
      <c r="O22" s="2">
        <f t="shared" ca="1" si="41"/>
        <v>465.66965523708427</v>
      </c>
      <c r="P22" s="2">
        <f t="shared" ca="1" si="41"/>
        <v>540.26064584929179</v>
      </c>
      <c r="Q22" s="2">
        <f t="shared" ca="1" si="41"/>
        <v>519.48236422891443</v>
      </c>
      <c r="R22" s="2">
        <f t="shared" ca="1" si="41"/>
        <v>458.60004963713891</v>
      </c>
      <c r="S22" s="2">
        <f t="shared" ca="1" si="41"/>
        <v>506.6577836665885</v>
      </c>
      <c r="T22" s="2">
        <f t="shared" ca="1" si="41"/>
        <v>470.78195764326188</v>
      </c>
      <c r="U22" s="2">
        <f t="shared" ca="1" si="41"/>
        <v>499.60409674752998</v>
      </c>
      <c r="V22" s="2">
        <f t="shared" ref="V22:BH22" ca="1" si="49">V21*EXP($F$11+$F$9*NORMSINV(RAND()))</f>
        <v>544.79863586463955</v>
      </c>
      <c r="W22" s="2">
        <f t="shared" ca="1" si="49"/>
        <v>509.1230366402138</v>
      </c>
      <c r="X22" s="2">
        <f t="shared" ca="1" si="49"/>
        <v>506.99026947744233</v>
      </c>
      <c r="Y22" s="2">
        <f t="shared" ca="1" si="49"/>
        <v>553.50852456970017</v>
      </c>
      <c r="Z22" s="2">
        <f t="shared" ca="1" si="49"/>
        <v>533.81412218266973</v>
      </c>
      <c r="AA22" s="2">
        <f t="shared" ca="1" si="49"/>
        <v>514.60324257441835</v>
      </c>
      <c r="AB22" s="2">
        <f t="shared" ca="1" si="49"/>
        <v>522.37100905825912</v>
      </c>
      <c r="AC22" s="2">
        <f t="shared" ca="1" si="49"/>
        <v>492.2409438008869</v>
      </c>
      <c r="AD22" s="2">
        <f t="shared" ca="1" si="49"/>
        <v>513.55291668687369</v>
      </c>
      <c r="AE22" s="2">
        <f t="shared" ca="1" si="49"/>
        <v>544.58428655346597</v>
      </c>
      <c r="AF22" s="2">
        <f t="shared" ca="1" si="49"/>
        <v>503.27184488596953</v>
      </c>
      <c r="AG22" s="2">
        <f t="shared" ca="1" si="49"/>
        <v>499.61683845966968</v>
      </c>
      <c r="AH22" s="2">
        <f t="shared" ca="1" si="49"/>
        <v>597.741721104813</v>
      </c>
      <c r="AI22" s="2">
        <f t="shared" ca="1" si="49"/>
        <v>533.46205736454385</v>
      </c>
      <c r="AJ22" s="2">
        <f t="shared" ca="1" si="49"/>
        <v>540.95027190472979</v>
      </c>
      <c r="AK22" s="2">
        <f t="shared" ca="1" si="49"/>
        <v>510.08090264082006</v>
      </c>
      <c r="AL22" s="2">
        <f t="shared" ca="1" si="49"/>
        <v>485.3426981202511</v>
      </c>
      <c r="AM22" s="2">
        <f t="shared" ca="1" si="49"/>
        <v>541.34782148628756</v>
      </c>
      <c r="AN22" s="2">
        <f t="shared" ca="1" si="49"/>
        <v>578.32012881720186</v>
      </c>
      <c r="AO22" s="2">
        <f t="shared" ca="1" si="49"/>
        <v>481.61061924030918</v>
      </c>
      <c r="AP22" s="2">
        <f t="shared" ca="1" si="49"/>
        <v>513.71841678113856</v>
      </c>
      <c r="AQ22" s="2">
        <f t="shared" ca="1" si="49"/>
        <v>524.89674821253845</v>
      </c>
      <c r="AR22" s="2">
        <f t="shared" ca="1" si="49"/>
        <v>620.31929454444901</v>
      </c>
      <c r="AS22" s="2">
        <f t="shared" ca="1" si="49"/>
        <v>521.22822850019907</v>
      </c>
      <c r="AT22" s="2">
        <f t="shared" ca="1" si="49"/>
        <v>528.83432622603175</v>
      </c>
      <c r="AU22" s="2">
        <f t="shared" ca="1" si="49"/>
        <v>536.81616694998911</v>
      </c>
      <c r="AV22" s="2">
        <f t="shared" ca="1" si="49"/>
        <v>531.44637551698258</v>
      </c>
      <c r="AW22" s="2">
        <f t="shared" ca="1" si="49"/>
        <v>541.11255091819055</v>
      </c>
      <c r="AX22" s="2">
        <f t="shared" ca="1" si="49"/>
        <v>540.67720867071603</v>
      </c>
      <c r="AY22" s="2">
        <f t="shared" ca="1" si="49"/>
        <v>548.39648289382092</v>
      </c>
      <c r="AZ22" s="2">
        <f t="shared" ca="1" si="49"/>
        <v>521.49158771779685</v>
      </c>
      <c r="BA22" s="2">
        <f t="shared" ca="1" si="49"/>
        <v>575.74161127178434</v>
      </c>
      <c r="BB22" s="2">
        <f t="shared" ca="1" si="49"/>
        <v>603.13772397276603</v>
      </c>
      <c r="BC22" s="2">
        <f t="shared" ca="1" si="49"/>
        <v>588.542021837775</v>
      </c>
      <c r="BD22" s="2">
        <f t="shared" ca="1" si="49"/>
        <v>494.87464348029397</v>
      </c>
      <c r="BE22" s="2">
        <f t="shared" ca="1" si="49"/>
        <v>568.37609298309189</v>
      </c>
      <c r="BF22" s="2">
        <f t="shared" ca="1" si="49"/>
        <v>545.12557761507128</v>
      </c>
      <c r="BG22" s="2">
        <f t="shared" ca="1" si="49"/>
        <v>568.29898401219236</v>
      </c>
      <c r="BH22" s="2">
        <f t="shared" ca="1" si="49"/>
        <v>633.96422507975421</v>
      </c>
    </row>
    <row r="23" spans="1:60" x14ac:dyDescent="0.3">
      <c r="A23" s="1">
        <v>44230</v>
      </c>
      <c r="B23">
        <v>264.96499599999999</v>
      </c>
      <c r="C23">
        <f t="shared" si="0"/>
        <v>1.4636602332875222E-2</v>
      </c>
      <c r="J23" s="1">
        <v>45036</v>
      </c>
      <c r="K23" s="2">
        <f t="shared" ca="1" si="1"/>
        <v>481.15166729611929</v>
      </c>
      <c r="L23" s="2">
        <f t="shared" ca="1" si="41"/>
        <v>511.76441580922426</v>
      </c>
      <c r="M23" s="2">
        <f t="shared" ca="1" si="41"/>
        <v>556.26921293612531</v>
      </c>
      <c r="N23" s="2">
        <f t="shared" ca="1" si="41"/>
        <v>502.9344541878325</v>
      </c>
      <c r="O23" s="2">
        <f t="shared" ca="1" si="41"/>
        <v>455.62928516858926</v>
      </c>
      <c r="P23" s="2">
        <f t="shared" ca="1" si="41"/>
        <v>538.37230738428764</v>
      </c>
      <c r="Q23" s="2">
        <f t="shared" ca="1" si="41"/>
        <v>505.44986959819698</v>
      </c>
      <c r="R23" s="2">
        <f t="shared" ca="1" si="41"/>
        <v>475.85978234476454</v>
      </c>
      <c r="S23" s="2">
        <f t="shared" ca="1" si="41"/>
        <v>512.96968441172316</v>
      </c>
      <c r="T23" s="2">
        <f t="shared" ca="1" si="41"/>
        <v>459.34037658451842</v>
      </c>
      <c r="U23" s="2">
        <f t="shared" ca="1" si="41"/>
        <v>498.58795842069014</v>
      </c>
      <c r="V23" s="2">
        <f t="shared" ref="V23:BH23" ca="1" si="50">V22*EXP($F$11+$F$9*NORMSINV(RAND()))</f>
        <v>547.65835532228425</v>
      </c>
      <c r="W23" s="2">
        <f t="shared" ca="1" si="50"/>
        <v>517.19966180344852</v>
      </c>
      <c r="X23" s="2">
        <f t="shared" ca="1" si="50"/>
        <v>517.02153952837125</v>
      </c>
      <c r="Y23" s="2">
        <f t="shared" ca="1" si="50"/>
        <v>553.92321743434741</v>
      </c>
      <c r="Z23" s="2">
        <f t="shared" ca="1" si="50"/>
        <v>525.85207785893431</v>
      </c>
      <c r="AA23" s="2">
        <f t="shared" ca="1" si="50"/>
        <v>506.04477313579849</v>
      </c>
      <c r="AB23" s="2">
        <f t="shared" ca="1" si="50"/>
        <v>524.82318119322429</v>
      </c>
      <c r="AC23" s="2">
        <f t="shared" ca="1" si="50"/>
        <v>485.65208755765184</v>
      </c>
      <c r="AD23" s="2">
        <f t="shared" ca="1" si="50"/>
        <v>512.00293130984164</v>
      </c>
      <c r="AE23" s="2">
        <f t="shared" ca="1" si="50"/>
        <v>548.30716568429909</v>
      </c>
      <c r="AF23" s="2">
        <f t="shared" ca="1" si="50"/>
        <v>496.34146599737443</v>
      </c>
      <c r="AG23" s="2">
        <f t="shared" ca="1" si="50"/>
        <v>501.41296064743574</v>
      </c>
      <c r="AH23" s="2">
        <f t="shared" ca="1" si="50"/>
        <v>582.50362428146366</v>
      </c>
      <c r="AI23" s="2">
        <f t="shared" ca="1" si="50"/>
        <v>523.05721033242219</v>
      </c>
      <c r="AJ23" s="2">
        <f t="shared" ca="1" si="50"/>
        <v>532.79078176010864</v>
      </c>
      <c r="AK23" s="2">
        <f t="shared" ca="1" si="50"/>
        <v>501.8036256255478</v>
      </c>
      <c r="AL23" s="2">
        <f t="shared" ca="1" si="50"/>
        <v>496.73132071154413</v>
      </c>
      <c r="AM23" s="2">
        <f t="shared" ca="1" si="50"/>
        <v>547.0885138241357</v>
      </c>
      <c r="AN23" s="2">
        <f t="shared" ca="1" si="50"/>
        <v>585.99350687707897</v>
      </c>
      <c r="AO23" s="2">
        <f t="shared" ca="1" si="50"/>
        <v>478.50236454109</v>
      </c>
      <c r="AP23" s="2">
        <f t="shared" ca="1" si="50"/>
        <v>506.3060878332401</v>
      </c>
      <c r="AQ23" s="2">
        <f t="shared" ca="1" si="50"/>
        <v>519.52234679297692</v>
      </c>
      <c r="AR23" s="2">
        <f t="shared" ca="1" si="50"/>
        <v>631.44233858578878</v>
      </c>
      <c r="AS23" s="2">
        <f t="shared" ca="1" si="50"/>
        <v>505.7177443547767</v>
      </c>
      <c r="AT23" s="2">
        <f t="shared" ca="1" si="50"/>
        <v>520.94082865302107</v>
      </c>
      <c r="AU23" s="2">
        <f t="shared" ca="1" si="50"/>
        <v>524.34115778203727</v>
      </c>
      <c r="AV23" s="2">
        <f t="shared" ca="1" si="50"/>
        <v>534.59453972173674</v>
      </c>
      <c r="AW23" s="2">
        <f t="shared" ca="1" si="50"/>
        <v>515.04978780559065</v>
      </c>
      <c r="AX23" s="2">
        <f t="shared" ca="1" si="50"/>
        <v>542.38881414876778</v>
      </c>
      <c r="AY23" s="2">
        <f t="shared" ca="1" si="50"/>
        <v>522.84684270023206</v>
      </c>
      <c r="AZ23" s="2">
        <f t="shared" ca="1" si="50"/>
        <v>507.14814435220336</v>
      </c>
      <c r="BA23" s="2">
        <f t="shared" ca="1" si="50"/>
        <v>563.20468886620813</v>
      </c>
      <c r="BB23" s="2">
        <f t="shared" ca="1" si="50"/>
        <v>585.37394217926328</v>
      </c>
      <c r="BC23" s="2">
        <f t="shared" ca="1" si="50"/>
        <v>582.03528965685837</v>
      </c>
      <c r="BD23" s="2">
        <f t="shared" ca="1" si="50"/>
        <v>479.64751427960044</v>
      </c>
      <c r="BE23" s="2">
        <f t="shared" ca="1" si="50"/>
        <v>555.93649102657423</v>
      </c>
      <c r="BF23" s="2">
        <f t="shared" ca="1" si="50"/>
        <v>551.73461104711373</v>
      </c>
      <c r="BG23" s="2">
        <f t="shared" ca="1" si="50"/>
        <v>555.19548025596612</v>
      </c>
      <c r="BH23" s="2">
        <f t="shared" ca="1" si="50"/>
        <v>640.27523857269296</v>
      </c>
    </row>
    <row r="24" spans="1:60" x14ac:dyDescent="0.3">
      <c r="A24" s="1">
        <v>44231</v>
      </c>
      <c r="B24">
        <v>268.87170400000002</v>
      </c>
      <c r="C24">
        <f t="shared" si="0"/>
        <v>6.5995633631902566E-3</v>
      </c>
      <c r="J24" s="1">
        <v>45037</v>
      </c>
      <c r="K24" s="2">
        <f t="shared" ca="1" si="1"/>
        <v>477.62680290213655</v>
      </c>
      <c r="L24" s="2">
        <f t="shared" ca="1" si="41"/>
        <v>510.44689083782043</v>
      </c>
      <c r="M24" s="2">
        <f t="shared" ca="1" si="41"/>
        <v>549.57318942979862</v>
      </c>
      <c r="N24" s="2">
        <f t="shared" ca="1" si="41"/>
        <v>502.53201969117174</v>
      </c>
      <c r="O24" s="2">
        <f t="shared" ref="O24:P24" ca="1" si="51">O23*EXP($F$11+$F$9*NORMSINV(RAND()))</f>
        <v>444.11469802920527</v>
      </c>
      <c r="P24" s="2">
        <f t="shared" ca="1" si="51"/>
        <v>544.10257842368753</v>
      </c>
      <c r="Q24" s="2">
        <f t="shared" ca="1" si="41"/>
        <v>498.59437001354803</v>
      </c>
      <c r="R24" s="2">
        <f t="shared" ref="R24:S24" ca="1" si="52">R23*EXP($F$11+$F$9*NORMSINV(RAND()))</f>
        <v>471.18947308821203</v>
      </c>
      <c r="S24" s="2">
        <f t="shared" ca="1" si="52"/>
        <v>517.09047537422828</v>
      </c>
      <c r="T24" s="2">
        <f t="shared" ca="1" si="41"/>
        <v>459.95013633231679</v>
      </c>
      <c r="U24" s="2">
        <f t="shared" ref="U24:BH24" ca="1" si="53">U23*EXP($F$11+$F$9*NORMSINV(RAND()))</f>
        <v>475.09429968281813</v>
      </c>
      <c r="V24" s="2">
        <f t="shared" ca="1" si="53"/>
        <v>544.1827126951847</v>
      </c>
      <c r="W24" s="2">
        <f t="shared" ca="1" si="53"/>
        <v>516.97792917409799</v>
      </c>
      <c r="X24" s="2">
        <f t="shared" ca="1" si="53"/>
        <v>511.55980322698906</v>
      </c>
      <c r="Y24" s="2">
        <f t="shared" ca="1" si="53"/>
        <v>556.30575798604445</v>
      </c>
      <c r="Z24" s="2">
        <f t="shared" ca="1" si="53"/>
        <v>523.95783669798357</v>
      </c>
      <c r="AA24" s="2">
        <f t="shared" ca="1" si="53"/>
        <v>494.67305994221493</v>
      </c>
      <c r="AB24" s="2">
        <f t="shared" ca="1" si="53"/>
        <v>528.05029792416622</v>
      </c>
      <c r="AC24" s="2">
        <f t="shared" ca="1" si="53"/>
        <v>474.54728529446885</v>
      </c>
      <c r="AD24" s="2">
        <f t="shared" ca="1" si="53"/>
        <v>525.75320658908925</v>
      </c>
      <c r="AE24" s="2">
        <f t="shared" ca="1" si="53"/>
        <v>535.12155133578744</v>
      </c>
      <c r="AF24" s="2">
        <f t="shared" ca="1" si="53"/>
        <v>490.8048761698418</v>
      </c>
      <c r="AG24" s="2">
        <f t="shared" ca="1" si="53"/>
        <v>493.92132501959964</v>
      </c>
      <c r="AH24" s="2">
        <f t="shared" ca="1" si="53"/>
        <v>575.99962560038227</v>
      </c>
      <c r="AI24" s="2">
        <f t="shared" ca="1" si="53"/>
        <v>513.94062087831719</v>
      </c>
      <c r="AJ24" s="2">
        <f t="shared" ca="1" si="53"/>
        <v>528.55756192100239</v>
      </c>
      <c r="AK24" s="2">
        <f t="shared" ca="1" si="53"/>
        <v>497.62675493203312</v>
      </c>
      <c r="AL24" s="2">
        <f t="shared" ca="1" si="53"/>
        <v>491.04631095619874</v>
      </c>
      <c r="AM24" s="2">
        <f t="shared" ca="1" si="53"/>
        <v>549.13571283884357</v>
      </c>
      <c r="AN24" s="2">
        <f t="shared" ca="1" si="53"/>
        <v>582.02370390049225</v>
      </c>
      <c r="AO24" s="2">
        <f t="shared" ca="1" si="53"/>
        <v>467.30091225052087</v>
      </c>
      <c r="AP24" s="2">
        <f t="shared" ca="1" si="53"/>
        <v>519.31099335752367</v>
      </c>
      <c r="AQ24" s="2">
        <f t="shared" ca="1" si="53"/>
        <v>507.07056107642796</v>
      </c>
      <c r="AR24" s="2">
        <f t="shared" ca="1" si="53"/>
        <v>648.95732449183151</v>
      </c>
      <c r="AS24" s="2">
        <f t="shared" ca="1" si="53"/>
        <v>506.48538683306833</v>
      </c>
      <c r="AT24" s="2">
        <f t="shared" ca="1" si="53"/>
        <v>539.47452732533645</v>
      </c>
      <c r="AU24" s="2">
        <f t="shared" ca="1" si="53"/>
        <v>519.95266437024952</v>
      </c>
      <c r="AV24" s="2">
        <f t="shared" ca="1" si="53"/>
        <v>536.85067110699606</v>
      </c>
      <c r="AW24" s="2">
        <f t="shared" ca="1" si="53"/>
        <v>514.71736376725698</v>
      </c>
      <c r="AX24" s="2">
        <f t="shared" ca="1" si="53"/>
        <v>536.7338093461284</v>
      </c>
      <c r="AY24" s="2">
        <f t="shared" ca="1" si="53"/>
        <v>531.43873888276369</v>
      </c>
      <c r="AZ24" s="2">
        <f t="shared" ca="1" si="53"/>
        <v>502.44502266906221</v>
      </c>
      <c r="BA24" s="2">
        <f t="shared" ca="1" si="53"/>
        <v>551.37535048992459</v>
      </c>
      <c r="BB24" s="2">
        <f t="shared" ca="1" si="53"/>
        <v>585.18236058580817</v>
      </c>
      <c r="BC24" s="2">
        <f t="shared" ca="1" si="53"/>
        <v>581.19375033174026</v>
      </c>
      <c r="BD24" s="2">
        <f t="shared" ca="1" si="53"/>
        <v>461.0421278268646</v>
      </c>
      <c r="BE24" s="2">
        <f t="shared" ca="1" si="53"/>
        <v>550.53262351655326</v>
      </c>
      <c r="BF24" s="2">
        <f t="shared" ca="1" si="53"/>
        <v>530.39636778191084</v>
      </c>
      <c r="BG24" s="2">
        <f t="shared" ca="1" si="53"/>
        <v>544.12986787606815</v>
      </c>
      <c r="BH24" s="2">
        <f t="shared" ca="1" si="53"/>
        <v>633.39195284755579</v>
      </c>
    </row>
    <row r="25" spans="1:60" x14ac:dyDescent="0.3">
      <c r="A25" s="1">
        <v>44232</v>
      </c>
      <c r="B25">
        <v>270.65200800000002</v>
      </c>
      <c r="C25">
        <f t="shared" si="0"/>
        <v>1.5051358483156845E-2</v>
      </c>
      <c r="J25" s="1">
        <v>45038</v>
      </c>
      <c r="K25" s="2">
        <f t="shared" ca="1" si="1"/>
        <v>481.78667787020441</v>
      </c>
      <c r="L25" s="2">
        <f t="shared" ca="1" si="41"/>
        <v>502.27539704190968</v>
      </c>
      <c r="M25" s="2">
        <f t="shared" ca="1" si="41"/>
        <v>531.92865811075797</v>
      </c>
      <c r="N25" s="2">
        <f t="shared" ca="1" si="41"/>
        <v>486.83078056398864</v>
      </c>
      <c r="O25" s="2">
        <f t="shared" ref="O25:P25" ca="1" si="54">O24*EXP($F$11+$F$9*NORMSINV(RAND()))</f>
        <v>448.730321939303</v>
      </c>
      <c r="P25" s="2">
        <f t="shared" ca="1" si="54"/>
        <v>551.8205818088486</v>
      </c>
      <c r="Q25" s="2">
        <f t="shared" ca="1" si="41"/>
        <v>472.59971729123174</v>
      </c>
      <c r="R25" s="2">
        <f t="shared" ref="R25:S25" ca="1" si="55">R24*EXP($F$11+$F$9*NORMSINV(RAND()))</f>
        <v>480.61529377507253</v>
      </c>
      <c r="S25" s="2">
        <f t="shared" ca="1" si="55"/>
        <v>503.7420988081289</v>
      </c>
      <c r="T25" s="2">
        <f t="shared" ca="1" si="41"/>
        <v>456.55399223504463</v>
      </c>
      <c r="U25" s="2">
        <f t="shared" ref="U25:BH25" ca="1" si="56">U24*EXP($F$11+$F$9*NORMSINV(RAND()))</f>
        <v>479.07510988443397</v>
      </c>
      <c r="V25" s="2">
        <f t="shared" ca="1" si="56"/>
        <v>531.86318708578835</v>
      </c>
      <c r="W25" s="2">
        <f t="shared" ca="1" si="56"/>
        <v>497.53196260877655</v>
      </c>
      <c r="X25" s="2">
        <f t="shared" ca="1" si="56"/>
        <v>514.3546187438875</v>
      </c>
      <c r="Y25" s="2">
        <f t="shared" ca="1" si="56"/>
        <v>557.14721233597925</v>
      </c>
      <c r="Z25" s="2">
        <f t="shared" ca="1" si="56"/>
        <v>540.49585419721222</v>
      </c>
      <c r="AA25" s="2">
        <f t="shared" ca="1" si="56"/>
        <v>489.21071136726005</v>
      </c>
      <c r="AB25" s="2">
        <f t="shared" ca="1" si="56"/>
        <v>539.75905700234387</v>
      </c>
      <c r="AC25" s="2">
        <f t="shared" ca="1" si="56"/>
        <v>454.99022314004361</v>
      </c>
      <c r="AD25" s="2">
        <f t="shared" ca="1" si="56"/>
        <v>528.80948674580191</v>
      </c>
      <c r="AE25" s="2">
        <f t="shared" ca="1" si="56"/>
        <v>539.05344996989152</v>
      </c>
      <c r="AF25" s="2">
        <f t="shared" ca="1" si="56"/>
        <v>476.99640687461203</v>
      </c>
      <c r="AG25" s="2">
        <f t="shared" ca="1" si="56"/>
        <v>501.14905662154001</v>
      </c>
      <c r="AH25" s="2">
        <f t="shared" ca="1" si="56"/>
        <v>578.62672972101507</v>
      </c>
      <c r="AI25" s="2">
        <f t="shared" ca="1" si="56"/>
        <v>525.05329374877977</v>
      </c>
      <c r="AJ25" s="2">
        <f t="shared" ca="1" si="56"/>
        <v>530.08144835270093</v>
      </c>
      <c r="AK25" s="2">
        <f t="shared" ca="1" si="56"/>
        <v>499.77532541801929</v>
      </c>
      <c r="AL25" s="2">
        <f t="shared" ca="1" si="56"/>
        <v>473.87298008867725</v>
      </c>
      <c r="AM25" s="2">
        <f t="shared" ca="1" si="56"/>
        <v>540.04789640722868</v>
      </c>
      <c r="AN25" s="2">
        <f t="shared" ca="1" si="56"/>
        <v>588.60189589620984</v>
      </c>
      <c r="AO25" s="2">
        <f t="shared" ca="1" si="56"/>
        <v>461.11780555072426</v>
      </c>
      <c r="AP25" s="2">
        <f t="shared" ca="1" si="56"/>
        <v>514.9419932275307</v>
      </c>
      <c r="AQ25" s="2">
        <f t="shared" ca="1" si="56"/>
        <v>497.28397512668067</v>
      </c>
      <c r="AR25" s="2">
        <f t="shared" ca="1" si="56"/>
        <v>628.87001037037794</v>
      </c>
      <c r="AS25" s="2">
        <f t="shared" ca="1" si="56"/>
        <v>493.23752982113302</v>
      </c>
      <c r="AT25" s="2">
        <f t="shared" ca="1" si="56"/>
        <v>528.25481385665273</v>
      </c>
      <c r="AU25" s="2">
        <f t="shared" ca="1" si="56"/>
        <v>508.75230509278151</v>
      </c>
      <c r="AV25" s="2">
        <f t="shared" ca="1" si="56"/>
        <v>530.61664495884474</v>
      </c>
      <c r="AW25" s="2">
        <f t="shared" ca="1" si="56"/>
        <v>513.78162331870305</v>
      </c>
      <c r="AX25" s="2">
        <f t="shared" ca="1" si="56"/>
        <v>546.10080006891258</v>
      </c>
      <c r="AY25" s="2">
        <f t="shared" ca="1" si="56"/>
        <v>528.13191234518627</v>
      </c>
      <c r="AZ25" s="2">
        <f t="shared" ca="1" si="56"/>
        <v>490.70196850920195</v>
      </c>
      <c r="BA25" s="2">
        <f t="shared" ca="1" si="56"/>
        <v>556.23893304148214</v>
      </c>
      <c r="BB25" s="2">
        <f t="shared" ca="1" si="56"/>
        <v>573.30614546650497</v>
      </c>
      <c r="BC25" s="2">
        <f t="shared" ca="1" si="56"/>
        <v>574.51901198694486</v>
      </c>
      <c r="BD25" s="2">
        <f t="shared" ca="1" si="56"/>
        <v>454.75808193439508</v>
      </c>
      <c r="BE25" s="2">
        <f t="shared" ca="1" si="56"/>
        <v>535.20644101426399</v>
      </c>
      <c r="BF25" s="2">
        <f t="shared" ca="1" si="56"/>
        <v>531.14356775054318</v>
      </c>
      <c r="BG25" s="2">
        <f t="shared" ca="1" si="56"/>
        <v>543.03937358130736</v>
      </c>
      <c r="BH25" s="2">
        <f t="shared" ca="1" si="56"/>
        <v>641.76364961623472</v>
      </c>
    </row>
    <row r="26" spans="1:60" x14ac:dyDescent="0.3">
      <c r="A26" s="1">
        <v>44235</v>
      </c>
      <c r="B26">
        <v>274.75650000000002</v>
      </c>
      <c r="C26">
        <f t="shared" si="0"/>
        <v>1.9252191791397467E-2</v>
      </c>
      <c r="J26" s="1">
        <v>45039</v>
      </c>
      <c r="K26" s="2">
        <f t="shared" ca="1" si="1"/>
        <v>484.65988840444112</v>
      </c>
      <c r="L26" s="2">
        <f t="shared" ca="1" si="41"/>
        <v>503.5828599673477</v>
      </c>
      <c r="M26" s="2">
        <f t="shared" ca="1" si="41"/>
        <v>539.02498698952843</v>
      </c>
      <c r="N26" s="2">
        <f t="shared" ca="1" si="41"/>
        <v>491.29016309965226</v>
      </c>
      <c r="O26" s="2">
        <f t="shared" ref="O26:P26" ca="1" si="57">O25*EXP($F$11+$F$9*NORMSINV(RAND()))</f>
        <v>435.97057733186199</v>
      </c>
      <c r="P26" s="2">
        <f t="shared" ca="1" si="57"/>
        <v>555.15040678539276</v>
      </c>
      <c r="Q26" s="2">
        <f t="shared" ca="1" si="41"/>
        <v>465.83209773557218</v>
      </c>
      <c r="R26" s="2">
        <f t="shared" ref="R26:S26" ca="1" si="58">R25*EXP($F$11+$F$9*NORMSINV(RAND()))</f>
        <v>482.25848741698354</v>
      </c>
      <c r="S26" s="2">
        <f t="shared" ca="1" si="58"/>
        <v>510.90155008861478</v>
      </c>
      <c r="T26" s="2">
        <f t="shared" ca="1" si="41"/>
        <v>444.45076521490824</v>
      </c>
      <c r="U26" s="2">
        <f t="shared" ref="U26:BH26" ca="1" si="59">U25*EXP($F$11+$F$9*NORMSINV(RAND()))</f>
        <v>478.28593841183408</v>
      </c>
      <c r="V26" s="2">
        <f t="shared" ca="1" si="59"/>
        <v>520.75619133189241</v>
      </c>
      <c r="W26" s="2">
        <f t="shared" ca="1" si="59"/>
        <v>504.69241693688076</v>
      </c>
      <c r="X26" s="2">
        <f t="shared" ca="1" si="59"/>
        <v>502.27545034734266</v>
      </c>
      <c r="Y26" s="2">
        <f t="shared" ca="1" si="59"/>
        <v>545.87470328883137</v>
      </c>
      <c r="Z26" s="2">
        <f t="shared" ca="1" si="59"/>
        <v>527.86742324531758</v>
      </c>
      <c r="AA26" s="2">
        <f t="shared" ca="1" si="59"/>
        <v>478.4502374808128</v>
      </c>
      <c r="AB26" s="2">
        <f t="shared" ca="1" si="59"/>
        <v>542.70629947274563</v>
      </c>
      <c r="AC26" s="2">
        <f t="shared" ca="1" si="59"/>
        <v>442.44914077363882</v>
      </c>
      <c r="AD26" s="2">
        <f t="shared" ca="1" si="59"/>
        <v>539.61414511331964</v>
      </c>
      <c r="AE26" s="2">
        <f t="shared" ca="1" si="59"/>
        <v>525.22746943395248</v>
      </c>
      <c r="AF26" s="2">
        <f t="shared" ca="1" si="59"/>
        <v>474.03590423911504</v>
      </c>
      <c r="AG26" s="2">
        <f t="shared" ca="1" si="59"/>
        <v>495.08235153730413</v>
      </c>
      <c r="AH26" s="2">
        <f t="shared" ca="1" si="59"/>
        <v>568.99662029603769</v>
      </c>
      <c r="AI26" s="2">
        <f t="shared" ca="1" si="59"/>
        <v>518.29438144683866</v>
      </c>
      <c r="AJ26" s="2">
        <f t="shared" ca="1" si="59"/>
        <v>533.76947214720701</v>
      </c>
      <c r="AK26" s="2">
        <f t="shared" ca="1" si="59"/>
        <v>492.99109572036588</v>
      </c>
      <c r="AL26" s="2">
        <f t="shared" ca="1" si="59"/>
        <v>463.75352573640885</v>
      </c>
      <c r="AM26" s="2">
        <f t="shared" ca="1" si="59"/>
        <v>531.52752293006802</v>
      </c>
      <c r="AN26" s="2">
        <f t="shared" ca="1" si="59"/>
        <v>582.59885896705873</v>
      </c>
      <c r="AO26" s="2">
        <f t="shared" ca="1" si="59"/>
        <v>459.81160110460746</v>
      </c>
      <c r="AP26" s="2">
        <f t="shared" ca="1" si="59"/>
        <v>499.56736901122997</v>
      </c>
      <c r="AQ26" s="2">
        <f t="shared" ca="1" si="59"/>
        <v>503.03098598267076</v>
      </c>
      <c r="AR26" s="2">
        <f t="shared" ca="1" si="59"/>
        <v>646.86272768104527</v>
      </c>
      <c r="AS26" s="2">
        <f t="shared" ca="1" si="59"/>
        <v>492.58425227537623</v>
      </c>
      <c r="AT26" s="2">
        <f t="shared" ca="1" si="59"/>
        <v>535.44316768687088</v>
      </c>
      <c r="AU26" s="2">
        <f t="shared" ca="1" si="59"/>
        <v>504.73627559761951</v>
      </c>
      <c r="AV26" s="2">
        <f t="shared" ca="1" si="59"/>
        <v>513.02392742831898</v>
      </c>
      <c r="AW26" s="2">
        <f t="shared" ca="1" si="59"/>
        <v>505.38318522504443</v>
      </c>
      <c r="AX26" s="2">
        <f t="shared" ca="1" si="59"/>
        <v>555.04478385936329</v>
      </c>
      <c r="AY26" s="2">
        <f t="shared" ca="1" si="59"/>
        <v>511.70035187981745</v>
      </c>
      <c r="AZ26" s="2">
        <f t="shared" ca="1" si="59"/>
        <v>494.90642476773951</v>
      </c>
      <c r="BA26" s="2">
        <f t="shared" ca="1" si="59"/>
        <v>534.83250161260844</v>
      </c>
      <c r="BB26" s="2">
        <f t="shared" ca="1" si="59"/>
        <v>585.46396779805582</v>
      </c>
      <c r="BC26" s="2">
        <f t="shared" ca="1" si="59"/>
        <v>572.68863196346535</v>
      </c>
      <c r="BD26" s="2">
        <f t="shared" ca="1" si="59"/>
        <v>447.86460233170391</v>
      </c>
      <c r="BE26" s="2">
        <f t="shared" ca="1" si="59"/>
        <v>539.6249115944579</v>
      </c>
      <c r="BF26" s="2">
        <f t="shared" ca="1" si="59"/>
        <v>540.19586555320598</v>
      </c>
      <c r="BG26" s="2">
        <f t="shared" ca="1" si="59"/>
        <v>549.50613852387778</v>
      </c>
      <c r="BH26" s="2">
        <f t="shared" ca="1" si="59"/>
        <v>637.85074954138497</v>
      </c>
    </row>
    <row r="27" spans="1:60" x14ac:dyDescent="0.3">
      <c r="A27" s="1">
        <v>44236</v>
      </c>
      <c r="B27">
        <v>280.09741200000002</v>
      </c>
      <c r="C27">
        <f t="shared" si="0"/>
        <v>-1.2150022792203709E-2</v>
      </c>
      <c r="J27" s="1">
        <v>45040</v>
      </c>
      <c r="K27" s="2">
        <f t="shared" ca="1" si="1"/>
        <v>491.73090370673162</v>
      </c>
      <c r="L27" s="2">
        <f t="shared" ca="1" si="41"/>
        <v>498.00504067424509</v>
      </c>
      <c r="M27" s="2">
        <f t="shared" ca="1" si="41"/>
        <v>522.33903241323958</v>
      </c>
      <c r="N27" s="2">
        <f t="shared" ca="1" si="41"/>
        <v>476.82575682679277</v>
      </c>
      <c r="O27" s="2">
        <f t="shared" ref="O27:P27" ca="1" si="60">O26*EXP($F$11+$F$9*NORMSINV(RAND()))</f>
        <v>420.04182829894745</v>
      </c>
      <c r="P27" s="2">
        <f t="shared" ca="1" si="60"/>
        <v>551.91312909970657</v>
      </c>
      <c r="Q27" s="2">
        <f t="shared" ca="1" si="41"/>
        <v>460.37745865460658</v>
      </c>
      <c r="R27" s="2">
        <f t="shared" ref="R27:S27" ca="1" si="61">R26*EXP($F$11+$F$9*NORMSINV(RAND()))</f>
        <v>461.76317578453973</v>
      </c>
      <c r="S27" s="2">
        <f t="shared" ca="1" si="61"/>
        <v>508.85436355402101</v>
      </c>
      <c r="T27" s="2">
        <f t="shared" ca="1" si="41"/>
        <v>435.68982773773979</v>
      </c>
      <c r="U27" s="2">
        <f t="shared" ref="U27:BH27" ca="1" si="62">U26*EXP($F$11+$F$9*NORMSINV(RAND()))</f>
        <v>478.82819568826636</v>
      </c>
      <c r="V27" s="2">
        <f t="shared" ca="1" si="62"/>
        <v>509.43262958151183</v>
      </c>
      <c r="W27" s="2">
        <f t="shared" ca="1" si="62"/>
        <v>499.91953807445424</v>
      </c>
      <c r="X27" s="2">
        <f t="shared" ca="1" si="62"/>
        <v>497.58257858858877</v>
      </c>
      <c r="Y27" s="2">
        <f t="shared" ca="1" si="62"/>
        <v>559.45065865017921</v>
      </c>
      <c r="Z27" s="2">
        <f t="shared" ca="1" si="62"/>
        <v>539.19167383368017</v>
      </c>
      <c r="AA27" s="2">
        <f t="shared" ca="1" si="62"/>
        <v>471.67356718499087</v>
      </c>
      <c r="AB27" s="2">
        <f t="shared" ca="1" si="62"/>
        <v>532.31290755808823</v>
      </c>
      <c r="AC27" s="2">
        <f t="shared" ca="1" si="62"/>
        <v>426.11765533832966</v>
      </c>
      <c r="AD27" s="2">
        <f t="shared" ca="1" si="62"/>
        <v>538.34762950953325</v>
      </c>
      <c r="AE27" s="2">
        <f t="shared" ca="1" si="62"/>
        <v>516.46323652224237</v>
      </c>
      <c r="AF27" s="2">
        <f t="shared" ca="1" si="62"/>
        <v>493.70588573286955</v>
      </c>
      <c r="AG27" s="2">
        <f t="shared" ca="1" si="62"/>
        <v>491.13912870146453</v>
      </c>
      <c r="AH27" s="2">
        <f t="shared" ca="1" si="62"/>
        <v>558.69752708341855</v>
      </c>
      <c r="AI27" s="2">
        <f t="shared" ca="1" si="62"/>
        <v>482.38257474761468</v>
      </c>
      <c r="AJ27" s="2">
        <f t="shared" ca="1" si="62"/>
        <v>515.22862367657638</v>
      </c>
      <c r="AK27" s="2">
        <f t="shared" ca="1" si="62"/>
        <v>492.57351856338778</v>
      </c>
      <c r="AL27" s="2">
        <f t="shared" ca="1" si="62"/>
        <v>467.10820804680196</v>
      </c>
      <c r="AM27" s="2">
        <f t="shared" ca="1" si="62"/>
        <v>527.02197151498956</v>
      </c>
      <c r="AN27" s="2">
        <f t="shared" ca="1" si="62"/>
        <v>599.02475467146212</v>
      </c>
      <c r="AO27" s="2">
        <f t="shared" ca="1" si="62"/>
        <v>480.77412142860948</v>
      </c>
      <c r="AP27" s="2">
        <f t="shared" ca="1" si="62"/>
        <v>499.45840181481213</v>
      </c>
      <c r="AQ27" s="2">
        <f t="shared" ca="1" si="62"/>
        <v>494.1690860249451</v>
      </c>
      <c r="AR27" s="2">
        <f t="shared" ca="1" si="62"/>
        <v>644.51044962818708</v>
      </c>
      <c r="AS27" s="2">
        <f t="shared" ca="1" si="62"/>
        <v>497.43305278641037</v>
      </c>
      <c r="AT27" s="2">
        <f t="shared" ca="1" si="62"/>
        <v>542.07846578077124</v>
      </c>
      <c r="AU27" s="2">
        <f t="shared" ca="1" si="62"/>
        <v>514.7198991793357</v>
      </c>
      <c r="AV27" s="2">
        <f t="shared" ca="1" si="62"/>
        <v>510.38019058655516</v>
      </c>
      <c r="AW27" s="2">
        <f t="shared" ca="1" si="62"/>
        <v>517.50439978826932</v>
      </c>
      <c r="AX27" s="2">
        <f t="shared" ca="1" si="62"/>
        <v>559.84443636556</v>
      </c>
      <c r="AY27" s="2">
        <f t="shared" ca="1" si="62"/>
        <v>506.72914105816193</v>
      </c>
      <c r="AZ27" s="2">
        <f t="shared" ca="1" si="62"/>
        <v>492.54986607571675</v>
      </c>
      <c r="BA27" s="2">
        <f t="shared" ca="1" si="62"/>
        <v>524.0724962253222</v>
      </c>
      <c r="BB27" s="2">
        <f t="shared" ca="1" si="62"/>
        <v>581.35657700230206</v>
      </c>
      <c r="BC27" s="2">
        <f t="shared" ca="1" si="62"/>
        <v>557.97804450567878</v>
      </c>
      <c r="BD27" s="2">
        <f t="shared" ca="1" si="62"/>
        <v>452.84477272935538</v>
      </c>
      <c r="BE27" s="2">
        <f t="shared" ca="1" si="62"/>
        <v>542.95905578016527</v>
      </c>
      <c r="BF27" s="2">
        <f t="shared" ca="1" si="62"/>
        <v>540.6000770140588</v>
      </c>
      <c r="BG27" s="2">
        <f t="shared" ca="1" si="62"/>
        <v>548.26775629625024</v>
      </c>
      <c r="BH27" s="2">
        <f t="shared" ca="1" si="62"/>
        <v>620.04644350176875</v>
      </c>
    </row>
    <row r="28" spans="1:60" x14ac:dyDescent="0.3">
      <c r="A28" s="1">
        <v>44237</v>
      </c>
      <c r="B28">
        <v>276.71481299999999</v>
      </c>
      <c r="C28">
        <f t="shared" si="0"/>
        <v>-3.5738841996817627E-4</v>
      </c>
      <c r="J28" s="1">
        <v>45041</v>
      </c>
      <c r="K28" s="2">
        <f t="shared" ca="1" si="1"/>
        <v>478.37456486969819</v>
      </c>
      <c r="L28" s="2">
        <f t="shared" ca="1" si="41"/>
        <v>490.03010785247415</v>
      </c>
      <c r="M28" s="2">
        <f t="shared" ca="1" si="41"/>
        <v>521.97328214893855</v>
      </c>
      <c r="N28" s="2">
        <f t="shared" ca="1" si="41"/>
        <v>470.51079155635358</v>
      </c>
      <c r="O28" s="2">
        <f t="shared" ref="O28:P28" ca="1" si="63">O27*EXP($F$11+$F$9*NORMSINV(RAND()))</f>
        <v>412.45480397892914</v>
      </c>
      <c r="P28" s="2">
        <f t="shared" ca="1" si="63"/>
        <v>546.57873802059487</v>
      </c>
      <c r="Q28" s="2">
        <f t="shared" ca="1" si="41"/>
        <v>456.14624631990523</v>
      </c>
      <c r="R28" s="2">
        <f t="shared" ref="R28:S28" ca="1" si="64">R27*EXP($F$11+$F$9*NORMSINV(RAND()))</f>
        <v>455.96778448489249</v>
      </c>
      <c r="S28" s="2">
        <f t="shared" ca="1" si="64"/>
        <v>524.75948873303207</v>
      </c>
      <c r="T28" s="2">
        <f t="shared" ca="1" si="41"/>
        <v>448.91894226714209</v>
      </c>
      <c r="U28" s="2">
        <f t="shared" ref="U28:BH28" ca="1" si="65">U27*EXP($F$11+$F$9*NORMSINV(RAND()))</f>
        <v>477.89331744676292</v>
      </c>
      <c r="V28" s="2">
        <f t="shared" ca="1" si="65"/>
        <v>499.98769534396331</v>
      </c>
      <c r="W28" s="2">
        <f t="shared" ca="1" si="65"/>
        <v>471.71406745595613</v>
      </c>
      <c r="X28" s="2">
        <f t="shared" ca="1" si="65"/>
        <v>498.43051018419203</v>
      </c>
      <c r="Y28" s="2">
        <f t="shared" ca="1" si="65"/>
        <v>537.74902316956229</v>
      </c>
      <c r="Z28" s="2">
        <f t="shared" ca="1" si="65"/>
        <v>529.24364787191325</v>
      </c>
      <c r="AA28" s="2">
        <f t="shared" ca="1" si="65"/>
        <v>479.98602016434677</v>
      </c>
      <c r="AB28" s="2">
        <f t="shared" ca="1" si="65"/>
        <v>523.34080568139439</v>
      </c>
      <c r="AC28" s="2">
        <f t="shared" ca="1" si="65"/>
        <v>418.10418174552876</v>
      </c>
      <c r="AD28" s="2">
        <f t="shared" ca="1" si="65"/>
        <v>528.37870059202874</v>
      </c>
      <c r="AE28" s="2">
        <f t="shared" ca="1" si="65"/>
        <v>499.03593549570269</v>
      </c>
      <c r="AF28" s="2">
        <f t="shared" ca="1" si="65"/>
        <v>491.24598899041627</v>
      </c>
      <c r="AG28" s="2">
        <f t="shared" ca="1" si="65"/>
        <v>488.94427804739655</v>
      </c>
      <c r="AH28" s="2">
        <f t="shared" ca="1" si="65"/>
        <v>561.14890805667153</v>
      </c>
      <c r="AI28" s="2">
        <f t="shared" ca="1" si="65"/>
        <v>491.30851992396873</v>
      </c>
      <c r="AJ28" s="2">
        <f t="shared" ca="1" si="65"/>
        <v>516.54134266161554</v>
      </c>
      <c r="AK28" s="2">
        <f t="shared" ca="1" si="65"/>
        <v>486.64244965692029</v>
      </c>
      <c r="AL28" s="2">
        <f t="shared" ca="1" si="65"/>
        <v>451.00156955794864</v>
      </c>
      <c r="AM28" s="2">
        <f t="shared" ca="1" si="65"/>
        <v>526.99563571047543</v>
      </c>
      <c r="AN28" s="2">
        <f t="shared" ca="1" si="65"/>
        <v>594.44238145148495</v>
      </c>
      <c r="AO28" s="2">
        <f t="shared" ca="1" si="65"/>
        <v>470.6927246413336</v>
      </c>
      <c r="AP28" s="2">
        <f t="shared" ca="1" si="65"/>
        <v>493.52085447121493</v>
      </c>
      <c r="AQ28" s="2">
        <f t="shared" ca="1" si="65"/>
        <v>495.3128072104941</v>
      </c>
      <c r="AR28" s="2">
        <f t="shared" ca="1" si="65"/>
        <v>617.53532694349622</v>
      </c>
      <c r="AS28" s="2">
        <f t="shared" ca="1" si="65"/>
        <v>520.49624989270069</v>
      </c>
      <c r="AT28" s="2">
        <f t="shared" ca="1" si="65"/>
        <v>540.04657549079661</v>
      </c>
      <c r="AU28" s="2">
        <f t="shared" ca="1" si="65"/>
        <v>511.13519626845147</v>
      </c>
      <c r="AV28" s="2">
        <f t="shared" ca="1" si="65"/>
        <v>505.97627232778405</v>
      </c>
      <c r="AW28" s="2">
        <f t="shared" ca="1" si="65"/>
        <v>515.1923127793666</v>
      </c>
      <c r="AX28" s="2">
        <f t="shared" ca="1" si="65"/>
        <v>565.35365815820262</v>
      </c>
      <c r="AY28" s="2">
        <f t="shared" ca="1" si="65"/>
        <v>507.27171278929291</v>
      </c>
      <c r="AZ28" s="2">
        <f t="shared" ca="1" si="65"/>
        <v>479.81594099720036</v>
      </c>
      <c r="BA28" s="2">
        <f t="shared" ca="1" si="65"/>
        <v>512.87286455058131</v>
      </c>
      <c r="BB28" s="2">
        <f t="shared" ca="1" si="65"/>
        <v>578.68309227031921</v>
      </c>
      <c r="BC28" s="2">
        <f t="shared" ca="1" si="65"/>
        <v>567.98897172033548</v>
      </c>
      <c r="BD28" s="2">
        <f t="shared" ca="1" si="65"/>
        <v>442.9652241588775</v>
      </c>
      <c r="BE28" s="2">
        <f t="shared" ca="1" si="65"/>
        <v>549.44848197474391</v>
      </c>
      <c r="BF28" s="2">
        <f t="shared" ca="1" si="65"/>
        <v>542.49800572056154</v>
      </c>
      <c r="BG28" s="2">
        <f t="shared" ca="1" si="65"/>
        <v>564.65622207571698</v>
      </c>
      <c r="BH28" s="2">
        <f t="shared" ca="1" si="65"/>
        <v>616.14241963626023</v>
      </c>
    </row>
    <row r="29" spans="1:60" x14ac:dyDescent="0.3">
      <c r="A29" s="1">
        <v>44238</v>
      </c>
      <c r="B29">
        <v>276.61593599999998</v>
      </c>
      <c r="C29">
        <f t="shared" si="0"/>
        <v>-8.1856348217617877E-3</v>
      </c>
      <c r="J29" s="4" t="s">
        <v>58</v>
      </c>
      <c r="K29" s="5">
        <f ca="1">AVERAGE(K13:K28)</f>
        <v>506.39703006038934</v>
      </c>
      <c r="L29" s="5">
        <f ca="1">AVERAGE(L13:L28)</f>
        <v>528.61610123647665</v>
      </c>
      <c r="M29" s="5">
        <f t="shared" ref="M29:BH29" ca="1" si="66">AVERAGE(M13:M28)</f>
        <v>540.50445842492297</v>
      </c>
      <c r="N29" s="5">
        <f t="shared" ca="1" si="66"/>
        <v>519.93301136536616</v>
      </c>
      <c r="O29" s="5">
        <f t="shared" ca="1" si="66"/>
        <v>481.96366456197472</v>
      </c>
      <c r="P29" s="5">
        <f t="shared" ca="1" si="66"/>
        <v>544.75738338387214</v>
      </c>
      <c r="Q29" s="5">
        <f t="shared" ca="1" si="66"/>
        <v>516.15653387733346</v>
      </c>
      <c r="R29" s="5">
        <f t="shared" ca="1" si="66"/>
        <v>491.28221883347192</v>
      </c>
      <c r="S29" s="5">
        <f t="shared" ca="1" si="66"/>
        <v>515.73568672346187</v>
      </c>
      <c r="T29" s="5">
        <f t="shared" ca="1" si="66"/>
        <v>490.71190777748018</v>
      </c>
      <c r="U29" s="5">
        <f t="shared" ca="1" si="66"/>
        <v>506.84424999884072</v>
      </c>
      <c r="V29" s="5">
        <f t="shared" ca="1" si="66"/>
        <v>527.9982473732872</v>
      </c>
      <c r="W29" s="5">
        <f t="shared" ca="1" si="66"/>
        <v>514.83744644244905</v>
      </c>
      <c r="X29" s="5">
        <f t="shared" ca="1" si="66"/>
        <v>520.63366334761895</v>
      </c>
      <c r="Y29" s="5">
        <f t="shared" ca="1" si="66"/>
        <v>547.48295573418272</v>
      </c>
      <c r="Z29" s="5">
        <f t="shared" ca="1" si="66"/>
        <v>531.20483682532677</v>
      </c>
      <c r="AA29" s="5">
        <f t="shared" ca="1" si="66"/>
        <v>511.4119736745281</v>
      </c>
      <c r="AB29" s="5">
        <f t="shared" ca="1" si="66"/>
        <v>531.21485605730732</v>
      </c>
      <c r="AC29" s="5">
        <f t="shared" ca="1" si="66"/>
        <v>496.27778938497914</v>
      </c>
      <c r="AD29" s="5">
        <f t="shared" ca="1" si="66"/>
        <v>535.71266130172228</v>
      </c>
      <c r="AE29" s="5">
        <f t="shared" ca="1" si="66"/>
        <v>537.64342805489844</v>
      </c>
      <c r="AF29" s="5">
        <f t="shared" ca="1" si="66"/>
        <v>517.62822227317213</v>
      </c>
      <c r="AG29" s="5">
        <f t="shared" ca="1" si="66"/>
        <v>505.11713671490497</v>
      </c>
      <c r="AH29" s="5">
        <f t="shared" ca="1" si="66"/>
        <v>569.23336182346975</v>
      </c>
      <c r="AI29" s="5">
        <f t="shared" ca="1" si="66"/>
        <v>532.40215798816951</v>
      </c>
      <c r="AJ29" s="5">
        <f t="shared" ca="1" si="66"/>
        <v>542.8489386383734</v>
      </c>
      <c r="AK29" s="5">
        <f t="shared" ca="1" si="66"/>
        <v>515.61797590203867</v>
      </c>
      <c r="AL29" s="5">
        <f t="shared" ca="1" si="66"/>
        <v>507.8221865030286</v>
      </c>
      <c r="AM29" s="5">
        <f t="shared" ca="1" si="66"/>
        <v>538.66410928365133</v>
      </c>
      <c r="AN29" s="5">
        <f t="shared" ca="1" si="66"/>
        <v>583.49380903997132</v>
      </c>
      <c r="AO29" s="5">
        <f t="shared" ca="1" si="66"/>
        <v>504.99396025305953</v>
      </c>
      <c r="AP29" s="5">
        <f t="shared" ca="1" si="66"/>
        <v>538.87821640350705</v>
      </c>
      <c r="AQ29" s="5">
        <f t="shared" ca="1" si="66"/>
        <v>530.9545368278134</v>
      </c>
      <c r="AR29" s="5">
        <f t="shared" ca="1" si="66"/>
        <v>609.90378109116807</v>
      </c>
      <c r="AS29" s="5">
        <f t="shared" ca="1" si="66"/>
        <v>532.479012855478</v>
      </c>
      <c r="AT29" s="5">
        <f t="shared" ca="1" si="66"/>
        <v>537.93003258166789</v>
      </c>
      <c r="AU29" s="5">
        <f t="shared" ca="1" si="66"/>
        <v>536.96131944364606</v>
      </c>
      <c r="AV29" s="5">
        <f t="shared" ca="1" si="66"/>
        <v>543.02887587523151</v>
      </c>
      <c r="AW29" s="5">
        <f t="shared" ca="1" si="66"/>
        <v>534.78688589217779</v>
      </c>
      <c r="AX29" s="5">
        <f t="shared" ca="1" si="66"/>
        <v>554.30824625492835</v>
      </c>
      <c r="AY29" s="5">
        <f t="shared" ca="1" si="66"/>
        <v>547.85408886116102</v>
      </c>
      <c r="AZ29" s="5">
        <f t="shared" ca="1" si="66"/>
        <v>530.65315812414758</v>
      </c>
      <c r="BA29" s="5">
        <f t="shared" ca="1" si="66"/>
        <v>565.22945273325615</v>
      </c>
      <c r="BB29" s="5">
        <f t="shared" ca="1" si="66"/>
        <v>587.90059627187793</v>
      </c>
      <c r="BC29" s="5">
        <f t="shared" ca="1" si="66"/>
        <v>573.42447463014082</v>
      </c>
      <c r="BD29" s="5">
        <f t="shared" ca="1" si="66"/>
        <v>502.90262418639344</v>
      </c>
      <c r="BE29" s="5">
        <f t="shared" ca="1" si="66"/>
        <v>564.20541651580629</v>
      </c>
      <c r="BF29" s="5">
        <f t="shared" ca="1" si="66"/>
        <v>538.49583068937034</v>
      </c>
      <c r="BG29" s="5">
        <f t="shared" ca="1" si="66"/>
        <v>573.38415739919253</v>
      </c>
      <c r="BH29" s="5">
        <f t="shared" ca="1" si="66"/>
        <v>622.00350871454191</v>
      </c>
    </row>
    <row r="30" spans="1:60" x14ac:dyDescent="0.3">
      <c r="A30" s="1">
        <v>44239</v>
      </c>
      <c r="B30">
        <v>274.36090100000001</v>
      </c>
      <c r="C30">
        <f t="shared" si="0"/>
        <v>-1.3318282344765757E-2</v>
      </c>
      <c r="J30" s="4" t="s">
        <v>59</v>
      </c>
      <c r="K30" s="5">
        <f ca="1">AVERAGE(K29:BH29)</f>
        <v>534.80852356422474</v>
      </c>
    </row>
    <row r="31" spans="1:60" x14ac:dyDescent="0.3">
      <c r="A31" s="1">
        <v>44243</v>
      </c>
      <c r="B31">
        <v>270.73111</v>
      </c>
      <c r="C31">
        <f t="shared" si="0"/>
        <v>-7.1862515590117547E-3</v>
      </c>
    </row>
    <row r="32" spans="1:60" x14ac:dyDescent="0.3">
      <c r="A32" s="1">
        <v>44244</v>
      </c>
      <c r="B32">
        <v>268.79254200000003</v>
      </c>
      <c r="C32">
        <f t="shared" si="0"/>
        <v>-1.173254599422283E-2</v>
      </c>
    </row>
    <row r="33" spans="1:3" x14ac:dyDescent="0.3">
      <c r="A33" s="1">
        <v>44245</v>
      </c>
      <c r="B33">
        <v>265.65734900000001</v>
      </c>
      <c r="C33">
        <f t="shared" si="0"/>
        <v>-1.3946564571716486E-2</v>
      </c>
    </row>
    <row r="34" spans="1:3" x14ac:dyDescent="0.3">
      <c r="A34" s="1">
        <v>44246</v>
      </c>
      <c r="B34">
        <v>261.97805799999998</v>
      </c>
      <c r="C34">
        <f t="shared" si="0"/>
        <v>-1.3378160814288017E-2</v>
      </c>
    </row>
    <row r="35" spans="1:3" x14ac:dyDescent="0.3">
      <c r="A35" s="1">
        <v>44249</v>
      </c>
      <c r="B35">
        <v>258.49661300000002</v>
      </c>
      <c r="C35">
        <f t="shared" si="0"/>
        <v>3.2470977702421275E-3</v>
      </c>
    </row>
    <row r="36" spans="1:3" x14ac:dyDescent="0.3">
      <c r="A36" s="1">
        <v>44250</v>
      </c>
      <c r="B36">
        <v>259.33734099999998</v>
      </c>
      <c r="C36">
        <f t="shared" si="0"/>
        <v>2.0573157436436008E-3</v>
      </c>
    </row>
    <row r="37" spans="1:3" x14ac:dyDescent="0.3">
      <c r="A37" s="1">
        <v>44251</v>
      </c>
      <c r="B37">
        <v>259.87142899999998</v>
      </c>
      <c r="C37">
        <f t="shared" si="0"/>
        <v>2.1290320918527484E-3</v>
      </c>
    </row>
    <row r="38" spans="1:3" x14ac:dyDescent="0.3">
      <c r="A38" s="1">
        <v>44252</v>
      </c>
      <c r="B38">
        <v>260.42529300000001</v>
      </c>
      <c r="C38">
        <f t="shared" si="0"/>
        <v>-2.5579866082022298E-2</v>
      </c>
    </row>
    <row r="39" spans="1:3" x14ac:dyDescent="0.3">
      <c r="A39" s="1">
        <v>44253</v>
      </c>
      <c r="B39">
        <v>253.848129</v>
      </c>
      <c r="C39">
        <f t="shared" si="0"/>
        <v>9.3463399965451111E-4</v>
      </c>
    </row>
    <row r="40" spans="1:3" x14ac:dyDescent="0.3">
      <c r="A40" s="1">
        <v>44256</v>
      </c>
      <c r="B40">
        <v>254.08549500000001</v>
      </c>
      <c r="C40">
        <f t="shared" si="0"/>
        <v>-9.7791327046227259E-3</v>
      </c>
    </row>
    <row r="41" spans="1:3" x14ac:dyDescent="0.3">
      <c r="A41" s="1">
        <v>44257</v>
      </c>
      <c r="B41">
        <v>251.61286899999999</v>
      </c>
      <c r="C41">
        <f t="shared" si="0"/>
        <v>2.1989544158132332E-3</v>
      </c>
    </row>
    <row r="42" spans="1:3" x14ac:dyDescent="0.3">
      <c r="A42" s="1">
        <v>44258</v>
      </c>
      <c r="B42">
        <v>252.166763</v>
      </c>
      <c r="C42">
        <f t="shared" si="0"/>
        <v>1.0068351903760339E-2</v>
      </c>
    </row>
    <row r="43" spans="1:3" x14ac:dyDescent="0.3">
      <c r="A43" s="1">
        <v>44259</v>
      </c>
      <c r="B43">
        <v>254.718491</v>
      </c>
      <c r="C43">
        <f t="shared" si="0"/>
        <v>5.3670517946909697E-2</v>
      </c>
    </row>
    <row r="44" spans="1:3" x14ac:dyDescent="0.3">
      <c r="A44" s="1">
        <v>44260</v>
      </c>
      <c r="B44">
        <v>268.762878</v>
      </c>
      <c r="C44">
        <f t="shared" si="0"/>
        <v>2.464425271732399E-2</v>
      </c>
    </row>
    <row r="45" spans="1:3" x14ac:dyDescent="0.3">
      <c r="A45" s="1">
        <v>44263</v>
      </c>
      <c r="B45">
        <v>275.46862800000002</v>
      </c>
      <c r="C45">
        <f t="shared" si="0"/>
        <v>1.4436496274438559E-2</v>
      </c>
    </row>
    <row r="46" spans="1:3" x14ac:dyDescent="0.3">
      <c r="A46" s="1">
        <v>44264</v>
      </c>
      <c r="B46">
        <v>279.47427399999998</v>
      </c>
      <c r="C46">
        <f t="shared" si="0"/>
        <v>-2.8707418513420468E-3</v>
      </c>
    </row>
    <row r="47" spans="1:3" x14ac:dyDescent="0.3">
      <c r="A47" s="1">
        <v>44265</v>
      </c>
      <c r="B47">
        <v>278.67312600000002</v>
      </c>
      <c r="C47">
        <f t="shared" si="0"/>
        <v>2.5301941958244971E-2</v>
      </c>
    </row>
    <row r="48" spans="1:3" x14ac:dyDescent="0.3">
      <c r="A48" s="1">
        <v>44266</v>
      </c>
      <c r="B48">
        <v>285.81405599999999</v>
      </c>
      <c r="C48">
        <f t="shared" si="0"/>
        <v>2.1160033809603504E-2</v>
      </c>
    </row>
    <row r="49" spans="1:3" x14ac:dyDescent="0.3">
      <c r="A49" s="1">
        <v>44267</v>
      </c>
      <c r="B49">
        <v>291.926331</v>
      </c>
      <c r="C49">
        <f t="shared" si="0"/>
        <v>2.5026358864255301E-2</v>
      </c>
    </row>
    <row r="50" spans="1:3" x14ac:dyDescent="0.3">
      <c r="A50" s="1">
        <v>44270</v>
      </c>
      <c r="B50">
        <v>299.32437099999999</v>
      </c>
      <c r="C50">
        <f t="shared" si="0"/>
        <v>9.700397842652116E-3</v>
      </c>
    </row>
    <row r="51" spans="1:3" x14ac:dyDescent="0.3">
      <c r="A51" s="1">
        <v>44271</v>
      </c>
      <c r="B51">
        <v>302.24206500000003</v>
      </c>
      <c r="C51">
        <f t="shared" si="0"/>
        <v>1.1743933000795952E-2</v>
      </c>
    </row>
    <row r="52" spans="1:3" x14ac:dyDescent="0.3">
      <c r="A52" s="1">
        <v>44272</v>
      </c>
      <c r="B52">
        <v>305.8125</v>
      </c>
      <c r="C52">
        <f t="shared" si="0"/>
        <v>-1.7059295305640959E-2</v>
      </c>
    </row>
    <row r="53" spans="1:3" x14ac:dyDescent="0.3">
      <c r="A53" s="1">
        <v>44273</v>
      </c>
      <c r="B53">
        <v>300.63980099999998</v>
      </c>
      <c r="C53">
        <f t="shared" si="0"/>
        <v>-9.7191375298028067E-3</v>
      </c>
    </row>
    <row r="54" spans="1:3" x14ac:dyDescent="0.3">
      <c r="A54" s="1">
        <v>44274</v>
      </c>
      <c r="B54">
        <v>297.73199499999998</v>
      </c>
      <c r="C54">
        <f t="shared" si="0"/>
        <v>-1.438711820705014E-2</v>
      </c>
    </row>
    <row r="55" spans="1:3" x14ac:dyDescent="0.3">
      <c r="A55" s="1">
        <v>44277</v>
      </c>
      <c r="B55">
        <v>293.47915599999999</v>
      </c>
      <c r="C55">
        <f t="shared" si="0"/>
        <v>-2.3769766841058044E-2</v>
      </c>
    </row>
    <row r="56" spans="1:3" x14ac:dyDescent="0.3">
      <c r="A56" s="1">
        <v>44278</v>
      </c>
      <c r="B56">
        <v>286.58548000000002</v>
      </c>
      <c r="C56">
        <f t="shared" si="0"/>
        <v>-2.5870181309130682E-2</v>
      </c>
    </row>
    <row r="57" spans="1:3" x14ac:dyDescent="0.3">
      <c r="A57" s="1">
        <v>44279</v>
      </c>
      <c r="B57">
        <v>279.26654100000002</v>
      </c>
      <c r="C57">
        <f t="shared" si="0"/>
        <v>2.6387784655104787E-2</v>
      </c>
    </row>
    <row r="58" spans="1:3" x14ac:dyDescent="0.3">
      <c r="A58" s="1">
        <v>44280</v>
      </c>
      <c r="B58">
        <v>286.733856</v>
      </c>
      <c r="C58">
        <f t="shared" si="0"/>
        <v>2.6045261889740347E-2</v>
      </c>
    </row>
    <row r="59" spans="1:3" x14ac:dyDescent="0.3">
      <c r="A59" s="1">
        <v>44281</v>
      </c>
      <c r="B59">
        <v>294.30001800000002</v>
      </c>
      <c r="C59">
        <f t="shared" si="0"/>
        <v>1.7126405409684565E-2</v>
      </c>
    </row>
    <row r="60" spans="1:3" x14ac:dyDescent="0.3">
      <c r="A60" s="1">
        <v>44284</v>
      </c>
      <c r="B60">
        <v>299.38372800000002</v>
      </c>
      <c r="C60">
        <f t="shared" si="0"/>
        <v>-2.5021440612341198E-2</v>
      </c>
    </row>
    <row r="61" spans="1:3" x14ac:dyDescent="0.3">
      <c r="A61" s="1">
        <v>44285</v>
      </c>
      <c r="B61">
        <v>291.985657</v>
      </c>
      <c r="C61">
        <f t="shared" si="0"/>
        <v>-2.2055691139793089E-2</v>
      </c>
    </row>
    <row r="62" spans="1:3" x14ac:dyDescent="0.3">
      <c r="A62" s="1">
        <v>44286</v>
      </c>
      <c r="B62">
        <v>285.61621100000002</v>
      </c>
      <c r="C62">
        <f t="shared" si="0"/>
        <v>1.3497577996732541E-3</v>
      </c>
    </row>
    <row r="63" spans="1:3" x14ac:dyDescent="0.3">
      <c r="A63" s="1">
        <v>44287</v>
      </c>
      <c r="B63">
        <v>286.00198399999999</v>
      </c>
      <c r="C63">
        <f t="shared" si="0"/>
        <v>2.0604440328096094E-2</v>
      </c>
    </row>
    <row r="64" spans="1:3" x14ac:dyDescent="0.3">
      <c r="A64" s="1">
        <v>44291</v>
      </c>
      <c r="B64">
        <v>291.95602400000001</v>
      </c>
      <c r="C64">
        <f t="shared" si="0"/>
        <v>3.9555544621821068E-3</v>
      </c>
    </row>
    <row r="65" spans="1:3" x14ac:dyDescent="0.3">
      <c r="A65" s="1">
        <v>44292</v>
      </c>
      <c r="B65">
        <v>293.113159</v>
      </c>
      <c r="C65">
        <f t="shared" si="0"/>
        <v>-1.8913751547736041E-3</v>
      </c>
    </row>
    <row r="66" spans="1:3" x14ac:dyDescent="0.3">
      <c r="A66" s="1">
        <v>44293</v>
      </c>
      <c r="B66">
        <v>292.55929600000002</v>
      </c>
      <c r="C66">
        <f t="shared" si="0"/>
        <v>1.4098840300816037E-2</v>
      </c>
    </row>
    <row r="67" spans="1:3" x14ac:dyDescent="0.3">
      <c r="A67" s="1">
        <v>44294</v>
      </c>
      <c r="B67">
        <v>296.713257</v>
      </c>
      <c r="C67">
        <f t="shared" ref="C67:C130" si="67">LN(B68/B67)</f>
        <v>1.0445323904236676E-2</v>
      </c>
    </row>
    <row r="68" spans="1:3" x14ac:dyDescent="0.3">
      <c r="A68" s="1">
        <v>44295</v>
      </c>
      <c r="B68">
        <v>299.82876599999997</v>
      </c>
      <c r="C68">
        <f t="shared" si="67"/>
        <v>-9.3458226929036044E-3</v>
      </c>
    </row>
    <row r="69" spans="1:3" x14ac:dyDescent="0.3">
      <c r="A69" s="1">
        <v>44298</v>
      </c>
      <c r="B69">
        <v>297.03967299999999</v>
      </c>
      <c r="C69">
        <f t="shared" si="67"/>
        <v>-7.0167742167515012E-3</v>
      </c>
    </row>
    <row r="70" spans="1:3" x14ac:dyDescent="0.3">
      <c r="A70" s="1">
        <v>44299</v>
      </c>
      <c r="B70">
        <v>294.96270800000002</v>
      </c>
      <c r="C70">
        <f t="shared" si="67"/>
        <v>5.5840776854891635E-3</v>
      </c>
    </row>
    <row r="71" spans="1:3" x14ac:dyDescent="0.3">
      <c r="A71" s="1">
        <v>44300</v>
      </c>
      <c r="B71">
        <v>296.61441000000002</v>
      </c>
      <c r="C71">
        <f t="shared" si="67"/>
        <v>9.4252086588735347E-3</v>
      </c>
    </row>
    <row r="72" spans="1:3" x14ac:dyDescent="0.3">
      <c r="A72" s="1">
        <v>44301</v>
      </c>
      <c r="B72">
        <v>299.42327899999998</v>
      </c>
      <c r="C72">
        <f t="shared" si="67"/>
        <v>1.3321662265486008E-2</v>
      </c>
    </row>
    <row r="73" spans="1:3" x14ac:dyDescent="0.3">
      <c r="A73" s="1">
        <v>44302</v>
      </c>
      <c r="B73">
        <v>303.438782</v>
      </c>
      <c r="C73">
        <f t="shared" si="67"/>
        <v>1.4625479613415367E-2</v>
      </c>
    </row>
    <row r="74" spans="1:3" x14ac:dyDescent="0.3">
      <c r="A74" s="1">
        <v>44305</v>
      </c>
      <c r="B74">
        <v>307.90933200000001</v>
      </c>
      <c r="C74">
        <f t="shared" si="67"/>
        <v>-1.4821010981702935E-2</v>
      </c>
    </row>
    <row r="75" spans="1:3" x14ac:dyDescent="0.3">
      <c r="A75" s="1">
        <v>44306</v>
      </c>
      <c r="B75">
        <v>303.379456</v>
      </c>
      <c r="C75">
        <f t="shared" si="67"/>
        <v>2.0107043001446862E-2</v>
      </c>
    </row>
    <row r="76" spans="1:3" x14ac:dyDescent="0.3">
      <c r="A76" s="1">
        <v>44307</v>
      </c>
      <c r="B76">
        <v>309.54126000000002</v>
      </c>
      <c r="C76">
        <f t="shared" si="67"/>
        <v>5.7075029345876544E-3</v>
      </c>
    </row>
    <row r="77" spans="1:3" x14ac:dyDescent="0.3">
      <c r="A77" s="1">
        <v>44308</v>
      </c>
      <c r="B77">
        <v>311.313019</v>
      </c>
      <c r="C77">
        <f t="shared" si="67"/>
        <v>1.5886612793094854E-3</v>
      </c>
    </row>
    <row r="78" spans="1:3" x14ac:dyDescent="0.3">
      <c r="A78" s="1">
        <v>44309</v>
      </c>
      <c r="B78">
        <v>311.80798299999998</v>
      </c>
      <c r="C78">
        <f t="shared" si="67"/>
        <v>-1.5322831943810464E-2</v>
      </c>
    </row>
    <row r="79" spans="1:3" x14ac:dyDescent="0.3">
      <c r="A79" s="1">
        <v>44312</v>
      </c>
      <c r="B79">
        <v>307.06662</v>
      </c>
      <c r="C79">
        <f t="shared" si="67"/>
        <v>-2.087913577957386E-2</v>
      </c>
    </row>
    <row r="80" spans="1:3" x14ac:dyDescent="0.3">
      <c r="A80" s="1">
        <v>44313</v>
      </c>
      <c r="B80">
        <v>300.72180200000003</v>
      </c>
      <c r="C80">
        <f t="shared" si="67"/>
        <v>-2.2199110985129451E-2</v>
      </c>
    </row>
    <row r="81" spans="1:3" x14ac:dyDescent="0.3">
      <c r="A81" s="1">
        <v>44314</v>
      </c>
      <c r="B81">
        <v>294.119598</v>
      </c>
      <c r="C81">
        <f t="shared" si="67"/>
        <v>2.1852682499623423E-3</v>
      </c>
    </row>
    <row r="82" spans="1:3" x14ac:dyDescent="0.3">
      <c r="A82" s="1">
        <v>44315</v>
      </c>
      <c r="B82">
        <v>294.76303100000001</v>
      </c>
      <c r="C82">
        <f t="shared" si="67"/>
        <v>-1.5363204457075541E-2</v>
      </c>
    </row>
    <row r="83" spans="1:3" x14ac:dyDescent="0.3">
      <c r="A83" s="1">
        <v>44316</v>
      </c>
      <c r="B83">
        <v>290.26913500000001</v>
      </c>
      <c r="C83">
        <f t="shared" si="67"/>
        <v>1.5094294694898813E-2</v>
      </c>
    </row>
    <row r="84" spans="1:3" x14ac:dyDescent="0.3">
      <c r="A84" s="1">
        <v>44319</v>
      </c>
      <c r="B84">
        <v>294.68377700000002</v>
      </c>
      <c r="C84">
        <f t="shared" si="67"/>
        <v>-3.1771450025613643E-2</v>
      </c>
    </row>
    <row r="85" spans="1:3" x14ac:dyDescent="0.3">
      <c r="A85" s="1">
        <v>44320</v>
      </c>
      <c r="B85">
        <v>285.468414</v>
      </c>
      <c r="C85">
        <f t="shared" si="67"/>
        <v>-7.9721656158869714E-3</v>
      </c>
    </row>
    <row r="86" spans="1:3" x14ac:dyDescent="0.3">
      <c r="A86" s="1">
        <v>44321</v>
      </c>
      <c r="B86">
        <v>283.20166</v>
      </c>
      <c r="C86">
        <f t="shared" si="67"/>
        <v>5.5073589943284403E-3</v>
      </c>
    </row>
    <row r="87" spans="1:3" x14ac:dyDescent="0.3">
      <c r="A87" s="1">
        <v>44322</v>
      </c>
      <c r="B87">
        <v>284.76565599999998</v>
      </c>
      <c r="C87">
        <f t="shared" si="67"/>
        <v>1.2503940914688327E-3</v>
      </c>
    </row>
    <row r="88" spans="1:3" x14ac:dyDescent="0.3">
      <c r="A88" s="1">
        <v>44323</v>
      </c>
      <c r="B88">
        <v>285.12194799999997</v>
      </c>
      <c r="C88">
        <f t="shared" si="67"/>
        <v>8.7794029437463211E-3</v>
      </c>
    </row>
    <row r="89" spans="1:3" x14ac:dyDescent="0.3">
      <c r="A89" s="1">
        <v>44326</v>
      </c>
      <c r="B89">
        <v>287.636169</v>
      </c>
      <c r="C89">
        <f t="shared" si="67"/>
        <v>6.0383283003614214E-3</v>
      </c>
    </row>
    <row r="90" spans="1:3" x14ac:dyDescent="0.3">
      <c r="A90" s="1">
        <v>44327</v>
      </c>
      <c r="B90">
        <v>289.378265</v>
      </c>
      <c r="C90">
        <f t="shared" si="67"/>
        <v>5.991015531679552E-2</v>
      </c>
    </row>
    <row r="91" spans="1:3" x14ac:dyDescent="0.3">
      <c r="A91" s="1">
        <v>44328</v>
      </c>
      <c r="B91">
        <v>307.24481200000002</v>
      </c>
      <c r="C91">
        <f t="shared" si="67"/>
        <v>5.441992455890509E-2</v>
      </c>
    </row>
    <row r="92" spans="1:3" x14ac:dyDescent="0.3">
      <c r="A92" s="1">
        <v>44329</v>
      </c>
      <c r="B92">
        <v>324.42837500000002</v>
      </c>
      <c r="C92">
        <f t="shared" si="67"/>
        <v>8.8089078127653875E-3</v>
      </c>
    </row>
    <row r="93" spans="1:3" x14ac:dyDescent="0.3">
      <c r="A93" s="1">
        <v>44330</v>
      </c>
      <c r="B93">
        <v>327.29885899999999</v>
      </c>
      <c r="C93">
        <f t="shared" si="67"/>
        <v>1.6585810646579532E-2</v>
      </c>
    </row>
    <row r="94" spans="1:3" x14ac:dyDescent="0.3">
      <c r="A94" s="1">
        <v>44333</v>
      </c>
      <c r="B94">
        <v>332.77264400000001</v>
      </c>
      <c r="C94">
        <f t="shared" si="67"/>
        <v>-2.9489639743477836E-3</v>
      </c>
    </row>
    <row r="95" spans="1:3" x14ac:dyDescent="0.3">
      <c r="A95" s="1">
        <v>44334</v>
      </c>
      <c r="B95">
        <v>331.792755</v>
      </c>
      <c r="C95">
        <f t="shared" si="67"/>
        <v>2.1865158478407601E-2</v>
      </c>
    </row>
    <row r="96" spans="1:3" x14ac:dyDescent="0.3">
      <c r="A96" s="1">
        <v>44335</v>
      </c>
      <c r="B96">
        <v>339.12734999999998</v>
      </c>
      <c r="C96">
        <f t="shared" si="67"/>
        <v>2.9620327483046268E-2</v>
      </c>
    </row>
    <row r="97" spans="1:3" x14ac:dyDescent="0.3">
      <c r="A97" s="1">
        <v>44336</v>
      </c>
      <c r="B97">
        <v>349.32266199999998</v>
      </c>
      <c r="C97">
        <f t="shared" si="67"/>
        <v>1.698712314419459E-3</v>
      </c>
    </row>
    <row r="98" spans="1:3" x14ac:dyDescent="0.3">
      <c r="A98" s="1">
        <v>44337</v>
      </c>
      <c r="B98">
        <v>349.91656499999999</v>
      </c>
      <c r="C98">
        <f t="shared" si="67"/>
        <v>3.8539319777316887E-2</v>
      </c>
    </row>
    <row r="99" spans="1:3" x14ac:dyDescent="0.3">
      <c r="A99" s="1">
        <v>44340</v>
      </c>
      <c r="B99">
        <v>363.665344</v>
      </c>
      <c r="C99">
        <f t="shared" si="67"/>
        <v>3.9597666771133737E-2</v>
      </c>
    </row>
    <row r="100" spans="1:3" x14ac:dyDescent="0.3">
      <c r="A100" s="1">
        <v>44341</v>
      </c>
      <c r="B100">
        <v>378.35455300000001</v>
      </c>
      <c r="C100">
        <f t="shared" si="67"/>
        <v>2.5060108860039652E-2</v>
      </c>
    </row>
    <row r="101" spans="1:3" x14ac:dyDescent="0.3">
      <c r="A101" s="1">
        <v>44342</v>
      </c>
      <c r="B101">
        <v>387.955963</v>
      </c>
      <c r="C101">
        <f t="shared" si="67"/>
        <v>2.4422474857251634E-2</v>
      </c>
    </row>
    <row r="102" spans="1:3" x14ac:dyDescent="0.3">
      <c r="A102" s="1">
        <v>44343</v>
      </c>
      <c r="B102">
        <v>397.54745500000001</v>
      </c>
      <c r="C102">
        <f t="shared" si="67"/>
        <v>8.1582590640106069E-3</v>
      </c>
    </row>
    <row r="103" spans="1:3" x14ac:dyDescent="0.3">
      <c r="A103" s="1">
        <v>44344</v>
      </c>
      <c r="B103">
        <v>400.80401599999999</v>
      </c>
      <c r="C103">
        <f t="shared" si="67"/>
        <v>3.3011157740173949E-2</v>
      </c>
    </row>
    <row r="104" spans="1:3" x14ac:dyDescent="0.3">
      <c r="A104" s="1">
        <v>44348</v>
      </c>
      <c r="B104">
        <v>414.25582900000001</v>
      </c>
      <c r="C104">
        <f t="shared" si="67"/>
        <v>-1.6978777823587702E-3</v>
      </c>
    </row>
    <row r="105" spans="1:3" x14ac:dyDescent="0.3">
      <c r="A105" s="1">
        <v>44349</v>
      </c>
      <c r="B105">
        <v>413.55306999999999</v>
      </c>
      <c r="C105">
        <f t="shared" si="67"/>
        <v>3.4880098159521714E-2</v>
      </c>
    </row>
    <row r="106" spans="1:3" x14ac:dyDescent="0.3">
      <c r="A106" s="1">
        <v>44350</v>
      </c>
      <c r="B106">
        <v>428.23236100000003</v>
      </c>
      <c r="C106">
        <f t="shared" si="67"/>
        <v>-7.889903185874075E-3</v>
      </c>
    </row>
    <row r="107" spans="1:3" x14ac:dyDescent="0.3">
      <c r="A107" s="1">
        <v>44351</v>
      </c>
      <c r="B107">
        <v>424.86694299999999</v>
      </c>
      <c r="C107">
        <f t="shared" si="67"/>
        <v>4.2934212527936687E-2</v>
      </c>
    </row>
    <row r="108" spans="1:3" x14ac:dyDescent="0.3">
      <c r="A108" s="1">
        <v>44354</v>
      </c>
      <c r="B108">
        <v>443.50552399999998</v>
      </c>
      <c r="C108">
        <f t="shared" si="67"/>
        <v>6.4513375149316118E-3</v>
      </c>
    </row>
    <row r="109" spans="1:3" x14ac:dyDescent="0.3">
      <c r="A109" s="1">
        <v>44355</v>
      </c>
      <c r="B109">
        <v>446.37597699999998</v>
      </c>
      <c r="C109">
        <f t="shared" si="67"/>
        <v>-1.5554014502519909E-2</v>
      </c>
    </row>
    <row r="110" spans="1:3" x14ac:dyDescent="0.3">
      <c r="A110" s="1">
        <v>44356</v>
      </c>
      <c r="B110">
        <v>439.48675500000002</v>
      </c>
      <c r="C110">
        <f t="shared" si="67"/>
        <v>-1.7150698416401114E-2</v>
      </c>
    </row>
    <row r="111" spans="1:3" x14ac:dyDescent="0.3">
      <c r="A111" s="1">
        <v>44357</v>
      </c>
      <c r="B111">
        <v>432.01351899999997</v>
      </c>
      <c r="C111">
        <f t="shared" si="67"/>
        <v>-9.7159414473855388E-3</v>
      </c>
    </row>
    <row r="112" spans="1:3" x14ac:dyDescent="0.3">
      <c r="A112" s="1">
        <v>44358</v>
      </c>
      <c r="B112">
        <v>427.83642600000002</v>
      </c>
      <c r="C112">
        <f t="shared" si="67"/>
        <v>-4.4276258364508041E-2</v>
      </c>
    </row>
    <row r="113" spans="1:3" x14ac:dyDescent="0.3">
      <c r="A113" s="1">
        <v>44361</v>
      </c>
      <c r="B113">
        <v>409.30667099999999</v>
      </c>
      <c r="C113">
        <f t="shared" si="67"/>
        <v>-5.6017851863711344E-3</v>
      </c>
    </row>
    <row r="114" spans="1:3" x14ac:dyDescent="0.3">
      <c r="A114" s="1">
        <v>44362</v>
      </c>
      <c r="B114">
        <v>407.02023300000002</v>
      </c>
      <c r="C114">
        <f t="shared" si="67"/>
        <v>-5.9272252743605668E-3</v>
      </c>
    </row>
    <row r="115" spans="1:3" x14ac:dyDescent="0.3">
      <c r="A115" s="1">
        <v>44363</v>
      </c>
      <c r="B115">
        <v>404.614868</v>
      </c>
      <c r="C115">
        <f t="shared" si="67"/>
        <v>3.7359177298948933E-3</v>
      </c>
    </row>
    <row r="116" spans="1:3" x14ac:dyDescent="0.3">
      <c r="A116" s="1">
        <v>44364</v>
      </c>
      <c r="B116">
        <v>406.12930299999999</v>
      </c>
      <c r="C116">
        <f t="shared" si="67"/>
        <v>-2.6649748351829174E-2</v>
      </c>
    </row>
    <row r="117" spans="1:3" x14ac:dyDescent="0.3">
      <c r="A117" s="1">
        <v>44365</v>
      </c>
      <c r="B117">
        <v>395.449005</v>
      </c>
      <c r="C117">
        <f t="shared" si="67"/>
        <v>1.7959965222778557E-2</v>
      </c>
    </row>
    <row r="118" spans="1:3" x14ac:dyDescent="0.3">
      <c r="A118" s="1">
        <v>44368</v>
      </c>
      <c r="B118">
        <v>402.61541699999998</v>
      </c>
      <c r="C118">
        <f t="shared" si="67"/>
        <v>1.2557544717100994E-2</v>
      </c>
    </row>
    <row r="119" spans="1:3" x14ac:dyDescent="0.3">
      <c r="A119" s="1">
        <v>44369</v>
      </c>
      <c r="B119">
        <v>407.70315599999998</v>
      </c>
      <c r="C119">
        <f t="shared" si="67"/>
        <v>-1.5388750521958159E-2</v>
      </c>
    </row>
    <row r="120" spans="1:3" x14ac:dyDescent="0.3">
      <c r="A120" s="1">
        <v>44370</v>
      </c>
      <c r="B120">
        <v>401.47714200000001</v>
      </c>
      <c r="C120">
        <f t="shared" si="67"/>
        <v>-7.2004464032866915E-3</v>
      </c>
    </row>
    <row r="121" spans="1:3" x14ac:dyDescent="0.3">
      <c r="A121" s="1">
        <v>44371</v>
      </c>
      <c r="B121">
        <v>398.59670999999997</v>
      </c>
      <c r="C121">
        <f t="shared" si="67"/>
        <v>6.8057856722821717E-3</v>
      </c>
    </row>
    <row r="122" spans="1:3" x14ac:dyDescent="0.3">
      <c r="A122" s="1">
        <v>44372</v>
      </c>
      <c r="B122">
        <v>401.31872600000003</v>
      </c>
      <c r="C122">
        <f t="shared" si="67"/>
        <v>-8.5208019790778879E-3</v>
      </c>
    </row>
    <row r="123" spans="1:3" x14ac:dyDescent="0.3">
      <c r="A123" s="1">
        <v>44375</v>
      </c>
      <c r="B123">
        <v>397.91369600000002</v>
      </c>
      <c r="C123">
        <f t="shared" si="67"/>
        <v>-9.0206596096824715E-3</v>
      </c>
    </row>
    <row r="124" spans="1:3" x14ac:dyDescent="0.3">
      <c r="A124" s="1">
        <v>44376</v>
      </c>
      <c r="B124">
        <v>394.34039300000001</v>
      </c>
      <c r="C124">
        <f t="shared" si="67"/>
        <v>9.3440266987636425E-3</v>
      </c>
    </row>
    <row r="125" spans="1:3" x14ac:dyDescent="0.3">
      <c r="A125" s="1">
        <v>44377</v>
      </c>
      <c r="B125">
        <v>398.04238900000001</v>
      </c>
      <c r="C125">
        <f t="shared" si="67"/>
        <v>-1.24362342726719E-2</v>
      </c>
    </row>
    <row r="126" spans="1:3" x14ac:dyDescent="0.3">
      <c r="A126" s="1">
        <v>44378</v>
      </c>
      <c r="B126">
        <v>393.12289399999997</v>
      </c>
      <c r="C126">
        <f t="shared" si="67"/>
        <v>-9.5376866690526363E-3</v>
      </c>
    </row>
    <row r="127" spans="1:3" x14ac:dyDescent="0.3">
      <c r="A127" s="1">
        <v>44379</v>
      </c>
      <c r="B127">
        <v>389.39123499999999</v>
      </c>
      <c r="C127">
        <f t="shared" si="67"/>
        <v>-1.2379783303680203E-2</v>
      </c>
    </row>
    <row r="128" spans="1:3" x14ac:dyDescent="0.3">
      <c r="A128" s="1">
        <v>44383</v>
      </c>
      <c r="B128">
        <v>384.60037199999999</v>
      </c>
      <c r="C128">
        <f t="shared" si="67"/>
        <v>-1.1544903920381331E-2</v>
      </c>
    </row>
    <row r="129" spans="1:3" x14ac:dyDescent="0.3">
      <c r="A129" s="1">
        <v>44384</v>
      </c>
      <c r="B129">
        <v>380.18572999999998</v>
      </c>
      <c r="C129">
        <f t="shared" si="67"/>
        <v>2.0025795201428624E-3</v>
      </c>
    </row>
    <row r="130" spans="1:3" x14ac:dyDescent="0.3">
      <c r="A130" s="1">
        <v>44385</v>
      </c>
      <c r="B130">
        <v>380.94784499999997</v>
      </c>
      <c r="C130">
        <f t="shared" si="67"/>
        <v>1.9657007497145561E-2</v>
      </c>
    </row>
    <row r="131" spans="1:3" x14ac:dyDescent="0.3">
      <c r="A131" s="1">
        <v>44386</v>
      </c>
      <c r="B131">
        <v>388.510223</v>
      </c>
      <c r="C131">
        <f t="shared" ref="C131:C194" si="68">LN(B132/B131)</f>
        <v>2.7838134958844709E-2</v>
      </c>
    </row>
    <row r="132" spans="1:3" x14ac:dyDescent="0.3">
      <c r="A132" s="1">
        <v>44389</v>
      </c>
      <c r="B132">
        <v>399.47757000000001</v>
      </c>
      <c r="C132">
        <f t="shared" si="68"/>
        <v>-9.4184543887226196E-4</v>
      </c>
    </row>
    <row r="133" spans="1:3" x14ac:dyDescent="0.3">
      <c r="A133" s="1">
        <v>44390</v>
      </c>
      <c r="B133">
        <v>399.10150099999998</v>
      </c>
      <c r="C133">
        <f t="shared" si="68"/>
        <v>1.073091878243468E-2</v>
      </c>
    </row>
    <row r="134" spans="1:3" x14ac:dyDescent="0.3">
      <c r="A134" s="1">
        <v>44391</v>
      </c>
      <c r="B134">
        <v>403.40728799999999</v>
      </c>
      <c r="C134">
        <f t="shared" si="68"/>
        <v>7.8697144757561184E-3</v>
      </c>
    </row>
    <row r="135" spans="1:3" x14ac:dyDescent="0.3">
      <c r="A135" s="1">
        <v>44392</v>
      </c>
      <c r="B135">
        <v>406.59451300000001</v>
      </c>
      <c r="C135">
        <f t="shared" si="68"/>
        <v>9.3532017072230564E-3</v>
      </c>
    </row>
    <row r="136" spans="1:3" x14ac:dyDescent="0.3">
      <c r="A136" s="1">
        <v>44393</v>
      </c>
      <c r="B136">
        <v>410.41531400000002</v>
      </c>
      <c r="C136">
        <f t="shared" si="68"/>
        <v>-2.2512303146812119E-2</v>
      </c>
    </row>
    <row r="137" spans="1:3" x14ac:dyDescent="0.3">
      <c r="A137" s="1">
        <v>44396</v>
      </c>
      <c r="B137">
        <v>401.27914399999997</v>
      </c>
      <c r="C137">
        <f t="shared" si="68"/>
        <v>2.3356055453500144E-2</v>
      </c>
    </row>
    <row r="138" spans="1:3" x14ac:dyDescent="0.3">
      <c r="A138" s="1">
        <v>44397</v>
      </c>
      <c r="B138">
        <v>410.76174900000001</v>
      </c>
      <c r="C138">
        <f t="shared" si="68"/>
        <v>-1.3781917911410532E-2</v>
      </c>
    </row>
    <row r="139" spans="1:3" x14ac:dyDescent="0.3">
      <c r="A139" s="1">
        <v>44398</v>
      </c>
      <c r="B139">
        <v>405.13949600000001</v>
      </c>
      <c r="C139">
        <f t="shared" si="68"/>
        <v>5.6207551379682625E-4</v>
      </c>
    </row>
    <row r="140" spans="1:3" x14ac:dyDescent="0.3">
      <c r="A140" s="1">
        <v>44399</v>
      </c>
      <c r="B140">
        <v>405.367279</v>
      </c>
      <c r="C140">
        <f t="shared" si="68"/>
        <v>1.9813144016858533E-2</v>
      </c>
    </row>
    <row r="141" spans="1:3" x14ac:dyDescent="0.3">
      <c r="A141" s="1">
        <v>44400</v>
      </c>
      <c r="B141">
        <v>413.478973</v>
      </c>
      <c r="C141">
        <f t="shared" si="68"/>
        <v>-3.7917711707927833E-3</v>
      </c>
    </row>
    <row r="142" spans="1:3" x14ac:dyDescent="0.3">
      <c r="A142" s="1">
        <v>44403</v>
      </c>
      <c r="B142">
        <v>411.91412400000002</v>
      </c>
      <c r="C142">
        <f t="shared" si="68"/>
        <v>-2.4314066980481063E-2</v>
      </c>
    </row>
    <row r="143" spans="1:3" x14ac:dyDescent="0.3">
      <c r="A143" s="1">
        <v>44404</v>
      </c>
      <c r="B143">
        <v>402.01959199999999</v>
      </c>
      <c r="C143">
        <f t="shared" si="68"/>
        <v>-1.7145353987459481E-2</v>
      </c>
    </row>
    <row r="144" spans="1:3" x14ac:dyDescent="0.3">
      <c r="A144" s="1">
        <v>44405</v>
      </c>
      <c r="B144">
        <v>395.18557700000002</v>
      </c>
      <c r="C144">
        <f t="shared" si="68"/>
        <v>1.5592079644716757E-2</v>
      </c>
    </row>
    <row r="145" spans="1:3" x14ac:dyDescent="0.3">
      <c r="A145" s="1">
        <v>44406</v>
      </c>
      <c r="B145">
        <v>401.39562999999998</v>
      </c>
      <c r="C145">
        <f t="shared" si="68"/>
        <v>-1.5216225635973328E-2</v>
      </c>
    </row>
    <row r="146" spans="1:3" x14ac:dyDescent="0.3">
      <c r="A146" s="1">
        <v>44407</v>
      </c>
      <c r="B146">
        <v>395.334137</v>
      </c>
      <c r="C146">
        <f t="shared" si="68"/>
        <v>-1.5985754894324709E-2</v>
      </c>
    </row>
    <row r="147" spans="1:3" x14ac:dyDescent="0.3">
      <c r="A147" s="1">
        <v>44410</v>
      </c>
      <c r="B147">
        <v>389.06466699999999</v>
      </c>
      <c r="C147">
        <f t="shared" si="68"/>
        <v>-1.4775370942057046E-3</v>
      </c>
    </row>
    <row r="148" spans="1:3" x14ac:dyDescent="0.3">
      <c r="A148" s="1">
        <v>44411</v>
      </c>
      <c r="B148">
        <v>388.49023399999999</v>
      </c>
      <c r="C148">
        <f t="shared" si="68"/>
        <v>-1.63215719312397E-2</v>
      </c>
    </row>
    <row r="149" spans="1:3" x14ac:dyDescent="0.3">
      <c r="A149" s="1">
        <v>44412</v>
      </c>
      <c r="B149">
        <v>382.20092799999998</v>
      </c>
      <c r="C149">
        <f t="shared" si="68"/>
        <v>1.3819870248476938E-2</v>
      </c>
    </row>
    <row r="150" spans="1:3" x14ac:dyDescent="0.3">
      <c r="A150" s="1">
        <v>44413</v>
      </c>
      <c r="B150">
        <v>387.51956200000001</v>
      </c>
      <c r="C150">
        <f t="shared" si="68"/>
        <v>5.2258658722476835E-3</v>
      </c>
    </row>
    <row r="151" spans="1:3" x14ac:dyDescent="0.3">
      <c r="A151" s="1">
        <v>44414</v>
      </c>
      <c r="B151">
        <v>389.54998799999998</v>
      </c>
      <c r="C151">
        <f t="shared" si="68"/>
        <v>-1.3051741232211762E-2</v>
      </c>
    </row>
    <row r="152" spans="1:3" x14ac:dyDescent="0.3">
      <c r="A152" s="1">
        <v>44417</v>
      </c>
      <c r="B152">
        <v>384.498718</v>
      </c>
      <c r="C152">
        <f t="shared" si="68"/>
        <v>1.5083632734501353E-2</v>
      </c>
    </row>
    <row r="153" spans="1:3" x14ac:dyDescent="0.3">
      <c r="A153" s="1">
        <v>44418</v>
      </c>
      <c r="B153">
        <v>390.34231599999998</v>
      </c>
      <c r="C153">
        <f t="shared" si="68"/>
        <v>1.5359434150007976E-2</v>
      </c>
    </row>
    <row r="154" spans="1:3" x14ac:dyDescent="0.3">
      <c r="A154" s="1">
        <v>44419</v>
      </c>
      <c r="B154">
        <v>396.38403299999999</v>
      </c>
      <c r="C154">
        <f t="shared" si="68"/>
        <v>3.1409677827713971E-2</v>
      </c>
    </row>
    <row r="155" spans="1:3" x14ac:dyDescent="0.3">
      <c r="A155" s="1">
        <v>44420</v>
      </c>
      <c r="B155">
        <v>409.03192100000001</v>
      </c>
      <c r="C155">
        <f t="shared" si="68"/>
        <v>-7.21757198734358E-3</v>
      </c>
    </row>
    <row r="156" spans="1:3" x14ac:dyDescent="0.3">
      <c r="A156" s="1">
        <v>44421</v>
      </c>
      <c r="B156">
        <v>406.09033199999999</v>
      </c>
      <c r="C156">
        <f t="shared" si="68"/>
        <v>-8.8436815956339405E-3</v>
      </c>
    </row>
    <row r="157" spans="1:3" x14ac:dyDescent="0.3">
      <c r="A157" s="1">
        <v>44424</v>
      </c>
      <c r="B157">
        <v>402.51483200000001</v>
      </c>
      <c r="C157">
        <f t="shared" si="68"/>
        <v>2.7765115159946144E-3</v>
      </c>
    </row>
    <row r="158" spans="1:3" x14ac:dyDescent="0.3">
      <c r="A158" s="1">
        <v>44425</v>
      </c>
      <c r="B158">
        <v>403.63397200000003</v>
      </c>
      <c r="C158">
        <f t="shared" si="68"/>
        <v>-2.3160028009313188E-2</v>
      </c>
    </row>
    <row r="159" spans="1:3" x14ac:dyDescent="0.3">
      <c r="A159" s="1">
        <v>44426</v>
      </c>
      <c r="B159">
        <v>394.39321899999999</v>
      </c>
      <c r="C159">
        <f t="shared" si="68"/>
        <v>-3.6480041287660276E-3</v>
      </c>
    </row>
    <row r="160" spans="1:3" x14ac:dyDescent="0.3">
      <c r="A160" s="1">
        <v>44427</v>
      </c>
      <c r="B160">
        <v>392.95709199999999</v>
      </c>
      <c r="C160">
        <f t="shared" si="68"/>
        <v>1.0655019467801221E-2</v>
      </c>
    </row>
    <row r="161" spans="1:3" x14ac:dyDescent="0.3">
      <c r="A161" s="1">
        <v>44428</v>
      </c>
      <c r="B161">
        <v>397.16644300000002</v>
      </c>
      <c r="C161">
        <f t="shared" si="68"/>
        <v>-2.4968246488303509E-3</v>
      </c>
    </row>
    <row r="162" spans="1:3" x14ac:dyDescent="0.3">
      <c r="A162" s="1">
        <v>44431</v>
      </c>
      <c r="B162">
        <v>396.17602499999998</v>
      </c>
      <c r="C162">
        <f t="shared" si="68"/>
        <v>-6.0684161573194301E-3</v>
      </c>
    </row>
    <row r="163" spans="1:3" x14ac:dyDescent="0.3">
      <c r="A163" s="1">
        <v>44432</v>
      </c>
      <c r="B163">
        <v>393.77914399999997</v>
      </c>
      <c r="C163">
        <f t="shared" si="68"/>
        <v>-3.9566347294860086E-3</v>
      </c>
    </row>
    <row r="164" spans="1:3" x14ac:dyDescent="0.3">
      <c r="A164" s="1">
        <v>44433</v>
      </c>
      <c r="B164">
        <v>392.22418199999998</v>
      </c>
      <c r="C164">
        <f t="shared" si="68"/>
        <v>-1.2476197534286781E-2</v>
      </c>
    </row>
    <row r="165" spans="1:3" x14ac:dyDescent="0.3">
      <c r="A165" s="1">
        <v>44434</v>
      </c>
      <c r="B165">
        <v>387.36111499999998</v>
      </c>
      <c r="C165">
        <f t="shared" si="68"/>
        <v>2.2376220420261123E-2</v>
      </c>
    </row>
    <row r="166" spans="1:3" x14ac:dyDescent="0.3">
      <c r="A166" s="1">
        <v>44435</v>
      </c>
      <c r="B166">
        <v>396.12649499999998</v>
      </c>
      <c r="C166">
        <f t="shared" si="68"/>
        <v>2.6218526496614306E-3</v>
      </c>
    </row>
    <row r="167" spans="1:3" x14ac:dyDescent="0.3">
      <c r="A167" s="1">
        <v>44438</v>
      </c>
      <c r="B167">
        <v>397.16644300000002</v>
      </c>
      <c r="C167">
        <f t="shared" si="68"/>
        <v>1.2785784501693096E-2</v>
      </c>
    </row>
    <row r="168" spans="1:3" x14ac:dyDescent="0.3">
      <c r="A168" s="1">
        <v>44439</v>
      </c>
      <c r="B168">
        <v>402.27713</v>
      </c>
      <c r="C168">
        <f t="shared" si="68"/>
        <v>3.83346524440756E-3</v>
      </c>
    </row>
    <row r="169" spans="1:3" x14ac:dyDescent="0.3">
      <c r="A169" s="1">
        <v>44440</v>
      </c>
      <c r="B169">
        <v>403.822205</v>
      </c>
      <c r="C169">
        <f t="shared" si="68"/>
        <v>-6.6936823168244567E-3</v>
      </c>
    </row>
    <row r="170" spans="1:3" x14ac:dyDescent="0.3">
      <c r="A170" s="1">
        <v>44441</v>
      </c>
      <c r="B170">
        <v>401.128174</v>
      </c>
      <c r="C170">
        <f t="shared" si="68"/>
        <v>-1.6179430583764511E-2</v>
      </c>
    </row>
    <row r="171" spans="1:3" x14ac:dyDescent="0.3">
      <c r="A171" s="1">
        <v>44442</v>
      </c>
      <c r="B171">
        <v>394.69036899999998</v>
      </c>
      <c r="C171">
        <f t="shared" si="68"/>
        <v>-1.2499454813628356E-2</v>
      </c>
    </row>
    <row r="172" spans="1:3" x14ac:dyDescent="0.3">
      <c r="A172" s="1">
        <v>44446</v>
      </c>
      <c r="B172">
        <v>389.78765900000002</v>
      </c>
      <c r="C172">
        <f t="shared" si="68"/>
        <v>1.7880207093467756E-2</v>
      </c>
    </row>
    <row r="173" spans="1:3" x14ac:dyDescent="0.3">
      <c r="A173" s="1">
        <v>44447</v>
      </c>
      <c r="B173">
        <v>396.81982399999998</v>
      </c>
      <c r="C173">
        <f t="shared" si="68"/>
        <v>-1.6382100718467948E-2</v>
      </c>
    </row>
    <row r="174" spans="1:3" x14ac:dyDescent="0.3">
      <c r="A174" s="1">
        <v>44448</v>
      </c>
      <c r="B174">
        <v>390.37204000000003</v>
      </c>
      <c r="C174">
        <f t="shared" si="68"/>
        <v>-1.0533870369723992E-2</v>
      </c>
    </row>
    <row r="175" spans="1:3" x14ac:dyDescent="0.3">
      <c r="A175" s="1">
        <v>44449</v>
      </c>
      <c r="B175">
        <v>386.28149400000001</v>
      </c>
      <c r="C175">
        <f t="shared" si="68"/>
        <v>1.4484010803501392E-2</v>
      </c>
    </row>
    <row r="176" spans="1:3" x14ac:dyDescent="0.3">
      <c r="A176" s="1">
        <v>44452</v>
      </c>
      <c r="B176">
        <v>391.91711400000003</v>
      </c>
      <c r="C176">
        <f t="shared" si="68"/>
        <v>-2.4741235724189455E-2</v>
      </c>
    </row>
    <row r="177" spans="1:3" x14ac:dyDescent="0.3">
      <c r="A177" s="1">
        <v>44453</v>
      </c>
      <c r="B177">
        <v>382.33956899999998</v>
      </c>
      <c r="C177">
        <f t="shared" si="68"/>
        <v>-1.7630554904430238E-3</v>
      </c>
    </row>
    <row r="178" spans="1:3" x14ac:dyDescent="0.3">
      <c r="A178" s="1">
        <v>44454</v>
      </c>
      <c r="B178">
        <v>381.66607699999997</v>
      </c>
      <c r="C178">
        <f t="shared" si="68"/>
        <v>-5.4644994107715906E-3</v>
      </c>
    </row>
    <row r="179" spans="1:3" x14ac:dyDescent="0.3">
      <c r="A179" s="1">
        <v>44455</v>
      </c>
      <c r="B179">
        <v>379.58615099999997</v>
      </c>
      <c r="C179">
        <f t="shared" si="68"/>
        <v>2.111912120517757E-2</v>
      </c>
    </row>
    <row r="180" spans="1:3" x14ac:dyDescent="0.3">
      <c r="A180" s="1">
        <v>44456</v>
      </c>
      <c r="B180">
        <v>387.687927</v>
      </c>
      <c r="C180">
        <f t="shared" si="68"/>
        <v>-2.4647934417933205E-2</v>
      </c>
    </row>
    <row r="181" spans="1:3" x14ac:dyDescent="0.3">
      <c r="A181" s="1">
        <v>44459</v>
      </c>
      <c r="B181">
        <v>378.24902300000002</v>
      </c>
      <c r="C181">
        <f t="shared" si="68"/>
        <v>-3.6660085307658834E-4</v>
      </c>
    </row>
    <row r="182" spans="1:3" x14ac:dyDescent="0.3">
      <c r="A182" s="1">
        <v>44460</v>
      </c>
      <c r="B182">
        <v>378.11038200000002</v>
      </c>
      <c r="C182">
        <f t="shared" si="68"/>
        <v>2.3659608623624127E-2</v>
      </c>
    </row>
    <row r="183" spans="1:3" x14ac:dyDescent="0.3">
      <c r="A183" s="1">
        <v>44461</v>
      </c>
      <c r="B183">
        <v>387.16299400000003</v>
      </c>
      <c r="C183">
        <f t="shared" si="68"/>
        <v>3.5242130498467665E-3</v>
      </c>
    </row>
    <row r="184" spans="1:3" x14ac:dyDescent="0.3">
      <c r="A184" s="1">
        <v>44462</v>
      </c>
      <c r="B184">
        <v>388.52984600000002</v>
      </c>
      <c r="C184">
        <f t="shared" si="68"/>
        <v>-5.6241478493359665E-3</v>
      </c>
    </row>
    <row r="185" spans="1:3" x14ac:dyDescent="0.3">
      <c r="A185" s="1">
        <v>44463</v>
      </c>
      <c r="B185">
        <v>386.35082999999997</v>
      </c>
      <c r="C185">
        <f t="shared" si="68"/>
        <v>3.454861446874782E-3</v>
      </c>
    </row>
    <row r="186" spans="1:3" x14ac:dyDescent="0.3">
      <c r="A186" s="1">
        <v>44466</v>
      </c>
      <c r="B186">
        <v>387.687927</v>
      </c>
      <c r="C186">
        <f t="shared" si="68"/>
        <v>-1.0555396026407178E-2</v>
      </c>
    </row>
    <row r="187" spans="1:3" x14ac:dyDescent="0.3">
      <c r="A187" s="1">
        <v>44467</v>
      </c>
      <c r="B187">
        <v>383.61724900000002</v>
      </c>
      <c r="C187">
        <f t="shared" si="68"/>
        <v>2.8104943987106917E-2</v>
      </c>
    </row>
    <row r="188" spans="1:3" x14ac:dyDescent="0.3">
      <c r="A188" s="1">
        <v>44468</v>
      </c>
      <c r="B188">
        <v>394.55172700000003</v>
      </c>
      <c r="C188">
        <f t="shared" si="68"/>
        <v>-1.0548551690956072E-2</v>
      </c>
    </row>
    <row r="189" spans="1:3" x14ac:dyDescent="0.3">
      <c r="A189" s="1">
        <v>44469</v>
      </c>
      <c r="B189">
        <v>390.411652</v>
      </c>
      <c r="C189">
        <f t="shared" si="68"/>
        <v>-1.230330531744115E-2</v>
      </c>
    </row>
    <row r="190" spans="1:3" x14ac:dyDescent="0.3">
      <c r="A190" s="1">
        <v>44470</v>
      </c>
      <c r="B190">
        <v>385.63772599999999</v>
      </c>
      <c r="C190">
        <f t="shared" si="68"/>
        <v>4.9190433841258827E-3</v>
      </c>
    </row>
    <row r="191" spans="1:3" x14ac:dyDescent="0.3">
      <c r="A191" s="1">
        <v>44473</v>
      </c>
      <c r="B191">
        <v>387.53936800000002</v>
      </c>
      <c r="C191">
        <f t="shared" si="68"/>
        <v>3.3228195559344004E-2</v>
      </c>
    </row>
    <row r="192" spans="1:3" x14ac:dyDescent="0.3">
      <c r="A192" s="1">
        <v>44474</v>
      </c>
      <c r="B192">
        <v>400.63293499999997</v>
      </c>
      <c r="C192">
        <f t="shared" si="68"/>
        <v>-8.9395617139336088E-3</v>
      </c>
    </row>
    <row r="193" spans="1:3" x14ac:dyDescent="0.3">
      <c r="A193" s="1">
        <v>44475</v>
      </c>
      <c r="B193">
        <v>397.06741299999999</v>
      </c>
      <c r="C193">
        <f t="shared" si="68"/>
        <v>1.5101172594605352E-2</v>
      </c>
    </row>
    <row r="194" spans="1:3" x14ac:dyDescent="0.3">
      <c r="A194" s="1">
        <v>44476</v>
      </c>
      <c r="B194">
        <v>403.10910000000001</v>
      </c>
      <c r="C194">
        <f t="shared" si="68"/>
        <v>-4.9262327676023029E-3</v>
      </c>
    </row>
    <row r="195" spans="1:3" x14ac:dyDescent="0.3">
      <c r="A195" s="1">
        <v>44477</v>
      </c>
      <c r="B195">
        <v>401.128174</v>
      </c>
      <c r="C195">
        <f t="shared" ref="C195:C258" si="69">LN(B196/B195)</f>
        <v>-1.4374242063943096E-2</v>
      </c>
    </row>
    <row r="196" spans="1:3" x14ac:dyDescent="0.3">
      <c r="A196" s="1">
        <v>44480</v>
      </c>
      <c r="B196">
        <v>395.403503</v>
      </c>
      <c r="C196">
        <f t="shared" si="69"/>
        <v>2.4517300416897732E-3</v>
      </c>
    </row>
    <row r="197" spans="1:3" x14ac:dyDescent="0.3">
      <c r="A197" s="1">
        <v>44481</v>
      </c>
      <c r="B197">
        <v>396.37411500000002</v>
      </c>
      <c r="C197">
        <f t="shared" si="69"/>
        <v>1.4231817137748419E-3</v>
      </c>
    </row>
    <row r="198" spans="1:3" x14ac:dyDescent="0.3">
      <c r="A198" s="1">
        <v>44482</v>
      </c>
      <c r="B198">
        <v>396.93862899999999</v>
      </c>
      <c r="C198">
        <f t="shared" si="69"/>
        <v>-8.3185776876097198E-3</v>
      </c>
    </row>
    <row r="199" spans="1:3" x14ac:dyDescent="0.3">
      <c r="A199" s="1">
        <v>44483</v>
      </c>
      <c r="B199">
        <v>393.65035999999998</v>
      </c>
      <c r="C199">
        <f t="shared" si="69"/>
        <v>-3.0490330229602028E-3</v>
      </c>
    </row>
    <row r="200" spans="1:3" x14ac:dyDescent="0.3">
      <c r="A200" s="1">
        <v>44484</v>
      </c>
      <c r="B200">
        <v>392.45193499999999</v>
      </c>
      <c r="C200">
        <f t="shared" si="69"/>
        <v>-1.5847708373068689E-2</v>
      </c>
    </row>
    <row r="201" spans="1:3" x14ac:dyDescent="0.3">
      <c r="A201" s="1">
        <v>44487</v>
      </c>
      <c r="B201">
        <v>386.28149400000001</v>
      </c>
      <c r="C201">
        <f t="shared" si="69"/>
        <v>1.0787439885015798E-2</v>
      </c>
    </row>
    <row r="202" spans="1:3" x14ac:dyDescent="0.3">
      <c r="A202" s="1">
        <v>44488</v>
      </c>
      <c r="B202">
        <v>390.47103900000002</v>
      </c>
      <c r="C202">
        <f t="shared" si="69"/>
        <v>9.2660755616801767E-3</v>
      </c>
    </row>
    <row r="203" spans="1:3" x14ac:dyDescent="0.3">
      <c r="A203" s="1">
        <v>44489</v>
      </c>
      <c r="B203">
        <v>394.10598800000002</v>
      </c>
      <c r="C203">
        <f t="shared" si="69"/>
        <v>-1.3060776430360769E-2</v>
      </c>
    </row>
    <row r="204" spans="1:3" x14ac:dyDescent="0.3">
      <c r="A204" s="1">
        <v>44490</v>
      </c>
      <c r="B204">
        <v>388.99212599999998</v>
      </c>
      <c r="C204">
        <f t="shared" si="69"/>
        <v>8.7765821634350153E-3</v>
      </c>
    </row>
    <row r="205" spans="1:3" x14ac:dyDescent="0.3">
      <c r="A205" s="1">
        <v>44491</v>
      </c>
      <c r="B205">
        <v>392.42117300000001</v>
      </c>
      <c r="C205">
        <f t="shared" si="69"/>
        <v>7.6482650861474585E-3</v>
      </c>
    </row>
    <row r="206" spans="1:3" x14ac:dyDescent="0.3">
      <c r="A206" s="1">
        <v>44494</v>
      </c>
      <c r="B206">
        <v>395.43402099999997</v>
      </c>
      <c r="C206">
        <f t="shared" si="69"/>
        <v>-1.4134525883117886E-2</v>
      </c>
    </row>
    <row r="207" spans="1:3" x14ac:dyDescent="0.3">
      <c r="A207" s="1">
        <v>44495</v>
      </c>
      <c r="B207">
        <v>389.88406400000002</v>
      </c>
      <c r="C207">
        <f t="shared" si="69"/>
        <v>-5.8124620325085974E-3</v>
      </c>
    </row>
    <row r="208" spans="1:3" x14ac:dyDescent="0.3">
      <c r="A208" s="1">
        <v>44496</v>
      </c>
      <c r="B208">
        <v>387.62445100000002</v>
      </c>
      <c r="C208">
        <f t="shared" si="69"/>
        <v>1.9896978322562292E-2</v>
      </c>
    </row>
    <row r="209" spans="1:3" x14ac:dyDescent="0.3">
      <c r="A209" s="1">
        <v>44497</v>
      </c>
      <c r="B209">
        <v>395.41424599999999</v>
      </c>
      <c r="C209">
        <f t="shared" si="69"/>
        <v>6.047002665428897E-3</v>
      </c>
    </row>
    <row r="210" spans="1:3" x14ac:dyDescent="0.3">
      <c r="A210" s="1">
        <v>44498</v>
      </c>
      <c r="B210">
        <v>397.81256100000002</v>
      </c>
      <c r="C210">
        <f t="shared" si="69"/>
        <v>3.0738401016774216E-2</v>
      </c>
    </row>
    <row r="211" spans="1:3" x14ac:dyDescent="0.3">
      <c r="A211" s="1">
        <v>44501</v>
      </c>
      <c r="B211">
        <v>410.23056000000003</v>
      </c>
      <c r="C211">
        <f t="shared" si="69"/>
        <v>-1.1981687236447073E-2</v>
      </c>
    </row>
    <row r="212" spans="1:3" x14ac:dyDescent="0.3">
      <c r="A212" s="1">
        <v>44502</v>
      </c>
      <c r="B212">
        <v>405.34463499999998</v>
      </c>
      <c r="C212">
        <f t="shared" si="69"/>
        <v>1.8699445509961193E-2</v>
      </c>
    </row>
    <row r="213" spans="1:3" x14ac:dyDescent="0.3">
      <c r="A213" s="1">
        <v>44503</v>
      </c>
      <c r="B213">
        <v>412.99566700000003</v>
      </c>
      <c r="C213">
        <f t="shared" si="69"/>
        <v>-4.1601863542508341E-3</v>
      </c>
    </row>
    <row r="214" spans="1:3" x14ac:dyDescent="0.3">
      <c r="A214" s="1">
        <v>44504</v>
      </c>
      <c r="B214">
        <v>411.28109699999999</v>
      </c>
      <c r="C214">
        <f t="shared" si="69"/>
        <v>4.4329217162930985E-2</v>
      </c>
    </row>
    <row r="215" spans="1:3" x14ac:dyDescent="0.3">
      <c r="A215" s="1">
        <v>44505</v>
      </c>
      <c r="B215">
        <v>429.92300399999999</v>
      </c>
      <c r="C215">
        <f t="shared" si="69"/>
        <v>-1.6432157181260617E-2</v>
      </c>
    </row>
    <row r="216" spans="1:3" x14ac:dyDescent="0.3">
      <c r="A216" s="1">
        <v>44508</v>
      </c>
      <c r="B216">
        <v>422.91616800000003</v>
      </c>
      <c r="C216">
        <f t="shared" si="69"/>
        <v>3.9831640217795626E-4</v>
      </c>
    </row>
    <row r="217" spans="1:3" x14ac:dyDescent="0.3">
      <c r="A217" s="1">
        <v>44509</v>
      </c>
      <c r="B217">
        <v>423.084656</v>
      </c>
      <c r="C217">
        <f t="shared" si="69"/>
        <v>0.11723630793544677</v>
      </c>
    </row>
    <row r="218" spans="1:3" x14ac:dyDescent="0.3">
      <c r="A218" s="1">
        <v>44510</v>
      </c>
      <c r="B218">
        <v>475.710083</v>
      </c>
      <c r="C218">
        <f t="shared" si="69"/>
        <v>1.6037496973743601E-2</v>
      </c>
    </row>
    <row r="219" spans="1:3" x14ac:dyDescent="0.3">
      <c r="A219" s="1">
        <v>44511</v>
      </c>
      <c r="B219">
        <v>483.40078699999998</v>
      </c>
      <c r="C219">
        <f t="shared" si="69"/>
        <v>4.6330755359401544E-2</v>
      </c>
    </row>
    <row r="220" spans="1:3" x14ac:dyDescent="0.3">
      <c r="A220" s="1">
        <v>44512</v>
      </c>
      <c r="B220">
        <v>506.32403599999998</v>
      </c>
      <c r="C220">
        <f t="shared" si="69"/>
        <v>2.1899039953341827E-3</v>
      </c>
    </row>
    <row r="221" spans="1:3" x14ac:dyDescent="0.3">
      <c r="A221" s="1">
        <v>44515</v>
      </c>
      <c r="B221">
        <v>507.43405200000001</v>
      </c>
      <c r="C221">
        <f t="shared" si="69"/>
        <v>1.230632927664836E-2</v>
      </c>
    </row>
    <row r="222" spans="1:3" x14ac:dyDescent="0.3">
      <c r="A222" s="1">
        <v>44516</v>
      </c>
      <c r="B222">
        <v>513.71728499999995</v>
      </c>
      <c r="C222">
        <f t="shared" si="69"/>
        <v>1.4650709641389231E-2</v>
      </c>
    </row>
    <row r="223" spans="1:3" x14ac:dyDescent="0.3">
      <c r="A223" s="1">
        <v>44517</v>
      </c>
      <c r="B223">
        <v>521.29901099999995</v>
      </c>
      <c r="C223">
        <f t="shared" si="69"/>
        <v>4.8844450979518561E-2</v>
      </c>
    </row>
    <row r="224" spans="1:3" x14ac:dyDescent="0.3">
      <c r="A224" s="1">
        <v>44518</v>
      </c>
      <c r="B224">
        <v>547.39367700000003</v>
      </c>
      <c r="C224">
        <f t="shared" si="69"/>
        <v>1.3201545071063494E-2</v>
      </c>
    </row>
    <row r="225" spans="1:3" x14ac:dyDescent="0.3">
      <c r="A225" s="1">
        <v>44519</v>
      </c>
      <c r="B225">
        <v>554.66803000000004</v>
      </c>
      <c r="C225">
        <f t="shared" si="69"/>
        <v>3.5680799135590476E-2</v>
      </c>
    </row>
    <row r="226" spans="1:3" x14ac:dyDescent="0.3">
      <c r="A226" s="1">
        <v>44522</v>
      </c>
      <c r="B226">
        <v>574.81634499999996</v>
      </c>
      <c r="C226">
        <f t="shared" si="69"/>
        <v>1.7094360439912852E-2</v>
      </c>
    </row>
    <row r="227" spans="1:3" x14ac:dyDescent="0.3">
      <c r="A227" s="1">
        <v>44523</v>
      </c>
      <c r="B227">
        <v>584.72692900000004</v>
      </c>
      <c r="C227">
        <f t="shared" si="69"/>
        <v>1.0135136800810298E-2</v>
      </c>
    </row>
    <row r="228" spans="1:3" x14ac:dyDescent="0.3">
      <c r="A228" s="1">
        <v>44524</v>
      </c>
      <c r="B228">
        <v>590.68335000000002</v>
      </c>
      <c r="C228">
        <f t="shared" si="69"/>
        <v>1.8270592962588742E-3</v>
      </c>
    </row>
    <row r="229" spans="1:3" x14ac:dyDescent="0.3">
      <c r="A229" s="1">
        <v>44526</v>
      </c>
      <c r="B229">
        <v>591.76355000000001</v>
      </c>
      <c r="C229">
        <f t="shared" si="69"/>
        <v>-3.6081112932547663E-2</v>
      </c>
    </row>
    <row r="230" spans="1:3" x14ac:dyDescent="0.3">
      <c r="A230" s="1">
        <v>44529</v>
      </c>
      <c r="B230">
        <v>570.79266399999995</v>
      </c>
      <c r="C230">
        <f t="shared" si="69"/>
        <v>-9.3676542935654788E-3</v>
      </c>
    </row>
    <row r="231" spans="1:3" x14ac:dyDescent="0.3">
      <c r="A231" s="1">
        <v>44530</v>
      </c>
      <c r="B231">
        <v>565.470642</v>
      </c>
      <c r="C231">
        <f t="shared" si="69"/>
        <v>-5.8886398141449574E-3</v>
      </c>
    </row>
    <row r="232" spans="1:3" x14ac:dyDescent="0.3">
      <c r="A232" s="1">
        <v>44531</v>
      </c>
      <c r="B232">
        <v>562.15057400000001</v>
      </c>
      <c r="C232">
        <f t="shared" si="69"/>
        <v>2.634148932642013E-2</v>
      </c>
    </row>
    <row r="233" spans="1:3" x14ac:dyDescent="0.3">
      <c r="A233" s="1">
        <v>44532</v>
      </c>
      <c r="B233">
        <v>577.15521200000001</v>
      </c>
      <c r="C233">
        <f t="shared" si="69"/>
        <v>-1.4895000951657382E-2</v>
      </c>
    </row>
    <row r="234" spans="1:3" x14ac:dyDescent="0.3">
      <c r="A234" s="1">
        <v>44533</v>
      </c>
      <c r="B234">
        <v>568.62219200000004</v>
      </c>
      <c r="C234">
        <f t="shared" si="69"/>
        <v>-1.5615846926316344E-2</v>
      </c>
    </row>
    <row r="235" spans="1:3" x14ac:dyDescent="0.3">
      <c r="A235" s="1">
        <v>44536</v>
      </c>
      <c r="B235">
        <v>559.811646</v>
      </c>
      <c r="C235">
        <f t="shared" si="69"/>
        <v>-2.3395330483048536E-3</v>
      </c>
    </row>
    <row r="236" spans="1:3" x14ac:dyDescent="0.3">
      <c r="A236" s="1">
        <v>44537</v>
      </c>
      <c r="B236">
        <v>558.50347899999997</v>
      </c>
      <c r="C236">
        <f t="shared" si="69"/>
        <v>-1.9386936888229643E-2</v>
      </c>
    </row>
    <row r="237" spans="1:3" x14ac:dyDescent="0.3">
      <c r="A237" s="1">
        <v>44538</v>
      </c>
      <c r="B237">
        <v>547.78008999999997</v>
      </c>
      <c r="C237">
        <f t="shared" si="69"/>
        <v>-2.5135808308210099E-2</v>
      </c>
    </row>
    <row r="238" spans="1:3" x14ac:dyDescent="0.3">
      <c r="A238" s="1">
        <v>44539</v>
      </c>
      <c r="B238">
        <v>534.18280000000004</v>
      </c>
      <c r="C238">
        <f t="shared" si="69"/>
        <v>-3.6614945404752661E-3</v>
      </c>
    </row>
    <row r="239" spans="1:3" x14ac:dyDescent="0.3">
      <c r="A239" s="1">
        <v>44540</v>
      </c>
      <c r="B239">
        <v>532.23046899999997</v>
      </c>
      <c r="C239">
        <f t="shared" si="69"/>
        <v>8.6768607489853891E-3</v>
      </c>
    </row>
    <row r="240" spans="1:3" x14ac:dyDescent="0.3">
      <c r="A240" s="1">
        <v>44543</v>
      </c>
      <c r="B240">
        <v>536.868652</v>
      </c>
      <c r="C240">
        <f t="shared" si="69"/>
        <v>-9.6083666778293778E-3</v>
      </c>
    </row>
    <row r="241" spans="1:3" x14ac:dyDescent="0.3">
      <c r="A241" s="1">
        <v>44544</v>
      </c>
      <c r="B241">
        <v>531.73492399999998</v>
      </c>
      <c r="C241">
        <f t="shared" si="69"/>
        <v>3.261961293693371E-2</v>
      </c>
    </row>
    <row r="242" spans="1:3" x14ac:dyDescent="0.3">
      <c r="A242" s="1">
        <v>44545</v>
      </c>
      <c r="B242">
        <v>549.365906</v>
      </c>
      <c r="C242">
        <f t="shared" si="69"/>
        <v>-5.2331280007281286E-4</v>
      </c>
    </row>
    <row r="243" spans="1:3" x14ac:dyDescent="0.3">
      <c r="A243" s="1">
        <v>44546</v>
      </c>
      <c r="B243">
        <v>549.07849099999999</v>
      </c>
      <c r="C243">
        <f t="shared" si="69"/>
        <v>-1.6433124517074935E-2</v>
      </c>
    </row>
    <row r="244" spans="1:3" x14ac:dyDescent="0.3">
      <c r="A244" s="1">
        <v>44547</v>
      </c>
      <c r="B244">
        <v>540.12914999999998</v>
      </c>
      <c r="C244">
        <f t="shared" si="69"/>
        <v>8.0810194409794256E-2</v>
      </c>
    </row>
    <row r="245" spans="1:3" x14ac:dyDescent="0.3">
      <c r="A245" s="1">
        <v>44550</v>
      </c>
      <c r="B245">
        <v>585.58917199999996</v>
      </c>
      <c r="C245">
        <f t="shared" si="69"/>
        <v>-9.9842288099390858E-3</v>
      </c>
    </row>
    <row r="246" spans="1:3" x14ac:dyDescent="0.3">
      <c r="A246" s="1">
        <v>44551</v>
      </c>
      <c r="B246">
        <v>579.77160600000002</v>
      </c>
      <c r="C246">
        <f t="shared" si="69"/>
        <v>2.6500626426025884E-2</v>
      </c>
    </row>
    <row r="247" spans="1:3" x14ac:dyDescent="0.3">
      <c r="A247" s="1">
        <v>44552</v>
      </c>
      <c r="B247">
        <v>595.34130900000002</v>
      </c>
      <c r="C247">
        <f t="shared" si="69"/>
        <v>-1.2075189702936497E-2</v>
      </c>
    </row>
    <row r="248" spans="1:3" x14ac:dyDescent="0.3">
      <c r="A248" s="1">
        <v>44553</v>
      </c>
      <c r="B248">
        <v>588.19567900000004</v>
      </c>
      <c r="C248">
        <f t="shared" si="69"/>
        <v>1.0309033105882623E-2</v>
      </c>
    </row>
    <row r="249" spans="1:3" x14ac:dyDescent="0.3">
      <c r="A249" s="1">
        <v>44557</v>
      </c>
      <c r="B249">
        <v>594.29077099999995</v>
      </c>
      <c r="C249">
        <f t="shared" si="69"/>
        <v>2.0418834649967917E-2</v>
      </c>
    </row>
    <row r="250" spans="1:3" x14ac:dyDescent="0.3">
      <c r="A250" s="1">
        <v>44558</v>
      </c>
      <c r="B250">
        <v>606.55023200000005</v>
      </c>
      <c r="C250">
        <f t="shared" si="69"/>
        <v>6.4819480972680065E-3</v>
      </c>
    </row>
    <row r="251" spans="1:3" x14ac:dyDescent="0.3">
      <c r="A251" s="1">
        <v>44559</v>
      </c>
      <c r="B251">
        <v>610.49462900000003</v>
      </c>
      <c r="C251">
        <f t="shared" si="69"/>
        <v>1.4600913656089567E-3</v>
      </c>
    </row>
    <row r="252" spans="1:3" x14ac:dyDescent="0.3">
      <c r="A252" s="1">
        <v>44560</v>
      </c>
      <c r="B252">
        <v>611.38665800000001</v>
      </c>
      <c r="C252">
        <f t="shared" si="69"/>
        <v>3.7051319712413824E-3</v>
      </c>
    </row>
    <row r="253" spans="1:3" x14ac:dyDescent="0.3">
      <c r="A253" s="1">
        <v>44561</v>
      </c>
      <c r="B253">
        <v>613.65612799999997</v>
      </c>
      <c r="C253">
        <f t="shared" si="69"/>
        <v>-3.8024728203509711E-3</v>
      </c>
    </row>
    <row r="254" spans="1:3" x14ac:dyDescent="0.3">
      <c r="A254" s="1">
        <v>44564</v>
      </c>
      <c r="B254">
        <v>611.32714799999997</v>
      </c>
      <c r="C254">
        <f t="shared" si="69"/>
        <v>-1.3744302095394255E-2</v>
      </c>
    </row>
    <row r="255" spans="1:3" x14ac:dyDescent="0.3">
      <c r="A255" s="1">
        <v>44565</v>
      </c>
      <c r="B255">
        <v>602.98236099999997</v>
      </c>
      <c r="C255">
        <f t="shared" si="69"/>
        <v>-3.9029377559759901E-3</v>
      </c>
    </row>
    <row r="256" spans="1:3" x14ac:dyDescent="0.3">
      <c r="A256" s="1">
        <v>44566</v>
      </c>
      <c r="B256">
        <v>600.63354500000003</v>
      </c>
      <c r="C256">
        <f t="shared" si="69"/>
        <v>3.2020409716795727E-2</v>
      </c>
    </row>
    <row r="257" spans="1:3" x14ac:dyDescent="0.3">
      <c r="A257" s="1">
        <v>44567</v>
      </c>
      <c r="B257">
        <v>620.17730700000004</v>
      </c>
      <c r="C257">
        <f t="shared" si="69"/>
        <v>-4.2053214656040595E-2</v>
      </c>
    </row>
    <row r="258" spans="1:3" x14ac:dyDescent="0.3">
      <c r="A258" s="1">
        <v>44568</v>
      </c>
      <c r="B258">
        <v>594.63763400000005</v>
      </c>
      <c r="C258">
        <f t="shared" si="69"/>
        <v>-2.0645124490185445E-2</v>
      </c>
    </row>
    <row r="259" spans="1:3" x14ac:dyDescent="0.3">
      <c r="A259" s="1">
        <v>44571</v>
      </c>
      <c r="B259">
        <v>582.487122</v>
      </c>
      <c r="C259">
        <f t="shared" ref="C259:C322" si="70">LN(B260/B259)</f>
        <v>1.7306239164228316E-2</v>
      </c>
    </row>
    <row r="260" spans="1:3" x14ac:dyDescent="0.3">
      <c r="A260" s="1">
        <v>44572</v>
      </c>
      <c r="B260">
        <v>592.65551800000003</v>
      </c>
      <c r="C260">
        <f t="shared" si="70"/>
        <v>7.8951616604546228E-3</v>
      </c>
    </row>
    <row r="261" spans="1:3" x14ac:dyDescent="0.3">
      <c r="A261" s="1">
        <v>44573</v>
      </c>
      <c r="B261">
        <v>597.35314900000003</v>
      </c>
      <c r="C261">
        <f t="shared" si="70"/>
        <v>3.111651485518915E-2</v>
      </c>
    </row>
    <row r="262" spans="1:3" x14ac:dyDescent="0.3">
      <c r="A262" s="1">
        <v>44574</v>
      </c>
      <c r="B262">
        <v>616.23290999999995</v>
      </c>
      <c r="C262">
        <f t="shared" si="70"/>
        <v>-1.0005055068906123E-2</v>
      </c>
    </row>
    <row r="263" spans="1:3" x14ac:dyDescent="0.3">
      <c r="A263" s="1">
        <v>44575</v>
      </c>
      <c r="B263">
        <v>610.098206</v>
      </c>
      <c r="C263">
        <f t="shared" si="70"/>
        <v>-3.895557119501452E-2</v>
      </c>
    </row>
    <row r="264" spans="1:3" x14ac:dyDescent="0.3">
      <c r="A264" s="1">
        <v>44579</v>
      </c>
      <c r="B264">
        <v>586.78845200000001</v>
      </c>
      <c r="C264">
        <f t="shared" si="70"/>
        <v>-2.6579747165624782E-2</v>
      </c>
    </row>
    <row r="265" spans="1:3" x14ac:dyDescent="0.3">
      <c r="A265" s="1">
        <v>44580</v>
      </c>
      <c r="B265">
        <v>571.39721699999996</v>
      </c>
      <c r="C265">
        <f t="shared" si="70"/>
        <v>8.3229498366348934E-4</v>
      </c>
    </row>
    <row r="266" spans="1:3" x14ac:dyDescent="0.3">
      <c r="A266" s="1">
        <v>44581</v>
      </c>
      <c r="B266">
        <v>571.87298599999997</v>
      </c>
      <c r="C266">
        <f t="shared" si="70"/>
        <v>-1.8040580374562192E-3</v>
      </c>
    </row>
    <row r="267" spans="1:3" x14ac:dyDescent="0.3">
      <c r="A267" s="1">
        <v>44582</v>
      </c>
      <c r="B267">
        <v>570.84222399999999</v>
      </c>
      <c r="C267">
        <f t="shared" si="70"/>
        <v>4.168886496782926E-2</v>
      </c>
    </row>
    <row r="268" spans="1:3" x14ac:dyDescent="0.3">
      <c r="A268" s="1">
        <v>44585</v>
      </c>
      <c r="B268">
        <v>595.14300500000002</v>
      </c>
      <c r="C268">
        <f t="shared" si="70"/>
        <v>-3.5197358241729898E-3</v>
      </c>
    </row>
    <row r="269" spans="1:3" x14ac:dyDescent="0.3">
      <c r="A269" s="1">
        <v>44586</v>
      </c>
      <c r="B269">
        <v>593.05194100000006</v>
      </c>
      <c r="C269">
        <f t="shared" si="70"/>
        <v>-2.2784396676730417E-2</v>
      </c>
    </row>
    <row r="270" spans="1:3" x14ac:dyDescent="0.3">
      <c r="A270" s="1">
        <v>44587</v>
      </c>
      <c r="B270">
        <v>579.69238299999995</v>
      </c>
      <c r="C270">
        <f t="shared" si="70"/>
        <v>-3.0952841154334325E-2</v>
      </c>
    </row>
    <row r="271" spans="1:3" x14ac:dyDescent="0.3">
      <c r="A271" s="1">
        <v>44588</v>
      </c>
      <c r="B271">
        <v>562.02410899999995</v>
      </c>
      <c r="C271">
        <f t="shared" si="70"/>
        <v>1.724493807431475E-2</v>
      </c>
    </row>
    <row r="272" spans="1:3" x14ac:dyDescent="0.3">
      <c r="A272" s="1">
        <v>44589</v>
      </c>
      <c r="B272">
        <v>571.80023200000005</v>
      </c>
      <c r="C272">
        <f t="shared" si="70"/>
        <v>-6.45402224964028E-3</v>
      </c>
    </row>
    <row r="273" spans="1:3" x14ac:dyDescent="0.3">
      <c r="A273" s="1">
        <v>44592</v>
      </c>
      <c r="B273">
        <v>568.12170400000002</v>
      </c>
      <c r="C273">
        <f t="shared" si="70"/>
        <v>-1.0596868245200234E-2</v>
      </c>
    </row>
    <row r="274" spans="1:3" x14ac:dyDescent="0.3">
      <c r="A274" s="1">
        <v>44593</v>
      </c>
      <c r="B274">
        <v>562.13317900000004</v>
      </c>
      <c r="C274">
        <f t="shared" si="70"/>
        <v>-5.5714151580447758E-3</v>
      </c>
    </row>
    <row r="275" spans="1:3" x14ac:dyDescent="0.3">
      <c r="A275" s="1">
        <v>44594</v>
      </c>
      <c r="B275">
        <v>559.01000999999997</v>
      </c>
      <c r="C275">
        <f t="shared" si="70"/>
        <v>1.3372187511534911E-2</v>
      </c>
    </row>
    <row r="276" spans="1:3" x14ac:dyDescent="0.3">
      <c r="A276" s="1">
        <v>44595</v>
      </c>
      <c r="B276">
        <v>566.53539999999998</v>
      </c>
      <c r="C276">
        <f t="shared" si="70"/>
        <v>-5.7569326575167548E-3</v>
      </c>
    </row>
    <row r="277" spans="1:3" x14ac:dyDescent="0.3">
      <c r="A277" s="1">
        <v>44596</v>
      </c>
      <c r="B277">
        <v>563.28326400000003</v>
      </c>
      <c r="C277">
        <f t="shared" si="70"/>
        <v>-1.0688380452505386E-2</v>
      </c>
    </row>
    <row r="278" spans="1:3" x14ac:dyDescent="0.3">
      <c r="A278" s="1">
        <v>44599</v>
      </c>
      <c r="B278">
        <v>557.29473900000005</v>
      </c>
      <c r="C278">
        <f t="shared" si="70"/>
        <v>1.66028089579289E-2</v>
      </c>
    </row>
    <row r="279" spans="1:3" x14ac:dyDescent="0.3">
      <c r="A279" s="1">
        <v>44600</v>
      </c>
      <c r="B279">
        <v>566.62463400000001</v>
      </c>
      <c r="C279">
        <f t="shared" si="70"/>
        <v>6.227406867341345E-3</v>
      </c>
    </row>
    <row r="280" spans="1:3" x14ac:dyDescent="0.3">
      <c r="A280" s="1">
        <v>44601</v>
      </c>
      <c r="B280">
        <v>570.16424600000005</v>
      </c>
      <c r="C280">
        <f t="shared" si="70"/>
        <v>-3.8050071999532163E-2</v>
      </c>
    </row>
    <row r="281" spans="1:3" x14ac:dyDescent="0.3">
      <c r="A281" s="1">
        <v>44602</v>
      </c>
      <c r="B281">
        <v>548.87701400000003</v>
      </c>
      <c r="C281">
        <f t="shared" si="70"/>
        <v>4.1833702186797009E-2</v>
      </c>
    </row>
    <row r="282" spans="1:3" x14ac:dyDescent="0.3">
      <c r="A282" s="1">
        <v>44603</v>
      </c>
      <c r="B282">
        <v>572.32562299999995</v>
      </c>
      <c r="C282">
        <f t="shared" si="70"/>
        <v>2.0168113300294794E-2</v>
      </c>
    </row>
    <row r="283" spans="1:3" x14ac:dyDescent="0.3">
      <c r="A283" s="1">
        <v>44606</v>
      </c>
      <c r="B283">
        <v>583.98553500000003</v>
      </c>
      <c r="C283">
        <f t="shared" si="70"/>
        <v>-2.0306547577218698E-2</v>
      </c>
    </row>
    <row r="284" spans="1:3" x14ac:dyDescent="0.3">
      <c r="A284" s="1">
        <v>44607</v>
      </c>
      <c r="B284">
        <v>572.246399</v>
      </c>
      <c r="C284">
        <f t="shared" si="70"/>
        <v>-2.4449475613833638E-2</v>
      </c>
    </row>
    <row r="285" spans="1:3" x14ac:dyDescent="0.3">
      <c r="A285" s="1">
        <v>44608</v>
      </c>
      <c r="B285">
        <v>558.42492700000003</v>
      </c>
      <c r="C285">
        <f t="shared" si="70"/>
        <v>5.1535782136520655E-3</v>
      </c>
    </row>
    <row r="286" spans="1:3" x14ac:dyDescent="0.3">
      <c r="A286" s="1">
        <v>44609</v>
      </c>
      <c r="B286">
        <v>561.31024200000002</v>
      </c>
      <c r="C286">
        <f t="shared" si="70"/>
        <v>1.5894099967620763E-2</v>
      </c>
    </row>
    <row r="287" spans="1:3" x14ac:dyDescent="0.3">
      <c r="A287" s="1">
        <v>44610</v>
      </c>
      <c r="B287">
        <v>570.30304000000001</v>
      </c>
      <c r="C287">
        <f t="shared" si="70"/>
        <v>1.4566473445266331E-2</v>
      </c>
    </row>
    <row r="288" spans="1:3" x14ac:dyDescent="0.3">
      <c r="A288" s="1">
        <v>44614</v>
      </c>
      <c r="B288">
        <v>578.67114300000003</v>
      </c>
      <c r="C288">
        <f t="shared" si="70"/>
        <v>-0.26748660812289632</v>
      </c>
    </row>
    <row r="289" spans="1:3" x14ac:dyDescent="0.3">
      <c r="A289" s="1">
        <v>44615</v>
      </c>
      <c r="B289">
        <v>442.85736100000003</v>
      </c>
      <c r="C289">
        <f t="shared" si="70"/>
        <v>-1.6132575483803415E-3</v>
      </c>
    </row>
    <row r="290" spans="1:3" x14ac:dyDescent="0.3">
      <c r="A290" s="1">
        <v>44616</v>
      </c>
      <c r="B290">
        <v>442.14349399999998</v>
      </c>
      <c r="C290">
        <f t="shared" si="70"/>
        <v>9.2362066800621534E-2</v>
      </c>
    </row>
    <row r="291" spans="1:3" x14ac:dyDescent="0.3">
      <c r="A291" s="1">
        <v>44617</v>
      </c>
      <c r="B291">
        <v>484.92611699999998</v>
      </c>
      <c r="C291">
        <f t="shared" si="70"/>
        <v>1.5902588770426111E-2</v>
      </c>
    </row>
    <row r="292" spans="1:3" x14ac:dyDescent="0.3">
      <c r="A292" s="1">
        <v>44620</v>
      </c>
      <c r="B292">
        <v>492.699341</v>
      </c>
      <c r="C292">
        <f t="shared" si="70"/>
        <v>-2.6550096536332255E-2</v>
      </c>
    </row>
    <row r="293" spans="1:3" x14ac:dyDescent="0.3">
      <c r="A293" s="1">
        <v>44621</v>
      </c>
      <c r="B293">
        <v>479.79025300000001</v>
      </c>
      <c r="C293">
        <f t="shared" si="70"/>
        <v>2.1466141034131324E-2</v>
      </c>
    </row>
    <row r="294" spans="1:3" x14ac:dyDescent="0.3">
      <c r="A294" s="1">
        <v>44622</v>
      </c>
      <c r="B294">
        <v>490.20083599999998</v>
      </c>
      <c r="C294">
        <f t="shared" si="70"/>
        <v>-5.5324339719441583E-2</v>
      </c>
    </row>
    <row r="295" spans="1:3" x14ac:dyDescent="0.3">
      <c r="A295" s="1">
        <v>44623</v>
      </c>
      <c r="B295">
        <v>463.81735200000003</v>
      </c>
      <c r="C295">
        <f t="shared" si="70"/>
        <v>-2.2897996609440516E-2</v>
      </c>
    </row>
    <row r="296" spans="1:3" x14ac:dyDescent="0.3">
      <c r="A296" s="1">
        <v>44624</v>
      </c>
      <c r="B296">
        <v>453.31753500000002</v>
      </c>
      <c r="C296">
        <f t="shared" si="70"/>
        <v>-3.2928386074457222E-2</v>
      </c>
    </row>
    <row r="297" spans="1:3" x14ac:dyDescent="0.3">
      <c r="A297" s="1">
        <v>44627</v>
      </c>
      <c r="B297">
        <v>438.63360599999999</v>
      </c>
      <c r="C297">
        <f t="shared" si="70"/>
        <v>3.7075405405648097E-2</v>
      </c>
    </row>
    <row r="298" spans="1:3" x14ac:dyDescent="0.3">
      <c r="A298" s="1">
        <v>44628</v>
      </c>
      <c r="B298">
        <v>455.20135499999998</v>
      </c>
      <c r="C298">
        <f t="shared" si="70"/>
        <v>3.4908851811247678E-2</v>
      </c>
    </row>
    <row r="299" spans="1:3" x14ac:dyDescent="0.3">
      <c r="A299" s="1">
        <v>44629</v>
      </c>
      <c r="B299">
        <v>471.37252799999999</v>
      </c>
      <c r="C299">
        <f t="shared" si="70"/>
        <v>-1.4022426802936356E-2</v>
      </c>
    </row>
    <row r="300" spans="1:3" x14ac:dyDescent="0.3">
      <c r="A300" s="1">
        <v>44630</v>
      </c>
      <c r="B300">
        <v>464.80886800000002</v>
      </c>
      <c r="C300">
        <f t="shared" si="70"/>
        <v>-3.9929107809713704E-2</v>
      </c>
    </row>
    <row r="301" spans="1:3" x14ac:dyDescent="0.3">
      <c r="A301" s="1">
        <v>44631</v>
      </c>
      <c r="B301">
        <v>446.61511200000001</v>
      </c>
      <c r="C301">
        <f t="shared" si="70"/>
        <v>1.6856664744273526E-3</v>
      </c>
    </row>
    <row r="302" spans="1:3" x14ac:dyDescent="0.3">
      <c r="A302" s="1">
        <v>44634</v>
      </c>
      <c r="B302">
        <v>447.36859099999998</v>
      </c>
      <c r="C302">
        <f t="shared" si="70"/>
        <v>7.975461889570809E-2</v>
      </c>
    </row>
    <row r="303" spans="1:3" x14ac:dyDescent="0.3">
      <c r="A303" s="1">
        <v>44635</v>
      </c>
      <c r="B303">
        <v>484.509705</v>
      </c>
      <c r="C303">
        <f t="shared" si="70"/>
        <v>1.5009412763639362E-2</v>
      </c>
    </row>
    <row r="304" spans="1:3" x14ac:dyDescent="0.3">
      <c r="A304" s="1">
        <v>44636</v>
      </c>
      <c r="B304">
        <v>491.83676100000002</v>
      </c>
      <c r="C304">
        <f t="shared" si="70"/>
        <v>-6.1876241327558004E-3</v>
      </c>
    </row>
    <row r="305" spans="1:3" x14ac:dyDescent="0.3">
      <c r="A305" s="1">
        <v>44637</v>
      </c>
      <c r="B305">
        <v>488.80285600000002</v>
      </c>
      <c r="C305">
        <f t="shared" si="70"/>
        <v>3.9981049537250068E-2</v>
      </c>
    </row>
    <row r="306" spans="1:3" x14ac:dyDescent="0.3">
      <c r="A306" s="1">
        <v>44638</v>
      </c>
      <c r="B306">
        <v>508.74163800000002</v>
      </c>
      <c r="C306">
        <f t="shared" si="70"/>
        <v>-3.61951519270233E-2</v>
      </c>
    </row>
    <row r="307" spans="1:3" x14ac:dyDescent="0.3">
      <c r="A307" s="1">
        <v>44641</v>
      </c>
      <c r="B307">
        <v>490.65692100000001</v>
      </c>
      <c r="C307">
        <f t="shared" si="70"/>
        <v>3.6366459590249091E-4</v>
      </c>
    </row>
    <row r="308" spans="1:3" x14ac:dyDescent="0.3">
      <c r="A308" s="1">
        <v>44642</v>
      </c>
      <c r="B308">
        <v>490.83538800000002</v>
      </c>
      <c r="C308">
        <f t="shared" si="70"/>
        <v>-2.2346678062287514E-2</v>
      </c>
    </row>
    <row r="309" spans="1:3" x14ac:dyDescent="0.3">
      <c r="A309" s="1">
        <v>44643</v>
      </c>
      <c r="B309">
        <v>479.988495</v>
      </c>
      <c r="C309">
        <f t="shared" si="70"/>
        <v>-9.7975504041257905E-3</v>
      </c>
    </row>
    <row r="310" spans="1:3" x14ac:dyDescent="0.3">
      <c r="A310" s="1">
        <v>44644</v>
      </c>
      <c r="B310">
        <v>475.30874599999999</v>
      </c>
      <c r="C310">
        <f t="shared" si="70"/>
        <v>1.1634335713269169E-2</v>
      </c>
    </row>
    <row r="311" spans="1:3" x14ac:dyDescent="0.3">
      <c r="A311" s="1">
        <v>44645</v>
      </c>
      <c r="B311">
        <v>480.87094100000002</v>
      </c>
      <c r="C311">
        <f t="shared" si="70"/>
        <v>-2.6839643612234371E-3</v>
      </c>
    </row>
    <row r="312" spans="1:3" x14ac:dyDescent="0.3">
      <c r="A312" s="1">
        <v>44648</v>
      </c>
      <c r="B312">
        <v>479.58203099999997</v>
      </c>
      <c r="C312">
        <f t="shared" si="70"/>
        <v>2.2001319054449422E-2</v>
      </c>
    </row>
    <row r="313" spans="1:3" x14ac:dyDescent="0.3">
      <c r="A313" s="1">
        <v>44649</v>
      </c>
      <c r="B313">
        <v>490.25039700000002</v>
      </c>
      <c r="C313">
        <f t="shared" si="70"/>
        <v>-5.6381280926265601E-3</v>
      </c>
    </row>
    <row r="314" spans="1:3" x14ac:dyDescent="0.3">
      <c r="A314" s="1">
        <v>44650</v>
      </c>
      <c r="B314">
        <v>487.49408</v>
      </c>
      <c r="C314">
        <f t="shared" si="70"/>
        <v>1.0460115587738589E-2</v>
      </c>
    </row>
    <row r="315" spans="1:3" x14ac:dyDescent="0.3">
      <c r="A315" s="1">
        <v>44651</v>
      </c>
      <c r="B315">
        <v>492.62008700000001</v>
      </c>
      <c r="C315">
        <f t="shared" si="70"/>
        <v>3.3156507031705029E-2</v>
      </c>
    </row>
    <row r="316" spans="1:3" x14ac:dyDescent="0.3">
      <c r="A316" s="1">
        <v>44652</v>
      </c>
      <c r="B316">
        <v>509.22744799999998</v>
      </c>
      <c r="C316">
        <f t="shared" si="70"/>
        <v>-1.599553562788307E-2</v>
      </c>
    </row>
    <row r="317" spans="1:3" x14ac:dyDescent="0.3">
      <c r="A317" s="1">
        <v>44655</v>
      </c>
      <c r="B317">
        <v>501.14688100000001</v>
      </c>
      <c r="C317">
        <f t="shared" si="70"/>
        <v>-1.4046173882671976E-2</v>
      </c>
    </row>
    <row r="318" spans="1:3" x14ac:dyDescent="0.3">
      <c r="A318" s="1">
        <v>44656</v>
      </c>
      <c r="B318">
        <v>494.15689099999997</v>
      </c>
      <c r="C318">
        <f t="shared" si="70"/>
        <v>-6.5826681576257829E-3</v>
      </c>
    </row>
    <row r="319" spans="1:3" x14ac:dyDescent="0.3">
      <c r="A319" s="1">
        <v>44657</v>
      </c>
      <c r="B319">
        <v>490.91470299999997</v>
      </c>
      <c r="C319">
        <f t="shared" si="70"/>
        <v>-5.7320701463260846E-3</v>
      </c>
    </row>
    <row r="320" spans="1:3" x14ac:dyDescent="0.3">
      <c r="A320" s="1">
        <v>44658</v>
      </c>
      <c r="B320">
        <v>488.10879499999999</v>
      </c>
      <c r="C320">
        <f t="shared" si="70"/>
        <v>-8.486076553141193E-3</v>
      </c>
    </row>
    <row r="321" spans="1:3" x14ac:dyDescent="0.3">
      <c r="A321" s="1">
        <v>44659</v>
      </c>
      <c r="B321">
        <v>483.98419200000001</v>
      </c>
      <c r="C321">
        <f t="shared" si="70"/>
        <v>-5.9997924835848183E-3</v>
      </c>
    </row>
    <row r="322" spans="1:3" x14ac:dyDescent="0.3">
      <c r="A322" s="1">
        <v>44662</v>
      </c>
      <c r="B322">
        <v>481.08908100000002</v>
      </c>
      <c r="C322">
        <f t="shared" si="70"/>
        <v>7.7192084897069043E-3</v>
      </c>
    </row>
    <row r="323" spans="1:3" x14ac:dyDescent="0.3">
      <c r="A323" s="1">
        <v>44663</v>
      </c>
      <c r="B323">
        <v>484.81707799999998</v>
      </c>
      <c r="C323">
        <f t="shared" ref="C323:C351" si="71">LN(B324/B323)</f>
        <v>1.0719861056828209E-2</v>
      </c>
    </row>
    <row r="324" spans="1:3" x14ac:dyDescent="0.3">
      <c r="A324" s="1">
        <v>44664</v>
      </c>
      <c r="B324">
        <v>490.04220600000002</v>
      </c>
      <c r="C324">
        <f t="shared" si="71"/>
        <v>-3.140930913806678E-3</v>
      </c>
    </row>
    <row r="325" spans="1:3" x14ac:dyDescent="0.3">
      <c r="A325" s="1">
        <v>44665</v>
      </c>
      <c r="B325">
        <v>488.50543199999998</v>
      </c>
      <c r="C325">
        <f t="shared" si="71"/>
        <v>-3.6396348915094107E-2</v>
      </c>
    </row>
    <row r="326" spans="1:3" x14ac:dyDescent="0.3">
      <c r="A326" s="1">
        <v>44669</v>
      </c>
      <c r="B326">
        <v>471.04528800000003</v>
      </c>
      <c r="C326">
        <f t="shared" si="71"/>
        <v>3.2695517601891363E-2</v>
      </c>
    </row>
    <row r="327" spans="1:3" x14ac:dyDescent="0.3">
      <c r="A327" s="1">
        <v>44670</v>
      </c>
      <c r="B327">
        <v>486.700897</v>
      </c>
      <c r="C327">
        <f t="shared" si="71"/>
        <v>4.4919670051313124E-3</v>
      </c>
    </row>
    <row r="328" spans="1:3" x14ac:dyDescent="0.3">
      <c r="A328" s="1">
        <v>44671</v>
      </c>
      <c r="B328">
        <v>488.89205900000002</v>
      </c>
      <c r="C328">
        <f t="shared" si="71"/>
        <v>-1.1011707728907447E-2</v>
      </c>
    </row>
    <row r="329" spans="1:3" x14ac:dyDescent="0.3">
      <c r="A329" s="1">
        <v>44672</v>
      </c>
      <c r="B329">
        <v>483.53805499999999</v>
      </c>
      <c r="C329">
        <f t="shared" si="71"/>
        <v>-2.6786320670313613E-2</v>
      </c>
    </row>
    <row r="330" spans="1:3" x14ac:dyDescent="0.3">
      <c r="A330" s="1">
        <v>44673</v>
      </c>
      <c r="B330">
        <v>470.75778200000002</v>
      </c>
      <c r="C330">
        <f t="shared" si="71"/>
        <v>2.1543937334674156E-2</v>
      </c>
    </row>
    <row r="331" spans="1:3" x14ac:dyDescent="0.3">
      <c r="A331" s="1">
        <v>44676</v>
      </c>
      <c r="B331">
        <v>481.00979599999999</v>
      </c>
      <c r="C331">
        <f t="shared" si="71"/>
        <v>-2.4391211348870623E-2</v>
      </c>
    </row>
    <row r="332" spans="1:3" x14ac:dyDescent="0.3">
      <c r="A332" s="1">
        <v>44677</v>
      </c>
      <c r="B332">
        <v>469.41931199999999</v>
      </c>
      <c r="C332">
        <f t="shared" si="71"/>
        <v>-2.3953281911180752E-2</v>
      </c>
    </row>
    <row r="333" spans="1:3" x14ac:dyDescent="0.3">
      <c r="A333" s="1">
        <v>44678</v>
      </c>
      <c r="B333">
        <v>458.30877700000002</v>
      </c>
      <c r="C333">
        <f t="shared" si="71"/>
        <v>-2.1668364086612408E-3</v>
      </c>
    </row>
    <row r="334" spans="1:3" x14ac:dyDescent="0.3">
      <c r="A334" s="1">
        <v>44679</v>
      </c>
      <c r="B334">
        <v>457.31677200000001</v>
      </c>
      <c r="C334">
        <f t="shared" si="71"/>
        <v>-4.3220034705665496E-2</v>
      </c>
    </row>
    <row r="335" spans="1:3" x14ac:dyDescent="0.3">
      <c r="A335" s="1">
        <v>44680</v>
      </c>
      <c r="B335">
        <v>437.97256499999997</v>
      </c>
      <c r="C335">
        <f t="shared" si="71"/>
        <v>1.6377040199188966E-2</v>
      </c>
    </row>
    <row r="336" spans="1:3" x14ac:dyDescent="0.3">
      <c r="A336" s="1">
        <v>44683</v>
      </c>
      <c r="B336">
        <v>445.20431500000001</v>
      </c>
      <c r="C336">
        <f t="shared" si="71"/>
        <v>1.6475501409998013E-3</v>
      </c>
    </row>
    <row r="337" spans="1:3" x14ac:dyDescent="0.3">
      <c r="A337" s="1">
        <v>44684</v>
      </c>
      <c r="B337">
        <v>445.93841600000002</v>
      </c>
      <c r="C337">
        <f t="shared" si="71"/>
        <v>9.839343552161646E-2</v>
      </c>
    </row>
    <row r="338" spans="1:3" x14ac:dyDescent="0.3">
      <c r="A338" s="1">
        <v>44685</v>
      </c>
      <c r="B338">
        <v>492.04702800000001</v>
      </c>
      <c r="C338">
        <f t="shared" si="71"/>
        <v>-5.4437977685187926E-2</v>
      </c>
    </row>
    <row r="339" spans="1:3" x14ac:dyDescent="0.3">
      <c r="A339" s="1">
        <v>44686</v>
      </c>
      <c r="B339">
        <v>465.97701999999998</v>
      </c>
      <c r="C339">
        <f t="shared" si="71"/>
        <v>2.9203428444999437E-2</v>
      </c>
    </row>
    <row r="340" spans="1:3" x14ac:dyDescent="0.3">
      <c r="A340" s="1">
        <v>44687</v>
      </c>
      <c r="B340">
        <v>479.785797</v>
      </c>
      <c r="C340">
        <f t="shared" si="71"/>
        <v>2.7510136706896594E-2</v>
      </c>
    </row>
    <row r="341" spans="1:3" x14ac:dyDescent="0.3">
      <c r="A341" s="1">
        <v>44690</v>
      </c>
      <c r="B341">
        <v>493.16799900000001</v>
      </c>
      <c r="C341">
        <f t="shared" si="71"/>
        <v>1.0942852251966048E-2</v>
      </c>
    </row>
    <row r="342" spans="1:3" x14ac:dyDescent="0.3">
      <c r="A342" s="1">
        <v>44691</v>
      </c>
      <c r="B342">
        <v>498.59429899999998</v>
      </c>
      <c r="C342">
        <f t="shared" si="71"/>
        <v>-9.214471746781137E-3</v>
      </c>
    </row>
    <row r="343" spans="1:3" x14ac:dyDescent="0.3">
      <c r="A343" s="1">
        <v>44692</v>
      </c>
      <c r="B343">
        <v>494.021118</v>
      </c>
      <c r="C343">
        <f t="shared" si="71"/>
        <v>3.1642695393232369E-2</v>
      </c>
    </row>
    <row r="344" spans="1:3" x14ac:dyDescent="0.3">
      <c r="A344" s="1">
        <v>44693</v>
      </c>
      <c r="B344">
        <v>509.90322900000001</v>
      </c>
      <c r="C344">
        <f t="shared" si="71"/>
        <v>3.2142581147146299E-2</v>
      </c>
    </row>
    <row r="345" spans="1:3" x14ac:dyDescent="0.3">
      <c r="A345" s="1">
        <v>44694</v>
      </c>
      <c r="B345">
        <v>526.55908199999999</v>
      </c>
      <c r="C345">
        <f t="shared" si="71"/>
        <v>-2.0934955151529259E-3</v>
      </c>
    </row>
    <row r="346" spans="1:3" x14ac:dyDescent="0.3">
      <c r="A346" s="1">
        <v>44697</v>
      </c>
      <c r="B346">
        <v>525.45788600000003</v>
      </c>
      <c r="C346">
        <f t="shared" si="71"/>
        <v>-7.9606523632848956E-3</v>
      </c>
    </row>
    <row r="347" spans="1:3" x14ac:dyDescent="0.3">
      <c r="A347" s="1">
        <v>44698</v>
      </c>
      <c r="B347">
        <v>521.29150400000003</v>
      </c>
      <c r="C347">
        <f t="shared" si="71"/>
        <v>-7.2255016731156335E-2</v>
      </c>
    </row>
    <row r="348" spans="1:3" x14ac:dyDescent="0.3">
      <c r="A348" s="1">
        <v>44699</v>
      </c>
      <c r="B348">
        <v>484.95416299999999</v>
      </c>
      <c r="C348">
        <f t="shared" si="71"/>
        <v>6.5041384509800359E-3</v>
      </c>
    </row>
    <row r="349" spans="1:3" x14ac:dyDescent="0.3">
      <c r="A349" s="1">
        <v>44700</v>
      </c>
      <c r="B349">
        <v>488.118652</v>
      </c>
      <c r="C349">
        <f t="shared" si="71"/>
        <v>3.2707913021441187E-2</v>
      </c>
    </row>
    <row r="350" spans="1:3" x14ac:dyDescent="0.3">
      <c r="A350" s="1">
        <v>44701</v>
      </c>
      <c r="B350">
        <v>504.347961</v>
      </c>
      <c r="C350">
        <f t="shared" si="71"/>
        <v>6.6281423170392761E-2</v>
      </c>
    </row>
    <row r="351" spans="1:3" x14ac:dyDescent="0.3">
      <c r="A351" s="1">
        <v>44704</v>
      </c>
      <c r="B351">
        <v>538.90960700000005</v>
      </c>
      <c r="C351">
        <f t="shared" si="71"/>
        <v>3.7839137927380306E-2</v>
      </c>
    </row>
    <row r="352" spans="1:3" x14ac:dyDescent="0.3">
      <c r="A352" s="1">
        <v>44705</v>
      </c>
      <c r="B352">
        <v>559.69219999999996</v>
      </c>
    </row>
    <row r="353" spans="1:2" x14ac:dyDescent="0.3">
      <c r="A353" s="1">
        <v>44706</v>
      </c>
      <c r="B353">
        <v>577.85595699999999</v>
      </c>
    </row>
    <row r="354" spans="1:2" x14ac:dyDescent="0.3">
      <c r="A354" s="1">
        <v>44707</v>
      </c>
      <c r="B354">
        <v>553.07556199999999</v>
      </c>
    </row>
    <row r="355" spans="1:2" x14ac:dyDescent="0.3">
      <c r="A355" s="1">
        <v>44708</v>
      </c>
      <c r="B355">
        <v>560.80328399999996</v>
      </c>
    </row>
    <row r="356" spans="1:2" x14ac:dyDescent="0.3">
      <c r="A356" s="1">
        <v>44712</v>
      </c>
      <c r="B356">
        <v>560.45605499999999</v>
      </c>
    </row>
    <row r="357" spans="1:2" x14ac:dyDescent="0.3">
      <c r="A357" s="1">
        <v>44713</v>
      </c>
      <c r="B357">
        <v>569.20556599999998</v>
      </c>
    </row>
    <row r="358" spans="1:2" x14ac:dyDescent="0.3">
      <c r="A358" s="1">
        <v>44714</v>
      </c>
      <c r="B358">
        <v>597.46801800000003</v>
      </c>
    </row>
    <row r="359" spans="1:2" x14ac:dyDescent="0.3">
      <c r="A359" s="1">
        <v>44715</v>
      </c>
      <c r="B359">
        <v>598.18218999999999</v>
      </c>
    </row>
    <row r="360" spans="1:2" x14ac:dyDescent="0.3">
      <c r="A360" s="1">
        <v>44718</v>
      </c>
      <c r="B360">
        <v>630.69042999999999</v>
      </c>
    </row>
    <row r="361" spans="1:2" x14ac:dyDescent="0.3">
      <c r="A361" s="1">
        <v>44719</v>
      </c>
      <c r="B361">
        <v>629.90673800000002</v>
      </c>
    </row>
    <row r="362" spans="1:2" x14ac:dyDescent="0.3">
      <c r="A362" s="1">
        <v>44720</v>
      </c>
      <c r="B362">
        <v>627.06957999999997</v>
      </c>
    </row>
    <row r="363" spans="1:2" x14ac:dyDescent="0.3">
      <c r="A363" s="1">
        <v>44721</v>
      </c>
      <c r="B363">
        <v>584.79003899999998</v>
      </c>
    </row>
    <row r="364" spans="1:2" x14ac:dyDescent="0.3">
      <c r="A364" s="1">
        <v>44722</v>
      </c>
      <c r="B364">
        <v>577.69714399999998</v>
      </c>
    </row>
    <row r="365" spans="1:2" x14ac:dyDescent="0.3">
      <c r="A365" s="1">
        <v>44725</v>
      </c>
      <c r="B365">
        <v>547.56982400000004</v>
      </c>
    </row>
    <row r="366" spans="1:2" x14ac:dyDescent="0.3">
      <c r="A366" s="1">
        <v>44726</v>
      </c>
      <c r="B366">
        <v>565.36651600000005</v>
      </c>
    </row>
    <row r="367" spans="1:2" x14ac:dyDescent="0.3">
      <c r="A367" s="1">
        <v>44727</v>
      </c>
      <c r="B367">
        <v>546.59771699999999</v>
      </c>
    </row>
    <row r="368" spans="1:2" x14ac:dyDescent="0.3">
      <c r="A368" s="1">
        <v>44728</v>
      </c>
      <c r="B368">
        <v>529.33667000000003</v>
      </c>
    </row>
    <row r="369" spans="1:2" x14ac:dyDescent="0.3">
      <c r="A369" s="1">
        <v>44729</v>
      </c>
      <c r="B369">
        <v>492.19586199999998</v>
      </c>
    </row>
    <row r="370" spans="1:2" x14ac:dyDescent="0.3">
      <c r="A370" s="1">
        <v>44733</v>
      </c>
      <c r="B370">
        <v>512.17486599999995</v>
      </c>
    </row>
    <row r="371" spans="1:2" x14ac:dyDescent="0.3">
      <c r="A371" s="1">
        <v>44734</v>
      </c>
      <c r="B371">
        <v>501.53066999999999</v>
      </c>
    </row>
    <row r="372" spans="1:2" x14ac:dyDescent="0.3">
      <c r="A372" s="1">
        <v>44735</v>
      </c>
      <c r="B372">
        <v>517.26391599999999</v>
      </c>
    </row>
    <row r="373" spans="1:2" x14ac:dyDescent="0.3">
      <c r="A373" s="1">
        <v>44736</v>
      </c>
      <c r="B373">
        <v>547.41113299999995</v>
      </c>
    </row>
    <row r="374" spans="1:2" x14ac:dyDescent="0.3">
      <c r="A374" s="1">
        <v>44739</v>
      </c>
      <c r="B374">
        <v>558.402649</v>
      </c>
    </row>
    <row r="375" spans="1:2" x14ac:dyDescent="0.3">
      <c r="A375" s="1">
        <v>44740</v>
      </c>
      <c r="B375">
        <v>539.65362500000003</v>
      </c>
    </row>
    <row r="376" spans="1:2" x14ac:dyDescent="0.3">
      <c r="A376" s="1">
        <v>44741</v>
      </c>
      <c r="B376">
        <v>547.41113299999995</v>
      </c>
    </row>
    <row r="377" spans="1:2" x14ac:dyDescent="0.3">
      <c r="A377" s="1">
        <v>44742</v>
      </c>
      <c r="B377">
        <v>559.39465299999995</v>
      </c>
    </row>
    <row r="378" spans="1:2" x14ac:dyDescent="0.3">
      <c r="A378" s="1">
        <v>44743</v>
      </c>
      <c r="B378">
        <v>570.46545400000002</v>
      </c>
    </row>
    <row r="379" spans="1:2" x14ac:dyDescent="0.3">
      <c r="A379" s="1">
        <v>44747</v>
      </c>
      <c r="B379">
        <v>577.53851299999997</v>
      </c>
    </row>
    <row r="380" spans="1:2" x14ac:dyDescent="0.3">
      <c r="A380" s="1">
        <v>44748</v>
      </c>
      <c r="B380">
        <v>577.89562999999998</v>
      </c>
    </row>
    <row r="381" spans="1:2" x14ac:dyDescent="0.3">
      <c r="A381" s="1">
        <v>44749</v>
      </c>
      <c r="B381">
        <v>572.38995399999999</v>
      </c>
    </row>
    <row r="382" spans="1:2" x14ac:dyDescent="0.3">
      <c r="A382" s="1">
        <v>44750</v>
      </c>
      <c r="B382">
        <v>579.06616199999996</v>
      </c>
    </row>
    <row r="383" spans="1:2" x14ac:dyDescent="0.3">
      <c r="A383" s="1">
        <v>44753</v>
      </c>
      <c r="B383">
        <v>568.421875</v>
      </c>
    </row>
    <row r="384" spans="1:2" x14ac:dyDescent="0.3">
      <c r="A384" s="1">
        <v>44754</v>
      </c>
      <c r="B384">
        <v>564.81103499999995</v>
      </c>
    </row>
    <row r="385" spans="1:2" x14ac:dyDescent="0.3">
      <c r="A385" s="1">
        <v>44755</v>
      </c>
      <c r="B385">
        <v>574.651794</v>
      </c>
    </row>
    <row r="386" spans="1:2" x14ac:dyDescent="0.3">
      <c r="A386" s="1">
        <v>44756</v>
      </c>
      <c r="B386">
        <v>510.21069299999999</v>
      </c>
    </row>
    <row r="387" spans="1:2" x14ac:dyDescent="0.3">
      <c r="A387" s="1">
        <v>44757</v>
      </c>
      <c r="B387">
        <v>496.997162</v>
      </c>
    </row>
    <row r="388" spans="1:2" x14ac:dyDescent="0.3">
      <c r="A388" s="1">
        <v>44760</v>
      </c>
      <c r="B388">
        <v>491.53118899999998</v>
      </c>
    </row>
    <row r="389" spans="1:2" x14ac:dyDescent="0.3">
      <c r="A389" s="1">
        <v>44761</v>
      </c>
      <c r="B389">
        <v>501.98693800000001</v>
      </c>
    </row>
    <row r="390" spans="1:2" x14ac:dyDescent="0.3">
      <c r="A390" s="1">
        <v>44762</v>
      </c>
      <c r="B390">
        <v>496.25314300000002</v>
      </c>
    </row>
    <row r="391" spans="1:2" x14ac:dyDescent="0.3">
      <c r="A391" s="1">
        <v>44763</v>
      </c>
      <c r="B391">
        <v>497.11621100000002</v>
      </c>
    </row>
    <row r="392" spans="1:2" x14ac:dyDescent="0.3">
      <c r="A392" s="1">
        <v>44764</v>
      </c>
      <c r="B392">
        <v>492.90014600000001</v>
      </c>
    </row>
    <row r="393" spans="1:2" x14ac:dyDescent="0.3">
      <c r="A393" s="1">
        <v>44767</v>
      </c>
      <c r="B393">
        <v>490.16220099999998</v>
      </c>
    </row>
    <row r="394" spans="1:2" x14ac:dyDescent="0.3">
      <c r="A394" s="1">
        <v>44768</v>
      </c>
      <c r="B394">
        <v>497.69158900000002</v>
      </c>
    </row>
    <row r="395" spans="1:2" x14ac:dyDescent="0.3">
      <c r="A395" s="1">
        <v>44769</v>
      </c>
      <c r="B395">
        <v>503.11788899999999</v>
      </c>
    </row>
    <row r="396" spans="1:2" x14ac:dyDescent="0.3">
      <c r="A396" s="1">
        <v>44770</v>
      </c>
      <c r="B396">
        <v>502.98886099999999</v>
      </c>
    </row>
    <row r="397" spans="1:2" x14ac:dyDescent="0.3">
      <c r="A397" s="1">
        <v>44771</v>
      </c>
      <c r="B397">
        <v>509.15228300000001</v>
      </c>
    </row>
    <row r="398" spans="1:2" x14ac:dyDescent="0.3">
      <c r="A398" s="1">
        <v>44774</v>
      </c>
      <c r="B398">
        <v>517.04260299999999</v>
      </c>
    </row>
    <row r="399" spans="1:2" x14ac:dyDescent="0.3">
      <c r="A399" s="1">
        <v>44775</v>
      </c>
      <c r="B399">
        <v>508.943848</v>
      </c>
    </row>
    <row r="400" spans="1:2" x14ac:dyDescent="0.3">
      <c r="A400" s="1">
        <v>44776</v>
      </c>
      <c r="B400">
        <v>503.673676</v>
      </c>
    </row>
    <row r="401" spans="1:2" x14ac:dyDescent="0.3">
      <c r="A401" s="1">
        <v>44777</v>
      </c>
      <c r="B401">
        <v>497.58966099999998</v>
      </c>
    </row>
    <row r="402" spans="1:2" x14ac:dyDescent="0.3">
      <c r="A402" s="1">
        <v>44778</v>
      </c>
      <c r="B402">
        <v>495.99173000000002</v>
      </c>
    </row>
    <row r="403" spans="1:2" x14ac:dyDescent="0.3">
      <c r="A403" s="1">
        <v>44781</v>
      </c>
      <c r="B403">
        <v>494.393799</v>
      </c>
    </row>
    <row r="404" spans="1:2" x14ac:dyDescent="0.3">
      <c r="A404" s="1">
        <v>44782</v>
      </c>
      <c r="B404">
        <v>493.85784899999999</v>
      </c>
    </row>
    <row r="405" spans="1:2" x14ac:dyDescent="0.3">
      <c r="A405" s="1">
        <v>44783</v>
      </c>
      <c r="B405">
        <v>495.48556500000001</v>
      </c>
    </row>
    <row r="406" spans="1:2" x14ac:dyDescent="0.3">
      <c r="A406" s="1">
        <v>44784</v>
      </c>
      <c r="B406">
        <v>495.94210800000002</v>
      </c>
    </row>
    <row r="407" spans="1:2" x14ac:dyDescent="0.3">
      <c r="A407" s="1">
        <v>44785</v>
      </c>
      <c r="B407">
        <v>499.52502399999997</v>
      </c>
    </row>
    <row r="408" spans="1:2" x14ac:dyDescent="0.3">
      <c r="A408" s="1">
        <v>44788</v>
      </c>
      <c r="B408">
        <v>502.98886099999999</v>
      </c>
    </row>
    <row r="409" spans="1:2" x14ac:dyDescent="0.3">
      <c r="A409" s="1">
        <v>44789</v>
      </c>
      <c r="B409">
        <v>513.71777299999997</v>
      </c>
    </row>
    <row r="410" spans="1:2" x14ac:dyDescent="0.3">
      <c r="A410" s="1">
        <v>44790</v>
      </c>
      <c r="B410">
        <v>516.18914800000005</v>
      </c>
    </row>
    <row r="411" spans="1:2" x14ac:dyDescent="0.3">
      <c r="A411" s="1">
        <v>44791</v>
      </c>
      <c r="B411">
        <v>530.19329800000003</v>
      </c>
    </row>
    <row r="412" spans="1:2" x14ac:dyDescent="0.3">
      <c r="A412" s="1">
        <v>44792</v>
      </c>
      <c r="B412">
        <v>523.22589100000005</v>
      </c>
    </row>
    <row r="413" spans="1:2" x14ac:dyDescent="0.3">
      <c r="A413" s="1">
        <v>44795</v>
      </c>
      <c r="B413">
        <v>516.19897500000002</v>
      </c>
    </row>
    <row r="414" spans="1:2" x14ac:dyDescent="0.3">
      <c r="A414" s="1">
        <v>44796</v>
      </c>
      <c r="B414">
        <v>511.01815800000003</v>
      </c>
    </row>
    <row r="415" spans="1:2" x14ac:dyDescent="0.3">
      <c r="A415" s="1">
        <v>44797</v>
      </c>
      <c r="B415">
        <v>505.72814899999997</v>
      </c>
    </row>
    <row r="416" spans="1:2" x14ac:dyDescent="0.3">
      <c r="A416" s="1">
        <v>44798</v>
      </c>
      <c r="B416">
        <v>503.56448399999999</v>
      </c>
    </row>
    <row r="417" spans="1:2" x14ac:dyDescent="0.3">
      <c r="A417" s="1">
        <v>44799</v>
      </c>
      <c r="B417">
        <v>490.68185399999999</v>
      </c>
    </row>
    <row r="418" spans="1:2" x14ac:dyDescent="0.3">
      <c r="A418" s="1">
        <v>44802</v>
      </c>
      <c r="B418">
        <v>491.98202500000002</v>
      </c>
    </row>
    <row r="419" spans="1:2" x14ac:dyDescent="0.3">
      <c r="A419" s="1">
        <v>44803</v>
      </c>
      <c r="B419">
        <v>484.80624399999999</v>
      </c>
    </row>
    <row r="420" spans="1:2" x14ac:dyDescent="0.3">
      <c r="A420" s="1">
        <v>44804</v>
      </c>
      <c r="B420">
        <v>470.77230800000001</v>
      </c>
    </row>
    <row r="421" spans="1:2" x14ac:dyDescent="0.3">
      <c r="A421" s="1">
        <v>44805</v>
      </c>
      <c r="B421">
        <v>470.79217499999999</v>
      </c>
    </row>
    <row r="422" spans="1:2" x14ac:dyDescent="0.3">
      <c r="A422" s="1">
        <v>44806</v>
      </c>
      <c r="B422">
        <v>462.048248</v>
      </c>
    </row>
    <row r="423" spans="1:2" x14ac:dyDescent="0.3">
      <c r="A423" s="1">
        <v>44810</v>
      </c>
      <c r="B423">
        <v>448.44107100000002</v>
      </c>
    </row>
    <row r="424" spans="1:2" x14ac:dyDescent="0.3">
      <c r="A424" s="1">
        <v>44811</v>
      </c>
      <c r="B424">
        <v>454.25711100000001</v>
      </c>
    </row>
    <row r="425" spans="1:2" x14ac:dyDescent="0.3">
      <c r="A425" s="1">
        <v>44812</v>
      </c>
      <c r="B425">
        <v>452.67904700000003</v>
      </c>
    </row>
    <row r="426" spans="1:2" x14ac:dyDescent="0.3">
      <c r="A426" s="1">
        <v>44813</v>
      </c>
      <c r="B426">
        <v>455.993988</v>
      </c>
    </row>
    <row r="427" spans="1:2" x14ac:dyDescent="0.3">
      <c r="A427" s="1">
        <v>44816</v>
      </c>
      <c r="B427">
        <v>462.048248</v>
      </c>
    </row>
    <row r="428" spans="1:2" x14ac:dyDescent="0.3">
      <c r="A428" s="1">
        <v>44817</v>
      </c>
      <c r="B428">
        <v>431.42965700000002</v>
      </c>
    </row>
    <row r="429" spans="1:2" x14ac:dyDescent="0.3">
      <c r="A429" s="1">
        <v>44818</v>
      </c>
      <c r="B429">
        <v>439.62768599999998</v>
      </c>
    </row>
    <row r="430" spans="1:2" x14ac:dyDescent="0.3">
      <c r="A430" s="1">
        <v>44819</v>
      </c>
      <c r="B430">
        <v>427.022919</v>
      </c>
    </row>
    <row r="431" spans="1:2" x14ac:dyDescent="0.3">
      <c r="A431" s="1">
        <v>44820</v>
      </c>
      <c r="B431">
        <v>429.156769</v>
      </c>
    </row>
    <row r="432" spans="1:2" x14ac:dyDescent="0.3">
      <c r="A432" s="1">
        <v>44823</v>
      </c>
      <c r="B432">
        <v>432.41220099999998</v>
      </c>
    </row>
    <row r="433" spans="1:2" x14ac:dyDescent="0.3">
      <c r="A433" s="1">
        <v>44824</v>
      </c>
      <c r="B433">
        <v>428.12460299999998</v>
      </c>
    </row>
    <row r="434" spans="1:2" x14ac:dyDescent="0.3">
      <c r="A434" s="1">
        <v>44825</v>
      </c>
      <c r="B434">
        <v>424.750092</v>
      </c>
    </row>
    <row r="435" spans="1:2" x14ac:dyDescent="0.3">
      <c r="A435" s="1">
        <v>44826</v>
      </c>
      <c r="B435">
        <v>418.66607699999997</v>
      </c>
    </row>
    <row r="436" spans="1:2" x14ac:dyDescent="0.3">
      <c r="A436" s="1">
        <v>44827</v>
      </c>
      <c r="B436">
        <v>410.41839599999997</v>
      </c>
    </row>
    <row r="437" spans="1:2" x14ac:dyDescent="0.3">
      <c r="A437" s="1">
        <v>44830</v>
      </c>
      <c r="B437">
        <v>410.507721</v>
      </c>
    </row>
    <row r="438" spans="1:2" x14ac:dyDescent="0.3">
      <c r="A438" s="1">
        <v>44831</v>
      </c>
      <c r="B438">
        <v>406.67669699999999</v>
      </c>
    </row>
    <row r="439" spans="1:2" x14ac:dyDescent="0.3">
      <c r="A439" s="1">
        <v>44832</v>
      </c>
      <c r="B439">
        <v>419.82730099999998</v>
      </c>
    </row>
    <row r="440" spans="1:2" x14ac:dyDescent="0.3">
      <c r="A440" s="1">
        <v>44833</v>
      </c>
      <c r="B440">
        <v>415.79775999999998</v>
      </c>
    </row>
    <row r="441" spans="1:2" x14ac:dyDescent="0.3">
      <c r="A441" s="1">
        <v>44834</v>
      </c>
      <c r="B441">
        <v>408.64184599999999</v>
      </c>
    </row>
    <row r="442" spans="1:2" x14ac:dyDescent="0.3">
      <c r="A442" s="1">
        <v>44837</v>
      </c>
      <c r="B442">
        <v>425.78231799999998</v>
      </c>
    </row>
    <row r="443" spans="1:2" x14ac:dyDescent="0.3">
      <c r="A443" s="1">
        <v>44838</v>
      </c>
      <c r="B443">
        <v>436.63031000000001</v>
      </c>
    </row>
    <row r="444" spans="1:2" x14ac:dyDescent="0.3">
      <c r="A444" s="1">
        <v>44839</v>
      </c>
      <c r="B444">
        <v>437.63275099999998</v>
      </c>
    </row>
    <row r="445" spans="1:2" x14ac:dyDescent="0.3">
      <c r="A445" s="1">
        <v>44840</v>
      </c>
      <c r="B445">
        <v>436.42190599999998</v>
      </c>
    </row>
    <row r="446" spans="1:2" x14ac:dyDescent="0.3">
      <c r="A446" s="1">
        <v>44841</v>
      </c>
      <c r="B446">
        <v>436.10427900000002</v>
      </c>
    </row>
    <row r="447" spans="1:2" x14ac:dyDescent="0.3">
      <c r="A447" s="1">
        <v>44844</v>
      </c>
      <c r="B447">
        <v>444.82836900000001</v>
      </c>
    </row>
    <row r="448" spans="1:2" x14ac:dyDescent="0.3">
      <c r="A448" s="1">
        <v>44845</v>
      </c>
      <c r="B448">
        <v>440.50106799999998</v>
      </c>
    </row>
    <row r="449" spans="1:2" x14ac:dyDescent="0.3">
      <c r="A449" s="1">
        <v>44846</v>
      </c>
      <c r="B449">
        <v>437.116669</v>
      </c>
    </row>
    <row r="450" spans="1:2" x14ac:dyDescent="0.3">
      <c r="A450" s="1">
        <v>44847</v>
      </c>
      <c r="B450">
        <v>453.57229599999999</v>
      </c>
    </row>
    <row r="451" spans="1:2" x14ac:dyDescent="0.3">
      <c r="A451" s="1">
        <v>44848</v>
      </c>
      <c r="B451">
        <v>430.08975199999998</v>
      </c>
    </row>
    <row r="452" spans="1:2" x14ac:dyDescent="0.3">
      <c r="A452" s="1">
        <v>44851</v>
      </c>
      <c r="B452">
        <v>437.71212800000001</v>
      </c>
    </row>
    <row r="453" spans="1:2" x14ac:dyDescent="0.3">
      <c r="A453" s="1">
        <v>44852</v>
      </c>
      <c r="B453">
        <v>441.35461400000003</v>
      </c>
    </row>
    <row r="454" spans="1:2" x14ac:dyDescent="0.3">
      <c r="A454" s="1">
        <v>44853</v>
      </c>
      <c r="B454">
        <v>438.22827100000001</v>
      </c>
    </row>
    <row r="455" spans="1:2" x14ac:dyDescent="0.3">
      <c r="A455" s="1">
        <v>44854</v>
      </c>
      <c r="B455">
        <v>427.54894999999999</v>
      </c>
    </row>
    <row r="456" spans="1:2" x14ac:dyDescent="0.3">
      <c r="A456" s="1">
        <v>44855</v>
      </c>
      <c r="B456">
        <v>441.02710000000002</v>
      </c>
    </row>
    <row r="457" spans="1:2" x14ac:dyDescent="0.3">
      <c r="A457" s="1">
        <v>44858</v>
      </c>
      <c r="B457">
        <v>449.26483200000001</v>
      </c>
    </row>
    <row r="458" spans="1:2" x14ac:dyDescent="0.3">
      <c r="A458" s="1">
        <v>44859</v>
      </c>
      <c r="B458">
        <v>466.127411</v>
      </c>
    </row>
    <row r="459" spans="1:2" x14ac:dyDescent="0.3">
      <c r="A459" s="1">
        <v>44860</v>
      </c>
      <c r="B459">
        <v>465.501801</v>
      </c>
    </row>
    <row r="460" spans="1:2" x14ac:dyDescent="0.3">
      <c r="A460" s="1">
        <v>44861</v>
      </c>
      <c r="B460">
        <v>477.22946200000001</v>
      </c>
    </row>
    <row r="461" spans="1:2" x14ac:dyDescent="0.3">
      <c r="A461" s="1">
        <v>44862</v>
      </c>
      <c r="B461">
        <v>488.619507</v>
      </c>
    </row>
    <row r="462" spans="1:2" x14ac:dyDescent="0.3">
      <c r="A462" s="1">
        <v>44865</v>
      </c>
      <c r="B462">
        <v>483.61465500000003</v>
      </c>
    </row>
    <row r="463" spans="1:2" x14ac:dyDescent="0.3">
      <c r="A463" s="1">
        <v>44866</v>
      </c>
      <c r="B463">
        <v>472.68139600000001</v>
      </c>
    </row>
    <row r="464" spans="1:2" x14ac:dyDescent="0.3">
      <c r="A464" s="1">
        <v>44867</v>
      </c>
      <c r="B464">
        <v>454.40969799999999</v>
      </c>
    </row>
    <row r="465" spans="1:2" x14ac:dyDescent="0.3">
      <c r="A465" s="1">
        <v>44868</v>
      </c>
      <c r="B465">
        <v>482.05560300000002</v>
      </c>
    </row>
    <row r="466" spans="1:2" x14ac:dyDescent="0.3">
      <c r="A466" s="1">
        <v>44869</v>
      </c>
      <c r="B466">
        <v>488.21237200000002</v>
      </c>
    </row>
    <row r="467" spans="1:2" x14ac:dyDescent="0.3">
      <c r="A467" s="1">
        <v>44872</v>
      </c>
      <c r="B467">
        <v>476.06762700000002</v>
      </c>
    </row>
    <row r="468" spans="1:2" x14ac:dyDescent="0.3">
      <c r="A468" s="1">
        <v>44873</v>
      </c>
      <c r="B468">
        <v>472.75091600000002</v>
      </c>
    </row>
    <row r="469" spans="1:2" x14ac:dyDescent="0.3">
      <c r="A469" s="1">
        <v>44874</v>
      </c>
      <c r="B469">
        <v>461.10269199999999</v>
      </c>
    </row>
    <row r="470" spans="1:2" x14ac:dyDescent="0.3">
      <c r="A470" s="1">
        <v>44875</v>
      </c>
      <c r="B470">
        <v>475.34271200000001</v>
      </c>
    </row>
    <row r="471" spans="1:2" x14ac:dyDescent="0.3">
      <c r="A471" s="1">
        <v>44876</v>
      </c>
      <c r="B471">
        <v>465.71035799999999</v>
      </c>
    </row>
    <row r="472" spans="1:2" x14ac:dyDescent="0.3">
      <c r="A472" s="1">
        <v>44879</v>
      </c>
      <c r="B472">
        <v>452.314392</v>
      </c>
    </row>
    <row r="473" spans="1:2" x14ac:dyDescent="0.3">
      <c r="A473" s="1">
        <v>44880</v>
      </c>
      <c r="B473">
        <v>462.70147700000001</v>
      </c>
    </row>
    <row r="474" spans="1:2" x14ac:dyDescent="0.3">
      <c r="A474" s="1">
        <v>44881</v>
      </c>
      <c r="B474">
        <v>458.48111</v>
      </c>
    </row>
    <row r="475" spans="1:2" x14ac:dyDescent="0.3">
      <c r="A475" s="1">
        <v>44882</v>
      </c>
      <c r="B475">
        <v>459.70251500000001</v>
      </c>
    </row>
    <row r="476" spans="1:2" x14ac:dyDescent="0.3">
      <c r="A476" s="1">
        <v>44883</v>
      </c>
      <c r="B476">
        <v>463.18804899999998</v>
      </c>
    </row>
    <row r="477" spans="1:2" x14ac:dyDescent="0.3">
      <c r="A477" s="1">
        <v>44886</v>
      </c>
      <c r="B477">
        <v>473.29708900000003</v>
      </c>
    </row>
    <row r="478" spans="1:2" x14ac:dyDescent="0.3">
      <c r="A478" s="1">
        <v>44887</v>
      </c>
      <c r="B478">
        <v>479.06655899999998</v>
      </c>
    </row>
    <row r="479" spans="1:2" x14ac:dyDescent="0.3">
      <c r="A479" s="1">
        <v>44888</v>
      </c>
      <c r="B479">
        <v>475.59097300000002</v>
      </c>
    </row>
    <row r="480" spans="1:2" x14ac:dyDescent="0.3">
      <c r="A480" s="1">
        <v>44890</v>
      </c>
      <c r="B480">
        <v>476.64358499999997</v>
      </c>
    </row>
    <row r="481" spans="1:2" x14ac:dyDescent="0.3">
      <c r="A481" s="1">
        <v>44893</v>
      </c>
      <c r="B481">
        <v>479.81133999999997</v>
      </c>
    </row>
    <row r="482" spans="1:2" x14ac:dyDescent="0.3">
      <c r="A482" s="1">
        <v>44894</v>
      </c>
      <c r="B482">
        <v>475.66049199999998</v>
      </c>
    </row>
    <row r="483" spans="1:2" x14ac:dyDescent="0.3">
      <c r="A483" s="1">
        <v>44895</v>
      </c>
      <c r="B483">
        <v>488.37124599999999</v>
      </c>
    </row>
    <row r="484" spans="1:2" x14ac:dyDescent="0.3">
      <c r="A484" s="1">
        <v>44896</v>
      </c>
      <c r="B484">
        <v>497.01058999999998</v>
      </c>
    </row>
    <row r="485" spans="1:2" x14ac:dyDescent="0.3">
      <c r="A485" s="1">
        <v>44897</v>
      </c>
      <c r="B485">
        <v>504.52783199999999</v>
      </c>
    </row>
    <row r="486" spans="1:2" x14ac:dyDescent="0.3">
      <c r="A486" s="1">
        <v>44900</v>
      </c>
      <c r="B486">
        <v>486.86184700000001</v>
      </c>
    </row>
    <row r="487" spans="1:2" x14ac:dyDescent="0.3">
      <c r="A487" s="1">
        <v>44901</v>
      </c>
      <c r="B487">
        <v>470.65560900000003</v>
      </c>
    </row>
    <row r="488" spans="1:2" x14ac:dyDescent="0.3">
      <c r="A488" s="1">
        <v>44902</v>
      </c>
      <c r="B488">
        <v>479.39428700000002</v>
      </c>
    </row>
    <row r="489" spans="1:2" x14ac:dyDescent="0.3">
      <c r="A489" s="1">
        <v>44903</v>
      </c>
      <c r="B489">
        <v>508.301331</v>
      </c>
    </row>
    <row r="490" spans="1:2" x14ac:dyDescent="0.3">
      <c r="A490" s="1">
        <v>44904</v>
      </c>
      <c r="B490">
        <v>537.645264</v>
      </c>
    </row>
    <row r="491" spans="1:2" x14ac:dyDescent="0.3">
      <c r="A491" s="1">
        <v>44907</v>
      </c>
      <c r="B491">
        <v>534.209473</v>
      </c>
    </row>
    <row r="492" spans="1:2" x14ac:dyDescent="0.3">
      <c r="A492" s="1">
        <v>44908</v>
      </c>
      <c r="B492">
        <v>514.47796600000004</v>
      </c>
    </row>
    <row r="493" spans="1:2" x14ac:dyDescent="0.3">
      <c r="A493" s="1">
        <v>44909</v>
      </c>
      <c r="B493">
        <v>507.41754200000003</v>
      </c>
    </row>
    <row r="494" spans="1:2" x14ac:dyDescent="0.3">
      <c r="A494" s="1">
        <v>44910</v>
      </c>
      <c r="B494">
        <v>490.67507899999998</v>
      </c>
    </row>
    <row r="495" spans="1:2" x14ac:dyDescent="0.3">
      <c r="A495" s="1">
        <v>44911</v>
      </c>
      <c r="B495">
        <v>495.72958399999999</v>
      </c>
    </row>
    <row r="496" spans="1:2" x14ac:dyDescent="0.3">
      <c r="A496" s="1">
        <v>44914</v>
      </c>
      <c r="B496">
        <v>494.92523199999999</v>
      </c>
    </row>
    <row r="497" spans="1:2" x14ac:dyDescent="0.3">
      <c r="A497" s="1">
        <v>44915</v>
      </c>
      <c r="B497">
        <v>508.13253800000001</v>
      </c>
    </row>
    <row r="498" spans="1:2" x14ac:dyDescent="0.3">
      <c r="A498" s="1">
        <v>44916</v>
      </c>
      <c r="B498">
        <v>517.53649900000005</v>
      </c>
    </row>
    <row r="499" spans="1:2" x14ac:dyDescent="0.3">
      <c r="A499" s="1">
        <v>44917</v>
      </c>
      <c r="B499">
        <v>510.823578</v>
      </c>
    </row>
    <row r="500" spans="1:2" x14ac:dyDescent="0.3">
      <c r="A500" s="1">
        <v>44918</v>
      </c>
      <c r="B500">
        <v>519.16503899999998</v>
      </c>
    </row>
    <row r="501" spans="1:2" x14ac:dyDescent="0.3">
      <c r="A501" s="1">
        <v>44922</v>
      </c>
      <c r="B501">
        <v>514.67657499999996</v>
      </c>
    </row>
    <row r="502" spans="1:2" x14ac:dyDescent="0.3">
      <c r="A502" s="1">
        <v>44923</v>
      </c>
      <c r="B502">
        <v>505.50097699999998</v>
      </c>
    </row>
    <row r="503" spans="1:2" x14ac:dyDescent="0.3">
      <c r="A503" s="1">
        <v>44924</v>
      </c>
      <c r="B503">
        <v>516.41436799999997</v>
      </c>
    </row>
    <row r="504" spans="1:2" x14ac:dyDescent="0.3">
      <c r="A504" s="1">
        <v>44925</v>
      </c>
      <c r="B504">
        <v>508.78790300000003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MCS_COKE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niren patel</dc:creator>
  <cp:lastModifiedBy>niren patel</cp:lastModifiedBy>
  <dcterms:created xsi:type="dcterms:W3CDTF">2023-03-08T01:46:03Z</dcterms:created>
  <dcterms:modified xsi:type="dcterms:W3CDTF">2023-05-29T22:58:16Z</dcterms:modified>
</cp:coreProperties>
</file>