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M 4\401\Project\"/>
    </mc:Choice>
  </mc:AlternateContent>
  <xr:revisionPtr revIDLastSave="0" documentId="8_{4AE3F2B8-072E-4900-8DE7-31F9A97CF4B3}" xr6:coauthVersionLast="47" xr6:coauthVersionMax="47" xr10:uidLastSave="{00000000-0000-0000-0000-000000000000}"/>
  <bookViews>
    <workbookView xWindow="-108" yWindow="-108" windowWidth="23256" windowHeight="12456" xr2:uid="{174B5E21-165E-429D-8FD8-FB5AA6602D47}"/>
  </bookViews>
  <sheets>
    <sheet name="Ratio_COK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8" i="2"/>
  <c r="G9" i="2"/>
  <c r="G14" i="2"/>
  <c r="G15" i="2"/>
  <c r="G16" i="2"/>
  <c r="G17" i="2"/>
  <c r="G18" i="2"/>
  <c r="G19" i="2"/>
  <c r="G23" i="2"/>
  <c r="G24" i="2"/>
  <c r="G25" i="2"/>
  <c r="G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tc={5C97EF98-72B8-41FD-8740-4C220286A993}</author>
    <author>tc={44CE3239-4939-4269-A5D3-B2E603885A20}</author>
    <author>tc={25AFFFF1-B472-41CC-AD00-115E4C2BE615}</author>
    <author>tc={163ED6EB-4625-4460-9670-C8C5563DC6A6}</author>
    <author>tc={9F4D3D44-A63D-43DD-8BD3-EA7803F0A7CE}</author>
    <author>tc={B68BE6A7-B8BD-4347-9BDF-B626399CEB9A}</author>
  </authors>
  <commentList>
    <comment ref="B9" authorId="0" shapeId="0" xr:uid="{5C97EF98-72B8-41FD-8740-4C220286A9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 on yahoo financial
</t>
      </text>
    </comment>
    <comment ref="B10" authorId="1" shapeId="0" xr:uid="{44CE3239-4939-4269-A5D3-B2E603885A2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 on yahoo financial
</t>
      </text>
    </comment>
    <comment ref="D27" authorId="2" shapeId="0" xr:uid="{25AFFFF1-B472-41CC-AD00-115E4C2BE6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 on yahoo financial
</t>
      </text>
    </comment>
    <comment ref="D30" authorId="3" shapeId="0" xr:uid="{163ED6EB-4625-4460-9670-C8C5563DC6A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 on yahoo financial
</t>
      </text>
    </comment>
    <comment ref="B31" authorId="4" shapeId="0" xr:uid="{9F4D3D44-A63D-43DD-8BD3-EA7803F0A7C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 on yahoo financial
</t>
      </text>
    </comment>
    <comment ref="B32" authorId="5" shapeId="0" xr:uid="{B68BE6A7-B8BD-4347-9BDF-B626399CEB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 on yahoo financial
</t>
      </text>
    </comment>
  </commentList>
</comments>
</file>

<file path=xl/sharedStrings.xml><?xml version="1.0" encoding="utf-8"?>
<sst xmlns="http://schemas.openxmlformats.org/spreadsheetml/2006/main" count="58" uniqueCount="58">
  <si>
    <t>Dividends Paid</t>
  </si>
  <si>
    <t>Total Equity and Liabilities</t>
  </si>
  <si>
    <t>Total assets</t>
  </si>
  <si>
    <t>Total Liabilities</t>
  </si>
  <si>
    <t>Total current assets</t>
  </si>
  <si>
    <t>Total Current Liabilities</t>
  </si>
  <si>
    <t>Cash</t>
  </si>
  <si>
    <t>Current income tax payable</t>
  </si>
  <si>
    <t>Term Deposits</t>
  </si>
  <si>
    <t>Accruals</t>
  </si>
  <si>
    <t>Prepaid Expenses</t>
  </si>
  <si>
    <t>Notes Payable</t>
  </si>
  <si>
    <t>Trade Receivables</t>
  </si>
  <si>
    <t>Trade and other Payables</t>
  </si>
  <si>
    <t>Inventories</t>
  </si>
  <si>
    <t>Current Liabilities</t>
  </si>
  <si>
    <t>Current Assets</t>
  </si>
  <si>
    <t>Long-term Borrowings</t>
  </si>
  <si>
    <t>Debt-to-Equity Ratio</t>
  </si>
  <si>
    <t>Total Equity</t>
  </si>
  <si>
    <t>Total non-current assets</t>
  </si>
  <si>
    <t>organization’s sustainable growth rate</t>
  </si>
  <si>
    <t>Retained earnings</t>
  </si>
  <si>
    <t>Accumulated Depreciation</t>
  </si>
  <si>
    <t>Dividend payout ratio</t>
  </si>
  <si>
    <t>Common Shares</t>
  </si>
  <si>
    <t>Property, plant and equipment</t>
  </si>
  <si>
    <t>Price/Earnings Ratio</t>
  </si>
  <si>
    <t>Equity</t>
  </si>
  <si>
    <t>Non-current Assets</t>
  </si>
  <si>
    <t>Coca-Cola Consolidated, Inc. (COKE)
Statement of Financial Position
For the year ending as of 31st December 2022</t>
  </si>
  <si>
    <t>Price per common Share</t>
  </si>
  <si>
    <t>Operating profit margin</t>
  </si>
  <si>
    <t>Number of Common Share Outstanding</t>
  </si>
  <si>
    <t>Net Profit Margin</t>
  </si>
  <si>
    <t>Profit for the year</t>
  </si>
  <si>
    <t>Earnings per share</t>
  </si>
  <si>
    <t>Income Tax Expense</t>
  </si>
  <si>
    <t>Return on Equity Ratio</t>
  </si>
  <si>
    <t>Profit Before Taxes</t>
  </si>
  <si>
    <t>Return on Total Assets</t>
  </si>
  <si>
    <t>Total</t>
  </si>
  <si>
    <t>Gross Profit Margin</t>
  </si>
  <si>
    <t>Finance Costs</t>
  </si>
  <si>
    <t>Total Expenses</t>
  </si>
  <si>
    <t>Calculate the six discussed profitability ratios</t>
  </si>
  <si>
    <t>Administrative expenses</t>
  </si>
  <si>
    <t>Depreciation</t>
  </si>
  <si>
    <t>Lease</t>
  </si>
  <si>
    <t>Cash Ratio</t>
  </si>
  <si>
    <t>Distribution Costs</t>
  </si>
  <si>
    <t>Quick Ratio</t>
  </si>
  <si>
    <t>Expenses:</t>
  </si>
  <si>
    <t>Current Ratio</t>
  </si>
  <si>
    <t>Gross Profit</t>
  </si>
  <si>
    <t>The three discussed liquidity ratios</t>
  </si>
  <si>
    <t>Cost of Sales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</si>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</sst>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1009]#,##0"/>
    <numFmt numFmtId="165" formatCode="&quot;$&quot;#,##0.00"/>
    <numFmt numFmtId="166" formatCode="[$$-1009]#,##0.00"/>
    <numFmt numFmtId="167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10" fontId="0" fillId="0" borderId="0" xfId="0" applyNumberFormat="1"/>
    <xf numFmtId="165" fontId="2" fillId="0" borderId="0" xfId="0" applyNumberFormat="1" applyFont="1"/>
    <xf numFmtId="0" fontId="2" fillId="0" borderId="0" xfId="0" applyFont="1"/>
    <xf numFmtId="164" fontId="3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/>
    <xf numFmtId="10" fontId="5" fillId="0" borderId="0" xfId="1" applyNumberFormat="1" applyFont="1" applyFill="1" applyBorder="1"/>
    <xf numFmtId="0" fontId="5" fillId="0" borderId="0" xfId="0" applyFont="1"/>
    <xf numFmtId="0" fontId="4" fillId="0" borderId="1" xfId="0" applyFont="1" applyBorder="1"/>
    <xf numFmtId="2" fontId="5" fillId="0" borderId="0" xfId="0" applyNumberFormat="1" applyFont="1"/>
    <xf numFmtId="2" fontId="5" fillId="0" borderId="2" xfId="0" applyNumberFormat="1" applyFont="1" applyBorder="1"/>
    <xf numFmtId="0" fontId="5" fillId="0" borderId="3" xfId="0" applyFont="1" applyBorder="1"/>
    <xf numFmtId="9" fontId="5" fillId="0" borderId="4" xfId="0" applyNumberFormat="1" applyFont="1" applyBorder="1"/>
    <xf numFmtId="0" fontId="5" fillId="0" borderId="5" xfId="0" applyFont="1" applyBorder="1"/>
    <xf numFmtId="10" fontId="5" fillId="0" borderId="4" xfId="1" applyNumberFormat="1" applyFont="1" applyBorder="1"/>
    <xf numFmtId="2" fontId="5" fillId="0" borderId="6" xfId="1" applyNumberFormat="1" applyFont="1" applyFill="1" applyBorder="1"/>
    <xf numFmtId="0" fontId="5" fillId="0" borderId="7" xfId="0" applyFont="1" applyBorder="1"/>
    <xf numFmtId="0" fontId="0" fillId="0" borderId="1" xfId="0" applyBorder="1"/>
    <xf numFmtId="0" fontId="3" fillId="0" borderId="8" xfId="0" applyFont="1" applyBorder="1"/>
    <xf numFmtId="0" fontId="4" fillId="0" borderId="8" xfId="0" applyFont="1" applyBorder="1"/>
    <xf numFmtId="0" fontId="5" fillId="0" borderId="1" xfId="0" applyFont="1" applyBorder="1" applyAlignment="1">
      <alignment horizontal="center" wrapText="1"/>
    </xf>
    <xf numFmtId="166" fontId="3" fillId="0" borderId="1" xfId="0" applyNumberFormat="1" applyFont="1" applyBorder="1"/>
    <xf numFmtId="3" fontId="2" fillId="0" borderId="0" xfId="0" applyNumberFormat="1" applyFont="1"/>
    <xf numFmtId="2" fontId="5" fillId="0" borderId="4" xfId="0" applyNumberFormat="1" applyFont="1" applyBorder="1"/>
    <xf numFmtId="167" fontId="5" fillId="0" borderId="4" xfId="0" applyNumberFormat="1" applyFont="1" applyBorder="1"/>
    <xf numFmtId="10" fontId="5" fillId="0" borderId="4" xfId="1" applyNumberFormat="1" applyFont="1" applyFill="1" applyBorder="1"/>
    <xf numFmtId="0" fontId="3" fillId="0" borderId="1" xfId="0" applyFont="1" applyBorder="1" applyAlignment="1">
      <alignment horizontal="left"/>
    </xf>
    <xf numFmtId="10" fontId="5" fillId="0" borderId="6" xfId="1" applyNumberFormat="1" applyFont="1" applyFill="1" applyBorder="1"/>
    <xf numFmtId="0" fontId="4" fillId="0" borderId="1" xfId="0" applyFont="1" applyBorder="1" applyAlignment="1">
      <alignment horizontal="left"/>
    </xf>
    <xf numFmtId="166" fontId="6" fillId="0" borderId="0" xfId="0" applyNumberFormat="1" applyFont="1" applyAlignment="1">
      <alignment wrapText="1"/>
    </xf>
    <xf numFmtId="0" fontId="3" fillId="0" borderId="0" xfId="0" applyFont="1"/>
    <xf numFmtId="10" fontId="6" fillId="0" borderId="0" xfId="0" applyNumberFormat="1" applyFont="1" applyAlignment="1">
      <alignment wrapText="1"/>
    </xf>
    <xf numFmtId="2" fontId="5" fillId="0" borderId="6" xfId="0" applyNumberFormat="1" applyFont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0" fillId="0" borderId="0" xfId="0" applyAlignment="1">
      <alignment wrapText="1"/>
    </xf>
    <xf numFmtId="0" fontId="5" fillId="2" borderId="9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ren Jashwantkumar Patel" id="{98E77626-9C74-4931-AC48-D7030127061F}" userId="S::W0794177@myscc.ca::75cc7dff-ba08-4c00-917e-139b8910490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23-04-12T19:19:00.51" personId="{98E77626-9C74-4931-AC48-D7030127061F}" id="{5C97EF98-72B8-41FD-8740-4C220286A993}">
    <text xml:space="preserve">No value on yahoo financial
</text>
  </threadedComment>
  <threadedComment ref="B10" dT="2023-04-12T19:19:05.77" personId="{98E77626-9C74-4931-AC48-D7030127061F}" id="{44CE3239-4939-4269-A5D3-B2E603885A20}">
    <text xml:space="preserve">No value on yahoo financial
</text>
  </threadedComment>
  <threadedComment ref="D27" dT="2023-04-12T19:18:12.52" personId="{98E77626-9C74-4931-AC48-D7030127061F}" id="{25AFFFF1-B472-41CC-AD00-115E4C2BE615}">
    <text xml:space="preserve">No value on yahoo financial
</text>
  </threadedComment>
  <threadedComment ref="D30" dT="2023-04-12T19:18:40.02" personId="{98E77626-9C74-4931-AC48-D7030127061F}" id="{163ED6EB-4625-4460-9670-C8C5563DC6A6}">
    <text xml:space="preserve">No value on yahoo financial
</text>
  </threadedComment>
  <threadedComment ref="B31" dT="2023-04-12T19:18:48.56" personId="{98E77626-9C74-4931-AC48-D7030127061F}" id="{9F4D3D44-A63D-43DD-8BD3-EA7803F0A7CE}">
    <text xml:space="preserve">No value on yahoo financial
</text>
  </threadedComment>
  <threadedComment ref="B32" dT="2023-04-12T19:18:53.01" personId="{98E77626-9C74-4931-AC48-D7030127061F}" id="{B68BE6A7-B8BD-4347-9BDF-B626399CEB9A}">
    <text xml:space="preserve">No value on yahoo financial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57F-78DD-4103-B78E-F073AB1E34EC}">
  <dimension ref="A1:H39"/>
  <sheetViews>
    <sheetView tabSelected="1" workbookViewId="0">
      <selection activeCell="G17" sqref="G17"/>
    </sheetView>
  </sheetViews>
  <sheetFormatPr defaultRowHeight="14.4" x14ac:dyDescent="0.3"/>
  <cols>
    <col min="1" max="1" width="39.44140625" bestFit="1" customWidth="1"/>
    <col min="2" max="2" width="15.5546875" customWidth="1"/>
    <col min="3" max="3" width="29.44140625" customWidth="1"/>
    <col min="4" max="4" width="19.6640625" customWidth="1"/>
    <col min="5" max="5" width="10.109375" customWidth="1"/>
    <col min="6" max="6" width="44" bestFit="1" customWidth="1"/>
    <col min="7" max="7" width="13.6640625" customWidth="1"/>
    <col min="8" max="8" width="45.6640625" bestFit="1" customWidth="1"/>
    <col min="9" max="9" width="18.33203125" bestFit="1" customWidth="1"/>
    <col min="10" max="10" width="35.6640625" bestFit="1" customWidth="1"/>
  </cols>
  <sheetData>
    <row r="1" spans="1:8" x14ac:dyDescent="0.3">
      <c r="A1" s="42"/>
      <c r="B1" s="41"/>
      <c r="C1" s="41"/>
    </row>
    <row r="2" spans="1:8" ht="39.6" customHeight="1" x14ac:dyDescent="0.3">
      <c r="A2" s="40"/>
      <c r="B2" s="40"/>
      <c r="C2" s="40"/>
    </row>
    <row r="3" spans="1:8" ht="18" x14ac:dyDescent="0.35">
      <c r="A3" s="23"/>
      <c r="B3" s="23"/>
      <c r="C3" s="23"/>
      <c r="D3" s="39"/>
      <c r="E3" s="38"/>
      <c r="F3" s="10"/>
      <c r="H3" s="10"/>
    </row>
    <row r="4" spans="1:8" ht="18" x14ac:dyDescent="0.3">
      <c r="A4" s="11" t="s">
        <v>57</v>
      </c>
      <c r="B4" s="11"/>
      <c r="C4" s="5">
        <v>6200957</v>
      </c>
      <c r="H4" s="37"/>
    </row>
    <row r="5" spans="1:8" ht="15.6" x14ac:dyDescent="0.3">
      <c r="A5" s="11" t="s">
        <v>56</v>
      </c>
      <c r="B5" s="11"/>
      <c r="C5" s="5">
        <v>3923003</v>
      </c>
      <c r="F5" s="33" t="s">
        <v>55</v>
      </c>
    </row>
    <row r="6" spans="1:8" ht="18" x14ac:dyDescent="0.35">
      <c r="A6" s="11"/>
      <c r="B6" s="11"/>
      <c r="C6" s="5"/>
      <c r="F6" s="36"/>
    </row>
    <row r="7" spans="1:8" ht="18" x14ac:dyDescent="0.35">
      <c r="A7" s="11" t="s">
        <v>54</v>
      </c>
      <c r="B7" s="11"/>
      <c r="C7" s="5">
        <v>2277954</v>
      </c>
      <c r="F7" s="19" t="s">
        <v>53</v>
      </c>
      <c r="G7" s="35">
        <f>B34/D33</f>
        <v>1.3763384433180579</v>
      </c>
    </row>
    <row r="8" spans="1:8" ht="18" x14ac:dyDescent="0.35">
      <c r="A8" s="11" t="s">
        <v>52</v>
      </c>
      <c r="B8" s="11"/>
      <c r="C8" s="8"/>
      <c r="F8" s="16" t="s">
        <v>51</v>
      </c>
      <c r="G8" s="26">
        <f>(B34-B29)/D33</f>
        <v>0.99237700462682676</v>
      </c>
    </row>
    <row r="9" spans="1:8" ht="18" x14ac:dyDescent="0.35">
      <c r="A9" s="7" t="s">
        <v>50</v>
      </c>
      <c r="B9" s="5"/>
      <c r="C9" s="8"/>
      <c r="F9" s="14" t="s">
        <v>49</v>
      </c>
      <c r="G9" s="13">
        <f>B33/D33</f>
        <v>0.2183579405097022</v>
      </c>
    </row>
    <row r="10" spans="1:8" ht="18" x14ac:dyDescent="0.35">
      <c r="A10" s="7" t="s">
        <v>48</v>
      </c>
      <c r="B10" s="5"/>
      <c r="C10" s="8"/>
      <c r="F10" s="34"/>
    </row>
    <row r="11" spans="1:8" ht="18" x14ac:dyDescent="0.35">
      <c r="A11" s="7" t="s">
        <v>47</v>
      </c>
      <c r="B11" s="5">
        <v>171590</v>
      </c>
      <c r="C11" s="8"/>
      <c r="F11" s="34"/>
    </row>
    <row r="12" spans="1:8" ht="15.6" x14ac:dyDescent="0.3">
      <c r="A12" s="7" t="s">
        <v>46</v>
      </c>
      <c r="B12" s="5">
        <v>1636907</v>
      </c>
      <c r="C12" s="8"/>
      <c r="F12" s="33" t="s">
        <v>45</v>
      </c>
    </row>
    <row r="13" spans="1:8" ht="18" x14ac:dyDescent="0.35">
      <c r="A13" s="6" t="s">
        <v>44</v>
      </c>
      <c r="B13" s="11"/>
      <c r="C13" s="8"/>
      <c r="F13" s="32"/>
    </row>
    <row r="14" spans="1:8" ht="18" x14ac:dyDescent="0.35">
      <c r="A14" s="31" t="s">
        <v>43</v>
      </c>
      <c r="B14" s="11"/>
      <c r="C14" s="8"/>
      <c r="F14" s="19" t="s">
        <v>42</v>
      </c>
      <c r="G14" s="30">
        <f>C7/C4</f>
        <v>0.36735523242622065</v>
      </c>
    </row>
    <row r="15" spans="1:8" ht="18" x14ac:dyDescent="0.35">
      <c r="A15" s="29" t="s">
        <v>41</v>
      </c>
      <c r="B15" s="11"/>
      <c r="C15" s="5"/>
      <c r="F15" s="16" t="s">
        <v>40</v>
      </c>
      <c r="G15" s="28">
        <f>C18/B34</f>
        <v>0.34528628569089287</v>
      </c>
    </row>
    <row r="16" spans="1:8" ht="18" x14ac:dyDescent="0.35">
      <c r="A16" s="11" t="s">
        <v>39</v>
      </c>
      <c r="B16" s="11"/>
      <c r="C16" s="5">
        <v>575087</v>
      </c>
      <c r="F16" s="16" t="s">
        <v>38</v>
      </c>
      <c r="G16" s="28">
        <f>C18/D26</f>
        <v>0.385657726280003</v>
      </c>
    </row>
    <row r="17" spans="1:7" ht="18" x14ac:dyDescent="0.35">
      <c r="A17" s="11" t="s">
        <v>37</v>
      </c>
      <c r="C17" s="5">
        <v>144929</v>
      </c>
      <c r="F17" s="16" t="s">
        <v>36</v>
      </c>
      <c r="G17" s="27">
        <f>C18/C19</f>
        <v>52.994702476284338</v>
      </c>
    </row>
    <row r="18" spans="1:7" ht="18" x14ac:dyDescent="0.35">
      <c r="A18" s="11" t="s">
        <v>35</v>
      </c>
      <c r="B18" s="11"/>
      <c r="C18" s="5">
        <v>430158</v>
      </c>
      <c r="F18" s="16" t="s">
        <v>34</v>
      </c>
      <c r="G18" s="26">
        <f>C18/C4</f>
        <v>6.9369615044903549E-2</v>
      </c>
    </row>
    <row r="19" spans="1:7" ht="18" x14ac:dyDescent="0.35">
      <c r="A19" s="11" t="s">
        <v>33</v>
      </c>
      <c r="B19" s="20"/>
      <c r="C19" s="25">
        <v>8117</v>
      </c>
      <c r="F19" s="14" t="s">
        <v>32</v>
      </c>
      <c r="G19" s="13">
        <f>B12/C4</f>
        <v>0.26397651201258127</v>
      </c>
    </row>
    <row r="20" spans="1:7" ht="15.6" x14ac:dyDescent="0.3">
      <c r="A20" s="11" t="s">
        <v>31</v>
      </c>
      <c r="B20" s="20"/>
      <c r="C20" s="24">
        <v>45.88</v>
      </c>
    </row>
    <row r="22" spans="1:7" ht="18" x14ac:dyDescent="0.35">
      <c r="A22" s="23" t="s">
        <v>30</v>
      </c>
      <c r="B22" s="23"/>
      <c r="C22" s="23"/>
      <c r="D22" s="23"/>
    </row>
    <row r="23" spans="1:7" ht="18" x14ac:dyDescent="0.35">
      <c r="A23" s="21" t="s">
        <v>29</v>
      </c>
      <c r="B23" s="22"/>
      <c r="C23" s="21" t="s">
        <v>28</v>
      </c>
      <c r="D23" s="20"/>
      <c r="F23" s="19" t="s">
        <v>27</v>
      </c>
      <c r="G23" s="18">
        <f>C20/G17</f>
        <v>0.8657469115999239</v>
      </c>
    </row>
    <row r="24" spans="1:7" ht="18" x14ac:dyDescent="0.35">
      <c r="A24" s="7" t="s">
        <v>26</v>
      </c>
      <c r="B24" s="5">
        <v>1330749</v>
      </c>
      <c r="C24" s="11" t="s">
        <v>25</v>
      </c>
      <c r="D24" s="5">
        <v>13064</v>
      </c>
      <c r="F24" s="16" t="s">
        <v>24</v>
      </c>
      <c r="G24" s="17">
        <f>B36/C18</f>
        <v>2.1791992709655521E-2</v>
      </c>
    </row>
    <row r="25" spans="1:7" ht="18" x14ac:dyDescent="0.35">
      <c r="A25" s="7" t="s">
        <v>23</v>
      </c>
      <c r="B25" s="5">
        <v>-1106263</v>
      </c>
      <c r="C25" s="11" t="s">
        <v>22</v>
      </c>
      <c r="D25" s="5">
        <v>1112462</v>
      </c>
      <c r="F25" s="16" t="s">
        <v>21</v>
      </c>
      <c r="G25" s="15">
        <f>G16*(1-G24)</f>
        <v>0.37725347592048686</v>
      </c>
    </row>
    <row r="26" spans="1:7" ht="18" x14ac:dyDescent="0.35">
      <c r="A26" s="7" t="s">
        <v>20</v>
      </c>
      <c r="B26" s="5">
        <v>2463744</v>
      </c>
      <c r="C26" s="11" t="s">
        <v>19</v>
      </c>
      <c r="D26" s="5">
        <v>1115388</v>
      </c>
      <c r="F26" s="14" t="s">
        <v>18</v>
      </c>
      <c r="G26" s="13">
        <f>D34/D26</f>
        <v>2.3257888734682459</v>
      </c>
    </row>
    <row r="27" spans="1:7" ht="18" x14ac:dyDescent="0.35">
      <c r="A27" s="11"/>
      <c r="B27" s="11"/>
      <c r="C27" s="11" t="s">
        <v>17</v>
      </c>
      <c r="D27" s="8"/>
      <c r="F27" s="10"/>
      <c r="G27" s="12"/>
    </row>
    <row r="28" spans="1:7" ht="18" x14ac:dyDescent="0.35">
      <c r="A28" s="6" t="s">
        <v>16</v>
      </c>
      <c r="B28" s="11"/>
      <c r="C28" s="6" t="s">
        <v>15</v>
      </c>
      <c r="D28" s="8"/>
      <c r="F28" s="10"/>
      <c r="G28" s="9"/>
    </row>
    <row r="29" spans="1:7" ht="15.6" x14ac:dyDescent="0.3">
      <c r="A29" s="7" t="s">
        <v>14</v>
      </c>
      <c r="B29" s="5">
        <v>347545</v>
      </c>
      <c r="C29" s="7" t="s">
        <v>13</v>
      </c>
      <c r="D29" s="5">
        <v>351729</v>
      </c>
    </row>
    <row r="30" spans="1:7" ht="15.6" x14ac:dyDescent="0.3">
      <c r="A30" s="7" t="s">
        <v>12</v>
      </c>
      <c r="B30" s="5">
        <v>515928</v>
      </c>
      <c r="C30" s="7" t="s">
        <v>11</v>
      </c>
      <c r="D30" s="5"/>
    </row>
    <row r="31" spans="1:7" ht="15.6" x14ac:dyDescent="0.3">
      <c r="A31" s="7" t="s">
        <v>10</v>
      </c>
      <c r="B31" s="5"/>
      <c r="C31" s="7" t="s">
        <v>9</v>
      </c>
      <c r="D31" s="5">
        <v>162139</v>
      </c>
    </row>
    <row r="32" spans="1:7" ht="15.6" x14ac:dyDescent="0.3">
      <c r="A32" s="7" t="s">
        <v>8</v>
      </c>
      <c r="B32" s="8"/>
      <c r="C32" s="7" t="s">
        <v>7</v>
      </c>
      <c r="D32" s="5">
        <v>150222</v>
      </c>
    </row>
    <row r="33" spans="1:6" ht="15.6" x14ac:dyDescent="0.3">
      <c r="A33" s="7" t="s">
        <v>6</v>
      </c>
      <c r="B33" s="5">
        <v>197648</v>
      </c>
      <c r="C33" s="6" t="s">
        <v>5</v>
      </c>
      <c r="D33" s="5">
        <v>905156</v>
      </c>
    </row>
    <row r="34" spans="1:6" ht="15.6" x14ac:dyDescent="0.3">
      <c r="A34" s="6" t="s">
        <v>4</v>
      </c>
      <c r="B34" s="5">
        <v>1245801</v>
      </c>
      <c r="C34" s="6" t="s">
        <v>3</v>
      </c>
      <c r="D34" s="5">
        <v>2594157</v>
      </c>
      <c r="F34" s="2"/>
    </row>
    <row r="35" spans="1:6" ht="15.6" x14ac:dyDescent="0.3">
      <c r="A35" s="6" t="s">
        <v>2</v>
      </c>
      <c r="B35" s="5">
        <v>3709545</v>
      </c>
      <c r="C35" s="6" t="s">
        <v>1</v>
      </c>
      <c r="D35" s="5">
        <v>3709545</v>
      </c>
      <c r="F35" s="2"/>
    </row>
    <row r="36" spans="1:6" x14ac:dyDescent="0.3">
      <c r="A36" s="4" t="s">
        <v>0</v>
      </c>
      <c r="B36" s="3">
        <v>9374</v>
      </c>
      <c r="F36" s="2"/>
    </row>
    <row r="37" spans="1:6" x14ac:dyDescent="0.3">
      <c r="F37" s="2"/>
    </row>
    <row r="39" spans="1:6" x14ac:dyDescent="0.3">
      <c r="D39" s="1"/>
    </row>
  </sheetData>
  <mergeCells count="3">
    <mergeCell ref="A1:C2"/>
    <mergeCell ref="A3:C3"/>
    <mergeCell ref="A22:D2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Ratio_COKE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niren patel</dc:creator>
  <cp:lastModifiedBy>niren patel</cp:lastModifiedBy>
  <dcterms:created xsi:type="dcterms:W3CDTF">2023-05-29T22:55:35Z</dcterms:created>
  <dcterms:modified xsi:type="dcterms:W3CDTF">2023-05-29T22:56:26Z</dcterms:modified>
</cp:coreProperties>
</file>