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en\OneDrive\KEEEP THESE EXPLOR SAFE\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1" i="1"/>
  <c r="D10" i="1"/>
  <c r="D9" i="1"/>
  <c r="G9" i="1" s="1"/>
  <c r="D8" i="1"/>
  <c r="D7" i="1"/>
  <c r="D6" i="1"/>
  <c r="D5" i="1"/>
  <c r="G5" i="1" s="1"/>
  <c r="D4" i="1"/>
  <c r="F4" i="1" s="1"/>
  <c r="D2" i="1"/>
  <c r="G2" i="1" s="1"/>
  <c r="C11" i="1"/>
  <c r="E11" i="1" s="1"/>
  <c r="B11" i="1"/>
  <c r="G10" i="1"/>
  <c r="F10" i="1"/>
  <c r="E10" i="1"/>
  <c r="F9" i="1"/>
  <c r="E9" i="1"/>
  <c r="G8" i="1"/>
  <c r="F8" i="1"/>
  <c r="E8" i="1"/>
  <c r="G7" i="1"/>
  <c r="F7" i="1"/>
  <c r="E7" i="1"/>
  <c r="G6" i="1"/>
  <c r="F6" i="1"/>
  <c r="E6" i="1"/>
  <c r="F5" i="1"/>
  <c r="E5" i="1"/>
  <c r="G4" i="1"/>
  <c r="E4" i="1"/>
  <c r="G3" i="1"/>
  <c r="F3" i="1"/>
  <c r="E3" i="1"/>
  <c r="F2" i="1"/>
  <c r="E2" i="1"/>
  <c r="G11" i="1" l="1"/>
  <c r="F11" i="1" l="1"/>
</calcChain>
</file>

<file path=xl/sharedStrings.xml><?xml version="1.0" encoding="utf-8"?>
<sst xmlns="http://schemas.openxmlformats.org/spreadsheetml/2006/main" count="8" uniqueCount="8">
  <si>
    <t>Advertiser</t>
  </si>
  <si>
    <t>Won Impressions</t>
  </si>
  <si>
    <t>Clicks</t>
  </si>
  <si>
    <t>Cost</t>
  </si>
  <si>
    <t>CTR</t>
  </si>
  <si>
    <t>CPM</t>
  </si>
  <si>
    <t>TOTAL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</si>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</sst>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Sheet1!$E$2:$E$10</c:f>
              <c:numCache>
                <c:formatCode>0.000%</c:formatCode>
                <c:ptCount val="9"/>
                <c:pt idx="0">
                  <c:v>7.8195928530952388E-4</c:v>
                </c:pt>
                <c:pt idx="1">
                  <c:v>3.2168051887815791E-4</c:v>
                </c:pt>
                <c:pt idx="2">
                  <c:v>3.2691015419262273E-4</c:v>
                </c:pt>
                <c:pt idx="3">
                  <c:v>6.1977801538563436E-4</c:v>
                </c:pt>
                <c:pt idx="4">
                  <c:v>4.3548937365791001E-3</c:v>
                </c:pt>
                <c:pt idx="5">
                  <c:v>7.623907365751295E-4</c:v>
                </c:pt>
                <c:pt idx="6">
                  <c:v>7.0323333501816322E-4</c:v>
                </c:pt>
                <c:pt idx="7">
                  <c:v>6.7526302984563286E-4</c:v>
                </c:pt>
                <c:pt idx="8">
                  <c:v>6.0160535332250229E-4</c:v>
                </c:pt>
              </c:numCache>
            </c:numRef>
          </c:xVal>
          <c:yVal>
            <c:numRef>
              <c:f>Sheet1!$G$2:$G$10</c:f>
              <c:numCache>
                <c:formatCode>0.00</c:formatCode>
                <c:ptCount val="9"/>
                <c:pt idx="0">
                  <c:v>88.230483116883107</c:v>
                </c:pt>
                <c:pt idx="1">
                  <c:v>289.02879069767442</c:v>
                </c:pt>
                <c:pt idx="2">
                  <c:v>274.2716388888889</c:v>
                </c:pt>
                <c:pt idx="3">
                  <c:v>143.72552671755727</c:v>
                </c:pt>
                <c:pt idx="4">
                  <c:v>14.42058525345622</c:v>
                </c:pt>
                <c:pt idx="5">
                  <c:v>111.12490594059406</c:v>
                </c:pt>
                <c:pt idx="6">
                  <c:v>109.16194687499998</c:v>
                </c:pt>
                <c:pt idx="7">
                  <c:v>111.98055514705882</c:v>
                </c:pt>
                <c:pt idx="8">
                  <c:v>127.90790909090909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1-48B1-9105-62B5B6AF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239231"/>
        <c:axId val="1591451727"/>
      </c:scatterChart>
      <c:valAx>
        <c:axId val="17212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51727"/>
        <c:crosses val="autoZero"/>
        <c:crossBetween val="midCat"/>
      </c:valAx>
      <c:valAx>
        <c:axId val="15914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Sheet1!$F$2:$F$10</c:f>
              <c:numCache>
                <c:formatCode>0.00</c:formatCode>
                <c:ptCount val="9"/>
                <c:pt idx="0">
                  <c:v>68.992645520591921</c:v>
                </c:pt>
                <c:pt idx="1">
                  <c:v>92.974931362354397</c:v>
                </c:pt>
                <c:pt idx="2">
                  <c:v>89.662183759830015</c:v>
                </c:pt>
                <c:pt idx="3">
                  <c:v>89.077921709262611</c:v>
                </c:pt>
                <c:pt idx="4">
                  <c:v>62.800116398081435</c:v>
                </c:pt>
                <c:pt idx="5">
                  <c:v>84.720598891891484</c:v>
                </c:pt>
                <c:pt idx="6">
                  <c:v>76.766319957981807</c:v>
                </c:pt>
                <c:pt idx="7">
                  <c:v>75.616328952398916</c:v>
                </c:pt>
                <c:pt idx="8">
                  <c:v>76.950082841378858</c:v>
                </c:pt>
              </c:numCache>
            </c:numRef>
          </c:xVal>
          <c:yVal>
            <c:numRef>
              <c:f>Sheet1!$G$2:$G$10</c:f>
              <c:numCache>
                <c:formatCode>0.00</c:formatCode>
                <c:ptCount val="9"/>
                <c:pt idx="0">
                  <c:v>88.230483116883107</c:v>
                </c:pt>
                <c:pt idx="1">
                  <c:v>289.02879069767442</c:v>
                </c:pt>
                <c:pt idx="2">
                  <c:v>274.2716388888889</c:v>
                </c:pt>
                <c:pt idx="3">
                  <c:v>143.72552671755727</c:v>
                </c:pt>
                <c:pt idx="4">
                  <c:v>14.42058525345622</c:v>
                </c:pt>
                <c:pt idx="5">
                  <c:v>111.12490594059406</c:v>
                </c:pt>
                <c:pt idx="6">
                  <c:v>109.16194687499998</c:v>
                </c:pt>
                <c:pt idx="7">
                  <c:v>111.98055514705882</c:v>
                </c:pt>
                <c:pt idx="8">
                  <c:v>127.90790909090909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0-4DAB-9FA7-AC9B5216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48799"/>
        <c:axId val="1805244399"/>
      </c:scatterChart>
      <c:valAx>
        <c:axId val="180914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44399"/>
        <c:crosses val="autoZero"/>
        <c:crossBetween val="midCat"/>
      </c:valAx>
      <c:valAx>
        <c:axId val="18052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4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Sheet1!$E$2:$E$10</c:f>
              <c:numCache>
                <c:formatCode>0.000%</c:formatCode>
                <c:ptCount val="9"/>
                <c:pt idx="0">
                  <c:v>7.8195928530952388E-4</c:v>
                </c:pt>
                <c:pt idx="1">
                  <c:v>3.2168051887815791E-4</c:v>
                </c:pt>
                <c:pt idx="2">
                  <c:v>3.2691015419262273E-4</c:v>
                </c:pt>
                <c:pt idx="3">
                  <c:v>6.1977801538563436E-4</c:v>
                </c:pt>
                <c:pt idx="4">
                  <c:v>4.3548937365791001E-3</c:v>
                </c:pt>
                <c:pt idx="5">
                  <c:v>7.623907365751295E-4</c:v>
                </c:pt>
                <c:pt idx="6">
                  <c:v>7.0323333501816322E-4</c:v>
                </c:pt>
                <c:pt idx="7">
                  <c:v>6.7526302984563286E-4</c:v>
                </c:pt>
                <c:pt idx="8">
                  <c:v>6.0160535332250229E-4</c:v>
                </c:pt>
              </c:numCache>
            </c:numRef>
          </c:xVal>
          <c:yVal>
            <c:numRef>
              <c:f>Sheet1!$F$2:$F$10</c:f>
              <c:numCache>
                <c:formatCode>0.00</c:formatCode>
                <c:ptCount val="9"/>
                <c:pt idx="0">
                  <c:v>68.992645520591921</c:v>
                </c:pt>
                <c:pt idx="1">
                  <c:v>92.974931362354397</c:v>
                </c:pt>
                <c:pt idx="2">
                  <c:v>89.662183759830015</c:v>
                </c:pt>
                <c:pt idx="3">
                  <c:v>89.077921709262611</c:v>
                </c:pt>
                <c:pt idx="4">
                  <c:v>62.800116398081435</c:v>
                </c:pt>
                <c:pt idx="5">
                  <c:v>84.720598891891484</c:v>
                </c:pt>
                <c:pt idx="6">
                  <c:v>76.766319957981807</c:v>
                </c:pt>
                <c:pt idx="7">
                  <c:v>75.616328952398916</c:v>
                </c:pt>
                <c:pt idx="8">
                  <c:v>76.950082841378858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1-445E-A347-274F81EC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62111"/>
        <c:axId val="1805238351"/>
      </c:scatterChart>
      <c:valAx>
        <c:axId val="18091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38351"/>
        <c:crosses val="autoZero"/>
        <c:crossBetween val="midCat"/>
      </c:valAx>
      <c:valAx>
        <c:axId val="18052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6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20</xdr:row>
      <xdr:rowOff>114300</xdr:rowOff>
    </xdr:from>
    <xdr:to>
      <xdr:col>14</xdr:col>
      <xdr:colOff>457200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DBB1A-A4AB-4B12-BCD2-E192E09C2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8</xdr:row>
      <xdr:rowOff>152400</xdr:rowOff>
    </xdr:from>
    <xdr:to>
      <xdr:col>14</xdr:col>
      <xdr:colOff>257175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58CE0-6FB9-43E1-AB7B-FB5592AC2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523875</xdr:colOff>
      <xdr:row>4</xdr:row>
      <xdr:rowOff>76200</xdr:rowOff>
    </xdr:from>
    <xdr:to>
      <xdr:col>19</xdr:col>
      <xdr:colOff>219075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F94B8-FCA5-45B8-8926-563D0D9F4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B1" workbookViewId="0">
      <selection activeCell="X19" sqref="X19"/>
    </sheetView>
  </sheetViews>
  <sheetFormatPr defaultRowHeight="15" x14ac:dyDescent="0.25"/>
  <cols>
    <col min="2" max="2" width="11.7109375" bestFit="1" customWidth="1"/>
    <col min="3" max="3" width="9.28515625" bestFit="1" customWidth="1"/>
    <col min="4" max="4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v>1458</v>
      </c>
      <c r="B2" s="2">
        <v>492353</v>
      </c>
      <c r="C2" s="1">
        <v>385</v>
      </c>
      <c r="D2" s="2">
        <f>33968736/1000</f>
        <v>33968.735999999997</v>
      </c>
      <c r="E2" s="3">
        <f>C2/B2</f>
        <v>7.8195928530952388E-4</v>
      </c>
      <c r="F2" s="4">
        <f>D2/B2*1000</f>
        <v>68.992645520591921</v>
      </c>
      <c r="G2" s="4">
        <f>D2/C2</f>
        <v>88.230483116883107</v>
      </c>
    </row>
    <row r="3" spans="1:7" x14ac:dyDescent="0.25">
      <c r="A3">
        <v>2259</v>
      </c>
      <c r="B3" s="2">
        <v>133673</v>
      </c>
      <c r="C3" s="1">
        <v>43</v>
      </c>
      <c r="D3" s="2">
        <f>12428238/1000</f>
        <v>12428.237999999999</v>
      </c>
      <c r="E3" s="3">
        <f t="shared" ref="E3:E11" si="0">C3/B3</f>
        <v>3.2168051887815791E-4</v>
      </c>
      <c r="F3" s="4">
        <f t="shared" ref="F3:F11" si="1">D3/B3*1000</f>
        <v>92.974931362354397</v>
      </c>
      <c r="G3" s="4">
        <f>D3/C3</f>
        <v>289.02879069767442</v>
      </c>
    </row>
    <row r="4" spans="1:7" x14ac:dyDescent="0.25">
      <c r="A4">
        <v>2261</v>
      </c>
      <c r="B4" s="2">
        <v>110122</v>
      </c>
      <c r="C4" s="1">
        <v>36</v>
      </c>
      <c r="D4" s="2">
        <f>9873779/1000</f>
        <v>9873.7790000000005</v>
      </c>
      <c r="E4" s="3">
        <f t="shared" si="0"/>
        <v>3.2691015419262273E-4</v>
      </c>
      <c r="F4" s="4">
        <f t="shared" si="1"/>
        <v>89.662183759830015</v>
      </c>
      <c r="G4" s="4">
        <f t="shared" ref="G4:G11" si="2">D4/C4</f>
        <v>274.2716388888889</v>
      </c>
    </row>
    <row r="5" spans="1:7" x14ac:dyDescent="0.25">
      <c r="A5">
        <v>2821</v>
      </c>
      <c r="B5" s="2">
        <v>211366</v>
      </c>
      <c r="C5" s="1">
        <v>131</v>
      </c>
      <c r="D5" s="2">
        <f>18828044/1000</f>
        <v>18828.044000000002</v>
      </c>
      <c r="E5" s="3">
        <f t="shared" si="0"/>
        <v>6.1977801538563436E-4</v>
      </c>
      <c r="F5" s="4">
        <f t="shared" si="1"/>
        <v>89.077921709262611</v>
      </c>
      <c r="G5" s="4">
        <f t="shared" si="2"/>
        <v>143.72552671755727</v>
      </c>
    </row>
    <row r="6" spans="1:7" x14ac:dyDescent="0.25">
      <c r="A6">
        <v>2997</v>
      </c>
      <c r="B6" s="2">
        <v>49829</v>
      </c>
      <c r="C6" s="1">
        <v>217</v>
      </c>
      <c r="D6" s="2">
        <f>3129267/1000</f>
        <v>3129.2669999999998</v>
      </c>
      <c r="E6" s="3">
        <f t="shared" si="0"/>
        <v>4.3548937365791001E-3</v>
      </c>
      <c r="F6" s="4">
        <f t="shared" si="1"/>
        <v>62.800116398081435</v>
      </c>
      <c r="G6" s="4">
        <f t="shared" si="2"/>
        <v>14.42058525345622</v>
      </c>
    </row>
    <row r="7" spans="1:7" x14ac:dyDescent="0.25">
      <c r="A7">
        <v>3358</v>
      </c>
      <c r="B7" s="2">
        <v>264956</v>
      </c>
      <c r="C7" s="1">
        <v>202</v>
      </c>
      <c r="D7" s="2">
        <f>22447231/1000</f>
        <v>22447.231</v>
      </c>
      <c r="E7" s="3">
        <f t="shared" si="0"/>
        <v>7.623907365751295E-4</v>
      </c>
      <c r="F7" s="4">
        <f t="shared" si="1"/>
        <v>84.720598891891484</v>
      </c>
      <c r="G7" s="4">
        <f t="shared" si="2"/>
        <v>111.12490594059406</v>
      </c>
    </row>
    <row r="8" spans="1:7" x14ac:dyDescent="0.25">
      <c r="A8">
        <v>3386</v>
      </c>
      <c r="B8" s="2">
        <v>455041</v>
      </c>
      <c r="C8" s="1">
        <v>320</v>
      </c>
      <c r="D8" s="2">
        <f>34931823/1000</f>
        <v>34931.822999999997</v>
      </c>
      <c r="E8" s="3">
        <f t="shared" si="0"/>
        <v>7.0323333501816322E-4</v>
      </c>
      <c r="F8" s="4">
        <f t="shared" si="1"/>
        <v>76.766319957981807</v>
      </c>
      <c r="G8" s="4">
        <f t="shared" si="2"/>
        <v>109.16194687499998</v>
      </c>
    </row>
    <row r="9" spans="1:7" x14ac:dyDescent="0.25">
      <c r="A9">
        <v>3427</v>
      </c>
      <c r="B9" s="2">
        <v>402806</v>
      </c>
      <c r="C9" s="1">
        <v>272</v>
      </c>
      <c r="D9" s="2">
        <f>30458711/1000</f>
        <v>30458.710999999999</v>
      </c>
      <c r="E9" s="3">
        <f t="shared" si="0"/>
        <v>6.7526302984563286E-4</v>
      </c>
      <c r="F9" s="4">
        <f t="shared" si="1"/>
        <v>75.616328952398916</v>
      </c>
      <c r="G9" s="4">
        <f t="shared" si="2"/>
        <v>111.98055514705882</v>
      </c>
    </row>
    <row r="10" spans="1:7" x14ac:dyDescent="0.25">
      <c r="A10">
        <v>3476</v>
      </c>
      <c r="B10" s="2">
        <v>310835</v>
      </c>
      <c r="C10" s="1">
        <v>187</v>
      </c>
      <c r="D10" s="2">
        <f>23918779/1000</f>
        <v>23918.778999999999</v>
      </c>
      <c r="E10" s="3">
        <f t="shared" si="0"/>
        <v>6.0160535332250229E-4</v>
      </c>
      <c r="F10" s="4">
        <f t="shared" si="1"/>
        <v>76.950082841378858</v>
      </c>
      <c r="G10" s="4">
        <f t="shared" si="2"/>
        <v>127.90790909090909</v>
      </c>
    </row>
    <row r="11" spans="1:7" x14ac:dyDescent="0.25">
      <c r="A11" t="s">
        <v>6</v>
      </c>
      <c r="B11" s="2">
        <f>SUM(B2:B10)</f>
        <v>2430981</v>
      </c>
      <c r="C11" s="1">
        <f t="shared" ref="C11" si="3">SUM(C2:C10)</f>
        <v>1793</v>
      </c>
      <c r="D11" s="2">
        <f>SUM(D2:D10)</f>
        <v>189984.60800000001</v>
      </c>
      <c r="E11" s="3">
        <f t="shared" si="0"/>
        <v>7.3756232566194466E-4</v>
      </c>
      <c r="F11" s="4">
        <f t="shared" si="1"/>
        <v>78.151416238958674</v>
      </c>
      <c r="G11" s="4">
        <f t="shared" si="2"/>
        <v>105.95906748466258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Niren Patel</dc:creator>
  <cp:lastModifiedBy>Niren Patel</cp:lastModifiedBy>
  <dcterms:created xsi:type="dcterms:W3CDTF">2018-03-25T20:02:55Z</dcterms:created>
  <dcterms:modified xsi:type="dcterms:W3CDTF">2018-03-31T18:20:50Z</dcterms:modified>
</cp:coreProperties>
</file>