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Gossip" sheetId="1" state="visible" r:id="rId2"/>
    <sheet name="push-sum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<sst xmlns="http://schemas.openxmlformats.org/spreadsheetml/2006/main" count="14" uniqueCount="10">
  <si>
    <t>Gossip</t>
  </si>
  <si>
    <t>line</t>
  </si>
  <si>
    <t>2D</t>
  </si>
  <si>
    <t>3D</t>
  </si>
  <si>
    <t>Imp2D</t>
  </si>
  <si>
    <t>Imp3D</t>
  </si>
  <si>
    <t>full</t>
  </si>
  <si>
    <t>num_of_nodes</t>
  </si>
  <si>
    <t>imp2D</t>
  </si>
  <si>
    <t>imp3D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</si>
</sst>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9C65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B2B2B2"/>
      </patternFill>
    </fill>
    <fill>
      <patternFill patternType="solid">
        <fgColor rgb="FFFFEB9C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Check Cell" xfId="20" builtinId="54" customBuiltin="true"/>
    <cellStyle name="Excel Built-in Neutral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Gossip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"Line"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Gossip!$B$3:$B$107</c:f>
              <c:strCache>
                <c:ptCount val="105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/>
                </c:pt>
                <c:pt idx="7">
                  <c:v>0</c:v>
                </c:pt>
                <c:pt idx="8">
                  <c:v>0.1067754579</c:v>
                </c:pt>
                <c:pt idx="9">
                  <c:v/>
                </c:pt>
                <c:pt idx="10">
                  <c:v>0.5783511509</c:v>
                </c:pt>
                <c:pt idx="11">
                  <c:v>0.4023074754</c:v>
                </c:pt>
                <c:pt idx="12">
                  <c:v>0.4746670842</c:v>
                </c:pt>
                <c:pt idx="13">
                  <c:v>0.7009267765</c:v>
                </c:pt>
                <c:pt idx="14">
                  <c:v>0.7636858729</c:v>
                </c:pt>
                <c:pt idx="15">
                  <c:v/>
                </c:pt>
                <c:pt idx="16">
                  <c:v>1.1597388921</c:v>
                </c:pt>
                <c:pt idx="17">
                  <c:v>0.994199521</c:v>
                </c:pt>
                <c:pt idx="18">
                  <c:v/>
                </c:pt>
                <c:pt idx="19">
                  <c:v>1.0841543964</c:v>
                </c:pt>
                <c:pt idx="20">
                  <c:v/>
                </c:pt>
                <c:pt idx="21">
                  <c:v/>
                </c:pt>
                <c:pt idx="22">
                  <c:v>1.1433147972</c:v>
                </c:pt>
                <c:pt idx="23">
                  <c:v/>
                </c:pt>
                <c:pt idx="24">
                  <c:v>1.3789885938</c:v>
                </c:pt>
                <c:pt idx="25">
                  <c:v/>
                </c:pt>
                <c:pt idx="26">
                  <c:v>1.6899460938</c:v>
                </c:pt>
                <c:pt idx="27">
                  <c:v>1.5616901216</c:v>
                </c:pt>
                <c:pt idx="28">
                  <c:v/>
                </c:pt>
                <c:pt idx="29">
                  <c:v>1.8228818611</c:v>
                </c:pt>
                <c:pt idx="30">
                  <c:v/>
                </c:pt>
                <c:pt idx="31">
                  <c:v>2.1131416067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2.5854014166</c:v>
                </c:pt>
                <c:pt idx="56">
                  <c:v>2.6009339087</c:v>
                </c:pt>
                <c:pt idx="57">
                  <c:v/>
                </c:pt>
                <c:pt idx="58">
                  <c:v>2.3666897245</c:v>
                </c:pt>
                <c:pt idx="59">
                  <c:v/>
                </c:pt>
                <c:pt idx="60">
                  <c:v>2.4458936862</c:v>
                </c:pt>
                <c:pt idx="61">
                  <c:v/>
                </c:pt>
                <c:pt idx="62">
                  <c:v/>
                </c:pt>
                <c:pt idx="63">
                  <c:v>2.851854079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strCache>
            </c:strRef>
          </c:cat>
          <c:val>
            <c:numRef>
              <c:f>Gossip!$B$3:$B$107</c:f>
              <c:numCache>
                <c:formatCode>General</c:formatCode>
                <c:ptCount val="105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/>
                </c:pt>
                <c:pt idx="7">
                  <c:v>0</c:v>
                </c:pt>
                <c:pt idx="8">
                  <c:v>0.106775457873851</c:v>
                </c:pt>
                <c:pt idx="9">
                  <c:v/>
                </c:pt>
                <c:pt idx="10">
                  <c:v>0.578351150860077</c:v>
                </c:pt>
                <c:pt idx="11">
                  <c:v>0.402307475422918</c:v>
                </c:pt>
                <c:pt idx="12">
                  <c:v>0.474667084176283</c:v>
                </c:pt>
                <c:pt idx="13">
                  <c:v>0.70092677647937</c:v>
                </c:pt>
                <c:pt idx="14">
                  <c:v>0.763685872931369</c:v>
                </c:pt>
                <c:pt idx="15">
                  <c:v/>
                </c:pt>
                <c:pt idx="16">
                  <c:v>1.15973889207876</c:v>
                </c:pt>
                <c:pt idx="17">
                  <c:v>0.994199521</c:v>
                </c:pt>
                <c:pt idx="18">
                  <c:v/>
                </c:pt>
                <c:pt idx="19">
                  <c:v>1.0841543963809</c:v>
                </c:pt>
                <c:pt idx="20">
                  <c:v/>
                </c:pt>
                <c:pt idx="21">
                  <c:v/>
                </c:pt>
                <c:pt idx="22">
                  <c:v>1.14331479722741</c:v>
                </c:pt>
                <c:pt idx="23">
                  <c:v/>
                </c:pt>
                <c:pt idx="24">
                  <c:v>1.37898859383748</c:v>
                </c:pt>
                <c:pt idx="25">
                  <c:v/>
                </c:pt>
                <c:pt idx="26">
                  <c:v>1.68994609377799</c:v>
                </c:pt>
                <c:pt idx="27">
                  <c:v>1.56169012158479</c:v>
                </c:pt>
                <c:pt idx="28">
                  <c:v/>
                </c:pt>
                <c:pt idx="29">
                  <c:v>1.82288186111963</c:v>
                </c:pt>
                <c:pt idx="30">
                  <c:v/>
                </c:pt>
                <c:pt idx="31">
                  <c:v>2.11314160665471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2.58540141662472</c:v>
                </c:pt>
                <c:pt idx="56">
                  <c:v>2.60093390866001</c:v>
                </c:pt>
                <c:pt idx="57">
                  <c:v/>
                </c:pt>
                <c:pt idx="58">
                  <c:v>2.36668972448674</c:v>
                </c:pt>
                <c:pt idx="59">
                  <c:v/>
                </c:pt>
                <c:pt idx="60">
                  <c:v>2.44589368623955</c:v>
                </c:pt>
                <c:pt idx="61">
                  <c:v/>
                </c:pt>
                <c:pt idx="62">
                  <c:v/>
                </c:pt>
                <c:pt idx="63">
                  <c:v>2.851854079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"2D"</c:f>
              <c:strCache>
                <c:ptCount val="1"/>
                <c:pt idx="0">
                  <c:v>2D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Gossip!$B$3:$B$107</c:f>
              <c:strCache>
                <c:ptCount val="105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/>
                </c:pt>
                <c:pt idx="7">
                  <c:v>0</c:v>
                </c:pt>
                <c:pt idx="8">
                  <c:v>0.1067754579</c:v>
                </c:pt>
                <c:pt idx="9">
                  <c:v/>
                </c:pt>
                <c:pt idx="10">
                  <c:v>0.5783511509</c:v>
                </c:pt>
                <c:pt idx="11">
                  <c:v>0.4023074754</c:v>
                </c:pt>
                <c:pt idx="12">
                  <c:v>0.4746670842</c:v>
                </c:pt>
                <c:pt idx="13">
                  <c:v>0.7009267765</c:v>
                </c:pt>
                <c:pt idx="14">
                  <c:v>0.7636858729</c:v>
                </c:pt>
                <c:pt idx="15">
                  <c:v/>
                </c:pt>
                <c:pt idx="16">
                  <c:v>1.1597388921</c:v>
                </c:pt>
                <c:pt idx="17">
                  <c:v>0.994199521</c:v>
                </c:pt>
                <c:pt idx="18">
                  <c:v/>
                </c:pt>
                <c:pt idx="19">
                  <c:v>1.0841543964</c:v>
                </c:pt>
                <c:pt idx="20">
                  <c:v/>
                </c:pt>
                <c:pt idx="21">
                  <c:v/>
                </c:pt>
                <c:pt idx="22">
                  <c:v>1.1433147972</c:v>
                </c:pt>
                <c:pt idx="23">
                  <c:v/>
                </c:pt>
                <c:pt idx="24">
                  <c:v>1.3789885938</c:v>
                </c:pt>
                <c:pt idx="25">
                  <c:v/>
                </c:pt>
                <c:pt idx="26">
                  <c:v>1.6899460938</c:v>
                </c:pt>
                <c:pt idx="27">
                  <c:v>1.5616901216</c:v>
                </c:pt>
                <c:pt idx="28">
                  <c:v/>
                </c:pt>
                <c:pt idx="29">
                  <c:v>1.8228818611</c:v>
                </c:pt>
                <c:pt idx="30">
                  <c:v/>
                </c:pt>
                <c:pt idx="31">
                  <c:v>2.1131416067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2.5854014166</c:v>
                </c:pt>
                <c:pt idx="56">
                  <c:v>2.6009339087</c:v>
                </c:pt>
                <c:pt idx="57">
                  <c:v/>
                </c:pt>
                <c:pt idx="58">
                  <c:v>2.3666897245</c:v>
                </c:pt>
                <c:pt idx="59">
                  <c:v/>
                </c:pt>
                <c:pt idx="60">
                  <c:v>2.4458936862</c:v>
                </c:pt>
                <c:pt idx="61">
                  <c:v/>
                </c:pt>
                <c:pt idx="62">
                  <c:v/>
                </c:pt>
                <c:pt idx="63">
                  <c:v>2.851854079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strCache>
            </c:strRef>
          </c:cat>
          <c:val>
            <c:numRef>
              <c:f>Gossip!$C$3:$C$107</c:f>
              <c:numCache>
                <c:formatCode>General</c:formatCode>
                <c:ptCount val="105"/>
                <c:pt idx="0">
                  <c:v/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0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>0.225405436287279</c:v>
                </c:pt>
                <c:pt idx="30">
                  <c:v>0.509359539130662</c:v>
                </c:pt>
                <c:pt idx="31">
                  <c:v/>
                </c:pt>
                <c:pt idx="32">
                  <c:v/>
                </c:pt>
                <c:pt idx="33">
                  <c:v>0.552647534930166</c:v>
                </c:pt>
                <c:pt idx="34">
                  <c:v>0.539245515903024</c:v>
                </c:pt>
                <c:pt idx="35">
                  <c:v>0.310306416219757</c:v>
                </c:pt>
                <c:pt idx="36">
                  <c:v/>
                </c:pt>
                <c:pt idx="37">
                  <c:v>0.440910655593099</c:v>
                </c:pt>
                <c:pt idx="38">
                  <c:v/>
                </c:pt>
                <c:pt idx="39">
                  <c:v>0.420942110807181</c:v>
                </c:pt>
                <c:pt idx="40">
                  <c:v>0.43364600635487</c:v>
                </c:pt>
                <c:pt idx="41">
                  <c:v>0.566799508689459</c:v>
                </c:pt>
                <c:pt idx="42">
                  <c:v/>
                </c:pt>
                <c:pt idx="43">
                  <c:v>0.447013759571413</c:v>
                </c:pt>
                <c:pt idx="44">
                  <c:v>0.479814056122572</c:v>
                </c:pt>
                <c:pt idx="45">
                  <c:v/>
                </c:pt>
                <c:pt idx="46">
                  <c:v>0.51996744420482</c:v>
                </c:pt>
                <c:pt idx="47">
                  <c:v>0.497040005705612</c:v>
                </c:pt>
                <c:pt idx="48">
                  <c:v/>
                </c:pt>
                <c:pt idx="49">
                  <c:v>0.787119848431708</c:v>
                </c:pt>
                <c:pt idx="50">
                  <c:v>0.564098151858101</c:v>
                </c:pt>
                <c:pt idx="51">
                  <c:v>0.546087773294242</c:v>
                </c:pt>
                <c:pt idx="52">
                  <c:v/>
                </c:pt>
                <c:pt idx="53">
                  <c:v>0.526919499985956</c:v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>0.686529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>1.786417</c:v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"3D"</c:f>
              <c:strCache>
                <c:ptCount val="1"/>
                <c:pt idx="0">
                  <c:v>3D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Gossip!$B$3:$B$107</c:f>
              <c:strCache>
                <c:ptCount val="105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/>
                </c:pt>
                <c:pt idx="7">
                  <c:v>0</c:v>
                </c:pt>
                <c:pt idx="8">
                  <c:v>0.1067754579</c:v>
                </c:pt>
                <c:pt idx="9">
                  <c:v/>
                </c:pt>
                <c:pt idx="10">
                  <c:v>0.5783511509</c:v>
                </c:pt>
                <c:pt idx="11">
                  <c:v>0.4023074754</c:v>
                </c:pt>
                <c:pt idx="12">
                  <c:v>0.4746670842</c:v>
                </c:pt>
                <c:pt idx="13">
                  <c:v>0.7009267765</c:v>
                </c:pt>
                <c:pt idx="14">
                  <c:v>0.7636858729</c:v>
                </c:pt>
                <c:pt idx="15">
                  <c:v/>
                </c:pt>
                <c:pt idx="16">
                  <c:v>1.1597388921</c:v>
                </c:pt>
                <c:pt idx="17">
                  <c:v>0.994199521</c:v>
                </c:pt>
                <c:pt idx="18">
                  <c:v/>
                </c:pt>
                <c:pt idx="19">
                  <c:v>1.0841543964</c:v>
                </c:pt>
                <c:pt idx="20">
                  <c:v/>
                </c:pt>
                <c:pt idx="21">
                  <c:v/>
                </c:pt>
                <c:pt idx="22">
                  <c:v>1.1433147972</c:v>
                </c:pt>
                <c:pt idx="23">
                  <c:v/>
                </c:pt>
                <c:pt idx="24">
                  <c:v>1.3789885938</c:v>
                </c:pt>
                <c:pt idx="25">
                  <c:v/>
                </c:pt>
                <c:pt idx="26">
                  <c:v>1.6899460938</c:v>
                </c:pt>
                <c:pt idx="27">
                  <c:v>1.5616901216</c:v>
                </c:pt>
                <c:pt idx="28">
                  <c:v/>
                </c:pt>
                <c:pt idx="29">
                  <c:v>1.8228818611</c:v>
                </c:pt>
                <c:pt idx="30">
                  <c:v/>
                </c:pt>
                <c:pt idx="31">
                  <c:v>2.1131416067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2.5854014166</c:v>
                </c:pt>
                <c:pt idx="56">
                  <c:v>2.6009339087</c:v>
                </c:pt>
                <c:pt idx="57">
                  <c:v/>
                </c:pt>
                <c:pt idx="58">
                  <c:v>2.3666897245</c:v>
                </c:pt>
                <c:pt idx="59">
                  <c:v/>
                </c:pt>
                <c:pt idx="60">
                  <c:v>2.4458936862</c:v>
                </c:pt>
                <c:pt idx="61">
                  <c:v/>
                </c:pt>
                <c:pt idx="62">
                  <c:v/>
                </c:pt>
                <c:pt idx="63">
                  <c:v>2.851854079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strCache>
            </c:strRef>
          </c:cat>
          <c:val>
            <c:numRef>
              <c:f>Gossip!$D$3:$D$107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</c:v>
                </c:pt>
                <c:pt idx="4">
                  <c:v/>
                </c:pt>
                <c:pt idx="5">
                  <c:v/>
                </c:pt>
                <c:pt idx="6">
                  <c:v>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0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0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0</c:v>
                </c:pt>
                <c:pt idx="26">
                  <c:v/>
                </c:pt>
                <c:pt idx="27">
                  <c:v/>
                </c:pt>
                <c:pt idx="28">
                  <c:v>0.188426717406492</c:v>
                </c:pt>
                <c:pt idx="29">
                  <c:v/>
                </c:pt>
                <c:pt idx="30">
                  <c:v>0.222675640345831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0.370038566816828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>0.299304813183418</c:v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>0.38613657534483</c:v>
                </c:pt>
                <c:pt idx="55">
                  <c:v/>
                </c:pt>
                <c:pt idx="56">
                  <c:v/>
                </c:pt>
                <c:pt idx="57">
                  <c:v>0.508273914899676</c:v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>0.500952525000953</c:v>
                </c:pt>
                <c:pt idx="62">
                  <c:v/>
                </c:pt>
                <c:pt idx="63">
                  <c:v>0.659016</c:v>
                </c:pt>
                <c:pt idx="64">
                  <c:v/>
                </c:pt>
                <c:pt idx="65">
                  <c:v/>
                </c:pt>
                <c:pt idx="66">
                  <c:v>0.641373358363077</c:v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>0.876815277407161</c:v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>1.14221608919407</c:v>
                </c:pt>
                <c:pt idx="94">
                  <c:v/>
                </c:pt>
                <c:pt idx="95">
                  <c:v>1.2287454240932</c:v>
                </c:pt>
                <c:pt idx="96">
                  <c:v>1.2884979902903</c:v>
                </c:pt>
                <c:pt idx="97">
                  <c:v>1.42535347139153</c:v>
                </c:pt>
                <c:pt idx="98">
                  <c:v>1.51339503838854</c:v>
                </c:pt>
                <c:pt idx="99">
                  <c:v>1.53817099534933</c:v>
                </c:pt>
                <c:pt idx="100">
                  <c:v>1.53319526332265</c:v>
                </c:pt>
                <c:pt idx="101">
                  <c:v>2.127393</c:v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"imp3D"</c:f>
              <c:strCache>
                <c:ptCount val="1"/>
                <c:pt idx="0">
                  <c:v>imp3D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Gossip!$B$3:$B$107</c:f>
              <c:strCache>
                <c:ptCount val="105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/>
                </c:pt>
                <c:pt idx="7">
                  <c:v>0</c:v>
                </c:pt>
                <c:pt idx="8">
                  <c:v>0.1067754579</c:v>
                </c:pt>
                <c:pt idx="9">
                  <c:v/>
                </c:pt>
                <c:pt idx="10">
                  <c:v>0.5783511509</c:v>
                </c:pt>
                <c:pt idx="11">
                  <c:v>0.4023074754</c:v>
                </c:pt>
                <c:pt idx="12">
                  <c:v>0.4746670842</c:v>
                </c:pt>
                <c:pt idx="13">
                  <c:v>0.7009267765</c:v>
                </c:pt>
                <c:pt idx="14">
                  <c:v>0.7636858729</c:v>
                </c:pt>
                <c:pt idx="15">
                  <c:v/>
                </c:pt>
                <c:pt idx="16">
                  <c:v>1.1597388921</c:v>
                </c:pt>
                <c:pt idx="17">
                  <c:v>0.994199521</c:v>
                </c:pt>
                <c:pt idx="18">
                  <c:v/>
                </c:pt>
                <c:pt idx="19">
                  <c:v>1.0841543964</c:v>
                </c:pt>
                <c:pt idx="20">
                  <c:v/>
                </c:pt>
                <c:pt idx="21">
                  <c:v/>
                </c:pt>
                <c:pt idx="22">
                  <c:v>1.1433147972</c:v>
                </c:pt>
                <c:pt idx="23">
                  <c:v/>
                </c:pt>
                <c:pt idx="24">
                  <c:v>1.3789885938</c:v>
                </c:pt>
                <c:pt idx="25">
                  <c:v/>
                </c:pt>
                <c:pt idx="26">
                  <c:v>1.6899460938</c:v>
                </c:pt>
                <c:pt idx="27">
                  <c:v>1.5616901216</c:v>
                </c:pt>
                <c:pt idx="28">
                  <c:v/>
                </c:pt>
                <c:pt idx="29">
                  <c:v>1.8228818611</c:v>
                </c:pt>
                <c:pt idx="30">
                  <c:v/>
                </c:pt>
                <c:pt idx="31">
                  <c:v>2.1131416067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2.5854014166</c:v>
                </c:pt>
                <c:pt idx="56">
                  <c:v>2.6009339087</c:v>
                </c:pt>
                <c:pt idx="57">
                  <c:v/>
                </c:pt>
                <c:pt idx="58">
                  <c:v>2.3666897245</c:v>
                </c:pt>
                <c:pt idx="59">
                  <c:v/>
                </c:pt>
                <c:pt idx="60">
                  <c:v>2.4458936862</c:v>
                </c:pt>
                <c:pt idx="61">
                  <c:v/>
                </c:pt>
                <c:pt idx="62">
                  <c:v/>
                </c:pt>
                <c:pt idx="63">
                  <c:v>2.851854079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strCache>
            </c:strRef>
          </c:cat>
          <c:val>
            <c:numRef>
              <c:f>Gossip!$F$3:$F$107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</c:v>
                </c:pt>
                <c:pt idx="4">
                  <c:v/>
                </c:pt>
                <c:pt idx="5">
                  <c:v/>
                </c:pt>
                <c:pt idx="6">
                  <c:v>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0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>1.5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>0.725892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>2.499571</c:v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"full"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Gossip!$B$3:$B$107</c:f>
              <c:strCache>
                <c:ptCount val="105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/>
                </c:pt>
                <c:pt idx="7">
                  <c:v>0</c:v>
                </c:pt>
                <c:pt idx="8">
                  <c:v>0.1067754579</c:v>
                </c:pt>
                <c:pt idx="9">
                  <c:v/>
                </c:pt>
                <c:pt idx="10">
                  <c:v>0.5783511509</c:v>
                </c:pt>
                <c:pt idx="11">
                  <c:v>0.4023074754</c:v>
                </c:pt>
                <c:pt idx="12">
                  <c:v>0.4746670842</c:v>
                </c:pt>
                <c:pt idx="13">
                  <c:v>0.7009267765</c:v>
                </c:pt>
                <c:pt idx="14">
                  <c:v>0.7636858729</c:v>
                </c:pt>
                <c:pt idx="15">
                  <c:v/>
                </c:pt>
                <c:pt idx="16">
                  <c:v>1.1597388921</c:v>
                </c:pt>
                <c:pt idx="17">
                  <c:v>0.994199521</c:v>
                </c:pt>
                <c:pt idx="18">
                  <c:v/>
                </c:pt>
                <c:pt idx="19">
                  <c:v>1.0841543964</c:v>
                </c:pt>
                <c:pt idx="20">
                  <c:v/>
                </c:pt>
                <c:pt idx="21">
                  <c:v/>
                </c:pt>
                <c:pt idx="22">
                  <c:v>1.1433147972</c:v>
                </c:pt>
                <c:pt idx="23">
                  <c:v/>
                </c:pt>
                <c:pt idx="24">
                  <c:v>1.3789885938</c:v>
                </c:pt>
                <c:pt idx="25">
                  <c:v/>
                </c:pt>
                <c:pt idx="26">
                  <c:v>1.6899460938</c:v>
                </c:pt>
                <c:pt idx="27">
                  <c:v>1.5616901216</c:v>
                </c:pt>
                <c:pt idx="28">
                  <c:v/>
                </c:pt>
                <c:pt idx="29">
                  <c:v>1.8228818611</c:v>
                </c:pt>
                <c:pt idx="30">
                  <c:v/>
                </c:pt>
                <c:pt idx="31">
                  <c:v>2.1131416067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>2.5854014166</c:v>
                </c:pt>
                <c:pt idx="56">
                  <c:v>2.6009339087</c:v>
                </c:pt>
                <c:pt idx="57">
                  <c:v/>
                </c:pt>
                <c:pt idx="58">
                  <c:v>2.3666897245</c:v>
                </c:pt>
                <c:pt idx="59">
                  <c:v/>
                </c:pt>
                <c:pt idx="60">
                  <c:v>2.4458936862</c:v>
                </c:pt>
                <c:pt idx="61">
                  <c:v/>
                </c:pt>
                <c:pt idx="62">
                  <c:v/>
                </c:pt>
                <c:pt idx="63">
                  <c:v>2.851854079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strCache>
            </c:strRef>
          </c:cat>
          <c:val>
            <c:numRef>
              <c:f>Gossip!$G$3:$G$107</c:f>
              <c:numCache>
                <c:formatCode>General</c:formatCode>
                <c:ptCount val="105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0.067313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1742201"/>
        <c:axId val="6445310"/>
      </c:lineChart>
      <c:catAx>
        <c:axId val="41742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Num Nodes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445310"/>
        <c:crosses val="autoZero"/>
        <c:auto val="1"/>
        <c:lblAlgn val="ctr"/>
        <c:lblOffset val="100"/>
      </c:catAx>
      <c:valAx>
        <c:axId val="64453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log(runtime)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noFill/>
          </a:ln>
        </c:spPr>
        <c:crossAx val="41742201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198720</xdr:colOff>
      <xdr:row>27</xdr:row>
      <xdr:rowOff>153360</xdr:rowOff>
    </xdr:from>
    <xdr:to>
      <xdr:col>16</xdr:col>
      <xdr:colOff>360360</xdr:colOff>
      <xdr:row>62</xdr:row>
      <xdr:rowOff>114840</xdr:rowOff>
    </xdr:to>
    <xdr:graphicFrame>
      <xdr:nvGraphicFramePr>
        <xdr:cNvPr id="0" name="Chart 4"/>
        <xdr:cNvGraphicFramePr/>
      </xdr:nvGraphicFramePr>
      <xdr:xfrm>
        <a:off x="6688080" y="4885200"/>
        <a:ext cx="6480000" cy="609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0" activePane="bottomLeft" state="frozen"/>
      <selection pane="topLeft" activeCell="A1" activeCellId="0" sqref="A1"/>
      <selection pane="bottomLeft" activeCell="B2" activeCellId="0" sqref="B2"/>
    </sheetView>
  </sheetViews>
  <sheetFormatPr defaultRowHeight="13.8"/>
  <cols>
    <col collapsed="false" hidden="false" max="1" min="1" style="1" width="18.7091836734694"/>
    <col collapsed="false" hidden="false" max="3" min="2" style="0" width="14.5714285714286"/>
    <col collapsed="false" hidden="false" max="4" min="4" style="0" width="10.5765306122449"/>
    <col collapsed="false" hidden="false" max="6" min="5" style="0" width="12.4183673469388"/>
    <col collapsed="false" hidden="false" max="7" min="7" style="0" width="8.70918367346939"/>
    <col collapsed="false" hidden="false" max="8" min="8" style="0" width="19.8520408163265"/>
    <col collapsed="false" hidden="false" max="1025" min="9" style="0" width="8.70918367346939"/>
  </cols>
  <sheetData>
    <row r="1" customFormat="false" ht="13.8" hidden="false" customHeight="false" outlineLevel="0" collapsed="false">
      <c r="A1" s="2" t="s">
        <v>0</v>
      </c>
    </row>
    <row r="2" s="4" customFormat="true" ht="13.8" hidden="false" customHeight="false" outlineLevel="0" collapsed="false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3" t="s">
        <v>6</v>
      </c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B3" s="5" t="n">
        <v>0</v>
      </c>
      <c r="G3" s="5" t="n">
        <v>0</v>
      </c>
    </row>
    <row r="4" customFormat="false" ht="13.8" hidden="false" customHeight="false" outlineLevel="0" collapsed="false">
      <c r="C4" s="5" t="n">
        <v>0</v>
      </c>
      <c r="E4" s="5" t="n">
        <v>0</v>
      </c>
    </row>
    <row r="6" customFormat="false" ht="13.8" hidden="false" customHeight="false" outlineLevel="0" collapsed="false">
      <c r="D6" s="5" t="n">
        <v>0</v>
      </c>
      <c r="F6" s="5" t="n">
        <v>0</v>
      </c>
    </row>
    <row r="8" customFormat="false" ht="13.8" hidden="false" customHeight="false" outlineLevel="0" collapsed="false">
      <c r="B8" s="5" t="n">
        <v>0</v>
      </c>
      <c r="C8" s="5" t="n">
        <v>0</v>
      </c>
      <c r="E8" s="5" t="n">
        <v>0</v>
      </c>
      <c r="G8" s="5" t="n">
        <v>0</v>
      </c>
    </row>
    <row r="9" customFormat="false" ht="13.8" hidden="false" customHeight="false" outlineLevel="0" collapsed="false">
      <c r="D9" s="5" t="n">
        <v>0</v>
      </c>
      <c r="F9" s="5" t="n">
        <v>0</v>
      </c>
    </row>
    <row r="10" customFormat="false" ht="13.8" hidden="false" customHeight="false" outlineLevel="0" collapsed="false">
      <c r="B10" s="0" t="n">
        <v>0</v>
      </c>
    </row>
    <row r="11" customFormat="false" ht="13.8" hidden="false" customHeight="false" outlineLevel="0" collapsed="false">
      <c r="B11" s="0" t="n">
        <f aca="false">LOG10(1.27872)</f>
        <v>0.106775457873851</v>
      </c>
    </row>
    <row r="13" customFormat="false" ht="13.8" hidden="false" customHeight="false" outlineLevel="0" collapsed="false">
      <c r="B13" s="0" t="n">
        <f aca="false">LOG10(3.787487)</f>
        <v>0.578351150860077</v>
      </c>
    </row>
    <row r="14" customFormat="false" ht="13.8" hidden="false" customHeight="false" outlineLevel="0" collapsed="false">
      <c r="B14" s="0" t="n">
        <f aca="false">LOG10(2.525268)</f>
        <v>0.402307475422918</v>
      </c>
    </row>
    <row r="15" customFormat="false" ht="13.8" hidden="false" customHeight="false" outlineLevel="0" collapsed="false">
      <c r="B15" s="0" t="n">
        <f aca="false">LOG10(2.983095)</f>
        <v>0.474667084176283</v>
      </c>
      <c r="D15" s="0" t="n">
        <v>0</v>
      </c>
    </row>
    <row r="16" customFormat="false" ht="13.8" hidden="false" customHeight="false" outlineLevel="0" collapsed="false">
      <c r="B16" s="0" t="n">
        <f aca="false">LOG10(5.022579)</f>
        <v>0.70092677647937</v>
      </c>
    </row>
    <row r="17" customFormat="false" ht="13.8" hidden="false" customHeight="false" outlineLevel="0" collapsed="false">
      <c r="B17" s="0" t="n">
        <f aca="false">LOG10(5.803445)</f>
        <v>0.763685872931369</v>
      </c>
    </row>
    <row r="19" customFormat="false" ht="13.8" hidden="false" customHeight="false" outlineLevel="0" collapsed="false">
      <c r="B19" s="0" t="n">
        <f aca="false">LOG10(14.44571)</f>
        <v>1.15973889207876</v>
      </c>
    </row>
    <row r="20" customFormat="false" ht="13.8" hidden="false" customHeight="false" outlineLevel="0" collapsed="false">
      <c r="B20" s="5" t="n">
        <v>0.994199521</v>
      </c>
      <c r="D20" s="0" t="n">
        <v>0</v>
      </c>
      <c r="F20" s="5" t="n">
        <v>0</v>
      </c>
      <c r="G20" s="5" t="n">
        <v>0.067313</v>
      </c>
    </row>
    <row r="21" customFormat="false" ht="13.8" hidden="false" customHeight="false" outlineLevel="0" collapsed="false">
      <c r="C21" s="5" t="n">
        <v>0</v>
      </c>
      <c r="E21" s="5" t="n">
        <v>0</v>
      </c>
    </row>
    <row r="22" customFormat="false" ht="13.8" hidden="false" customHeight="false" outlineLevel="0" collapsed="false">
      <c r="B22" s="0" t="n">
        <f aca="false">LOG10(12.138203)</f>
        <v>1.0841543963809</v>
      </c>
    </row>
    <row r="25" customFormat="false" ht="13.8" hidden="false" customHeight="false" outlineLevel="0" collapsed="false">
      <c r="B25" s="0" t="n">
        <f aca="false">LOG10(13.909605)</f>
        <v>1.14331479722741</v>
      </c>
    </row>
    <row r="27" customFormat="false" ht="13.8" hidden="false" customHeight="false" outlineLevel="0" collapsed="false">
      <c r="B27" s="0" t="n">
        <f aca="false">LOG10(23.932529)</f>
        <v>1.37898859383748</v>
      </c>
    </row>
    <row r="28" customFormat="false" ht="13.8" hidden="false" customHeight="false" outlineLevel="0" collapsed="false">
      <c r="D28" s="0" t="n">
        <v>0</v>
      </c>
    </row>
    <row r="29" customFormat="false" ht="13.8" hidden="false" customHeight="false" outlineLevel="0" collapsed="false">
      <c r="B29" s="0" t="n">
        <f aca="false">LOG10(48.971803)</f>
        <v>1.68994609377799</v>
      </c>
    </row>
    <row r="30" customFormat="false" ht="13.8" hidden="false" customHeight="false" outlineLevel="0" collapsed="false">
      <c r="B30" s="0" t="n">
        <f aca="false">LOG10(36.449378)</f>
        <v>1.56169012158479</v>
      </c>
    </row>
    <row r="31" customFormat="false" ht="13.8" hidden="false" customHeight="false" outlineLevel="0" collapsed="false">
      <c r="D31" s="0" t="n">
        <f aca="false">LOG10(1.543216)</f>
        <v>0.188426717406492</v>
      </c>
    </row>
    <row r="32" customFormat="false" ht="13.8" hidden="false" customHeight="false" outlineLevel="0" collapsed="false">
      <c r="B32" s="0" t="n">
        <f aca="false">LOG10(66.509221)</f>
        <v>1.82288186111963</v>
      </c>
      <c r="C32" s="0" t="n">
        <f aca="false">LOG10(1.680372)</f>
        <v>0.225405436287279</v>
      </c>
    </row>
    <row r="33" customFormat="false" ht="13.8" hidden="false" customHeight="false" outlineLevel="0" collapsed="false">
      <c r="C33" s="0" t="n">
        <f aca="false">LOG10(3.231168)</f>
        <v>0.509359539130662</v>
      </c>
      <c r="D33" s="0" t="n">
        <f aca="false">LOG10(1.669843)</f>
        <v>0.222675640345831</v>
      </c>
    </row>
    <row r="34" customFormat="false" ht="13.8" hidden="false" customHeight="false" outlineLevel="0" collapsed="false">
      <c r="B34" s="0" t="n">
        <f aca="false">LOG10(129.76023)</f>
        <v>2.11314160665471</v>
      </c>
    </row>
    <row r="36" customFormat="false" ht="13.8" hidden="false" customHeight="false" outlineLevel="0" collapsed="false">
      <c r="C36" s="0" t="n">
        <f aca="false">LOG10(3.56983)</f>
        <v>0.552647534930166</v>
      </c>
    </row>
    <row r="37" customFormat="false" ht="13.8" hidden="false" customHeight="false" outlineLevel="0" collapsed="false">
      <c r="C37" s="0" t="n">
        <f aca="false">LOG10(3.46135)</f>
        <v>0.539245515903024</v>
      </c>
    </row>
    <row r="38" customFormat="false" ht="13.8" hidden="false" customHeight="false" outlineLevel="0" collapsed="false">
      <c r="C38" s="0" t="n">
        <f aca="false">LOG10(2.043179)</f>
        <v>0.310306416219757</v>
      </c>
    </row>
    <row r="39" customFormat="false" ht="13.8" hidden="false" customHeight="false" outlineLevel="0" collapsed="false">
      <c r="D39" s="0" t="n">
        <f aca="false">LOG10(2.344437)</f>
        <v>0.370038566816828</v>
      </c>
    </row>
    <row r="40" customFormat="false" ht="13.8" hidden="false" customHeight="false" outlineLevel="0" collapsed="false">
      <c r="C40" s="0" t="n">
        <f aca="false">LOG10(2.76001)</f>
        <v>0.440910655593099</v>
      </c>
    </row>
    <row r="42" customFormat="false" ht="13.8" hidden="false" customHeight="false" outlineLevel="0" collapsed="false">
      <c r="C42" s="0" t="n">
        <f aca="false">LOG10(2.63598)</f>
        <v>0.420942110807181</v>
      </c>
      <c r="F42" s="0" t="n">
        <v>1.5</v>
      </c>
    </row>
    <row r="43" customFormat="false" ht="13.8" hidden="false" customHeight="false" outlineLevel="0" collapsed="false">
      <c r="C43" s="0" t="n">
        <f aca="false">LOG10(2.714226)</f>
        <v>0.43364600635487</v>
      </c>
    </row>
    <row r="44" customFormat="false" ht="13.8" hidden="false" customHeight="false" outlineLevel="0" collapsed="false">
      <c r="C44" s="0" t="n">
        <f aca="false">LOG10(3.688073)</f>
        <v>0.566799508689459</v>
      </c>
    </row>
    <row r="46" customFormat="false" ht="13.8" hidden="false" customHeight="false" outlineLevel="0" collapsed="false">
      <c r="C46" s="0" t="n">
        <f aca="false">LOG10(2.79907)</f>
        <v>0.447013759571413</v>
      </c>
    </row>
    <row r="47" customFormat="false" ht="13.8" hidden="false" customHeight="false" outlineLevel="0" collapsed="false">
      <c r="C47" s="0" t="n">
        <f aca="false">LOG10(3.018659)</f>
        <v>0.479814056122572</v>
      </c>
    </row>
    <row r="48" customFormat="false" ht="13.8" hidden="false" customHeight="false" outlineLevel="0" collapsed="false">
      <c r="D48" s="0" t="n">
        <f aca="false">LOG10(1.992071)</f>
        <v>0.299304813183418</v>
      </c>
    </row>
    <row r="49" customFormat="false" ht="13.8" hidden="false" customHeight="false" outlineLevel="0" collapsed="false">
      <c r="C49" s="0" t="n">
        <f aca="false">LOG10(3.311063)</f>
        <v>0.51996744420482</v>
      </c>
    </row>
    <row r="50" customFormat="false" ht="13.8" hidden="false" customHeight="false" outlineLevel="0" collapsed="false">
      <c r="C50" s="0" t="n">
        <f aca="false">LOG10(3.140798)</f>
        <v>0.497040005705612</v>
      </c>
    </row>
    <row r="52" customFormat="false" ht="13.8" hidden="false" customHeight="false" outlineLevel="0" collapsed="false">
      <c r="C52" s="0" t="n">
        <f aca="false">LOG10(6.125194)</f>
        <v>0.787119848431708</v>
      </c>
    </row>
    <row r="53" customFormat="false" ht="13.8" hidden="false" customHeight="false" outlineLevel="0" collapsed="false">
      <c r="C53" s="0" t="n">
        <f aca="false">LOG10(3.665204)</f>
        <v>0.564098151858101</v>
      </c>
    </row>
    <row r="54" customFormat="false" ht="13.8" hidden="false" customHeight="false" outlineLevel="0" collapsed="false">
      <c r="C54" s="0" t="n">
        <f aca="false">LOG10(3.516315)</f>
        <v>0.546087773294242</v>
      </c>
    </row>
    <row r="56" customFormat="false" ht="13.8" hidden="false" customHeight="false" outlineLevel="0" collapsed="false">
      <c r="C56" s="0" t="n">
        <f aca="false">LOG10(3.364492)</f>
        <v>0.526919499985956</v>
      </c>
    </row>
    <row r="57" customFormat="false" ht="13.8" hidden="false" customHeight="false" outlineLevel="0" collapsed="false">
      <c r="D57" s="0" t="n">
        <f aca="false">LOG10(2.432969)</f>
        <v>0.38613657534483</v>
      </c>
    </row>
    <row r="58" customFormat="false" ht="13.8" hidden="false" customHeight="false" outlineLevel="0" collapsed="false">
      <c r="B58" s="0" t="n">
        <f aca="false">LOG10(384.947423)</f>
        <v>2.58540141662472</v>
      </c>
    </row>
    <row r="59" customFormat="false" ht="13.8" hidden="false" customHeight="false" outlineLevel="0" collapsed="false">
      <c r="B59" s="0" t="n">
        <f aca="false">LOG10(398.964183)</f>
        <v>2.60093390866001</v>
      </c>
    </row>
    <row r="60" customFormat="false" ht="13.8" hidden="false" customHeight="false" outlineLevel="0" collapsed="false">
      <c r="D60" s="0" t="n">
        <f aca="false">LOG10(3.223101)</f>
        <v>0.508273914899676</v>
      </c>
    </row>
    <row r="61" customFormat="false" ht="13.8" hidden="false" customHeight="false" outlineLevel="0" collapsed="false">
      <c r="B61" s="0" t="n">
        <f aca="false">LOG10(232.642858)</f>
        <v>2.36668972448674</v>
      </c>
    </row>
    <row r="63" customFormat="false" ht="13.8" hidden="false" customHeight="false" outlineLevel="0" collapsed="false">
      <c r="B63" s="0" t="n">
        <f aca="false">LOG10(279.186032)</f>
        <v>2.44589368623955</v>
      </c>
    </row>
    <row r="64" customFormat="false" ht="13.8" hidden="false" customHeight="false" outlineLevel="0" collapsed="false">
      <c r="D64" s="0" t="n">
        <f aca="false">LOG10(3.169221)</f>
        <v>0.500952525000953</v>
      </c>
    </row>
    <row r="66" customFormat="false" ht="13.8" hidden="false" customHeight="false" outlineLevel="0" collapsed="false">
      <c r="B66" s="5" t="n">
        <v>2.851854079</v>
      </c>
      <c r="C66" s="5" t="n">
        <v>0.686529</v>
      </c>
      <c r="D66" s="5" t="n">
        <v>0.659016</v>
      </c>
      <c r="E66" s="5" t="n">
        <v>0.732266</v>
      </c>
      <c r="F66" s="5" t="n">
        <v>0.725892</v>
      </c>
    </row>
    <row r="69" customFormat="false" ht="13.8" hidden="false" customHeight="false" outlineLevel="0" collapsed="false">
      <c r="D69" s="0" t="n">
        <f aca="false">LOG10(4.378984)</f>
        <v>0.641373358363077</v>
      </c>
    </row>
    <row r="92" customFormat="false" ht="13.8" hidden="false" customHeight="false" outlineLevel="0" collapsed="false">
      <c r="D92" s="0" t="n">
        <f aca="false">LOG10(7.530352)</f>
        <v>0.876815277407161</v>
      </c>
    </row>
    <row r="96" customFormat="false" ht="13.8" hidden="false" customHeight="false" outlineLevel="0" collapsed="false">
      <c r="D96" s="0" t="n">
        <f aca="false">LOG10(13.87446)</f>
        <v>1.14221608919407</v>
      </c>
    </row>
    <row r="98" customFormat="false" ht="13.8" hidden="false" customHeight="false" outlineLevel="0" collapsed="false">
      <c r="D98" s="0" t="n">
        <f aca="false">LOG10(16.933449)</f>
        <v>1.2287454240932</v>
      </c>
    </row>
    <row r="99" customFormat="false" ht="13.8" hidden="false" customHeight="false" outlineLevel="0" collapsed="false">
      <c r="D99" s="0" t="n">
        <f aca="false">LOG10(19.431127)</f>
        <v>1.2884979902903</v>
      </c>
    </row>
    <row r="100" customFormat="false" ht="13.8" hidden="false" customHeight="false" outlineLevel="0" collapsed="false">
      <c r="D100" s="0" t="n">
        <f aca="false">LOG10(26.628915)</f>
        <v>1.42535347139153</v>
      </c>
    </row>
    <row r="101" customFormat="false" ht="13.8" hidden="false" customHeight="false" outlineLevel="0" collapsed="false">
      <c r="D101" s="0" t="n">
        <f aca="false">LOG10(32.613322)</f>
        <v>1.51339503838854</v>
      </c>
    </row>
    <row r="102" customFormat="false" ht="13.8" hidden="false" customHeight="false" outlineLevel="0" collapsed="false">
      <c r="D102" s="0" t="n">
        <f aca="false">LOG10(34.527966)</f>
        <v>1.53817099534933</v>
      </c>
    </row>
    <row r="103" customFormat="false" ht="13.8" hidden="false" customHeight="false" outlineLevel="0" collapsed="false">
      <c r="D103" s="0" t="n">
        <f aca="false">LOG10(34.134635)</f>
        <v>1.53319526332265</v>
      </c>
    </row>
    <row r="104" customFormat="false" ht="13.8" hidden="false" customHeight="false" outlineLevel="0" collapsed="false">
      <c r="D104" s="5" t="n">
        <v>2.127393</v>
      </c>
      <c r="F104" s="5" t="n">
        <v>2.499571</v>
      </c>
    </row>
    <row r="105" customFormat="false" ht="13.8" hidden="false" customHeight="false" outlineLevel="0" collapsed="false">
      <c r="C105" s="5" t="n">
        <v>1.786417</v>
      </c>
      <c r="E105" s="5" t="n">
        <v>1.875286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3" activeCellId="0" sqref="N23"/>
    </sheetView>
  </sheetViews>
  <sheetFormatPr defaultRowHeight="13.8"/>
  <cols>
    <col collapsed="false" hidden="false" max="1" min="1" style="0" width="13.4285714285714"/>
    <col collapsed="false" hidden="false" max="4" min="2" style="0" width="9.05102040816327"/>
    <col collapsed="false" hidden="false" max="5" min="5" style="0" width="10.0459183673469"/>
    <col collapsed="false" hidden="false" max="6" min="6" style="0" width="8.06122448979592"/>
    <col collapsed="false" hidden="false" max="7" min="7" style="0" width="9.05102040816327"/>
    <col collapsed="false" hidden="false" max="1025" min="8" style="0" width="11.5204081632653"/>
  </cols>
  <sheetData>
    <row r="1" customFormat="false" ht="13.8" hidden="false" customHeight="false" outlineLevel="0" collapsed="false">
      <c r="A1" s="0" t="s">
        <v>7</v>
      </c>
      <c r="B1" s="0" t="s">
        <v>1</v>
      </c>
      <c r="C1" s="0" t="s">
        <v>2</v>
      </c>
      <c r="D1" s="0" t="s">
        <v>3</v>
      </c>
      <c r="E1" s="0" t="s">
        <v>8</v>
      </c>
      <c r="F1" s="0" t="s">
        <v>6</v>
      </c>
      <c r="G1" s="0" t="s">
        <v>9</v>
      </c>
    </row>
    <row r="2" customFormat="false" ht="13.8" hidden="false" customHeight="false" outlineLevel="0" collapsed="false">
      <c r="A2" s="0" t="n">
        <v>100</v>
      </c>
      <c r="B2" s="0" t="n">
        <v>0.529226</v>
      </c>
      <c r="C2" s="0" t="n">
        <v>0</v>
      </c>
      <c r="D2" s="0" t="n">
        <v>0</v>
      </c>
      <c r="E2" s="0" t="n">
        <v>0</v>
      </c>
      <c r="F2" s="0" t="n">
        <v>0</v>
      </c>
    </row>
    <row r="3" customFormat="false" ht="13.8" hidden="false" customHeight="false" outlineLevel="0" collapsed="false">
      <c r="A3" s="0" t="n">
        <v>125</v>
      </c>
      <c r="G3" s="0" t="n">
        <v>0</v>
      </c>
    </row>
    <row r="4" customFormat="false" ht="13.8" hidden="false" customHeight="false" outlineLevel="0" collapsed="false">
      <c r="A4" s="0" t="n">
        <v>200</v>
      </c>
      <c r="B4" s="0" t="n">
        <v>2.07415</v>
      </c>
    </row>
    <row r="5" customFormat="false" ht="13.8" hidden="false" customHeight="false" outlineLevel="0" collapsed="false">
      <c r="A5" s="0" t="n">
        <v>225</v>
      </c>
      <c r="C5" s="0" t="n">
        <v>0.179969</v>
      </c>
      <c r="E5" s="0" t="n">
        <v>0</v>
      </c>
    </row>
    <row r="6" customFormat="false" ht="13.8" hidden="false" customHeight="false" outlineLevel="0" collapsed="false">
      <c r="A6" s="0" t="n">
        <v>300</v>
      </c>
      <c r="B6" s="0" t="n">
        <v>1.13767</v>
      </c>
    </row>
    <row r="7" customFormat="false" ht="13.8" hidden="false" customHeight="false" outlineLevel="0" collapsed="false">
      <c r="A7" s="0" t="n">
        <v>324</v>
      </c>
      <c r="C7" s="0" t="n">
        <v>0.632711</v>
      </c>
      <c r="E7" s="0" t="n">
        <v>0</v>
      </c>
    </row>
    <row r="8" customFormat="false" ht="13.8" hidden="false" customHeight="false" outlineLevel="0" collapsed="false">
      <c r="A8" s="0" t="n">
        <v>350</v>
      </c>
      <c r="F8" s="0" t="n">
        <v>0</v>
      </c>
    </row>
    <row r="9" customFormat="false" ht="13.8" hidden="false" customHeight="false" outlineLevel="0" collapsed="false">
      <c r="A9" s="0" t="n">
        <v>400</v>
      </c>
      <c r="B9" s="0" t="n">
        <v>3.03087</v>
      </c>
      <c r="C9" s="0" t="n">
        <v>1.04879</v>
      </c>
      <c r="E9" s="0" t="n">
        <v>0</v>
      </c>
    </row>
    <row r="10" customFormat="false" ht="13.8" hidden="false" customHeight="false" outlineLevel="0" collapsed="false">
      <c r="A10" s="0" t="n">
        <v>500</v>
      </c>
      <c r="B10" s="0" t="n">
        <v>3.4696</v>
      </c>
    </row>
    <row r="11" customFormat="false" ht="13.8" hidden="false" customHeight="false" outlineLevel="0" collapsed="false">
      <c r="A11" s="0" t="n">
        <v>529</v>
      </c>
      <c r="C11" s="0" t="n">
        <v>1.53615</v>
      </c>
      <c r="E11" s="0" t="n">
        <v>0</v>
      </c>
    </row>
    <row r="12" customFormat="false" ht="13.8" hidden="false" customHeight="false" outlineLevel="0" collapsed="false">
      <c r="A12" s="0" t="n">
        <v>600</v>
      </c>
      <c r="B12" s="0" t="n">
        <v>3.21558</v>
      </c>
      <c r="D12" s="0" t="n">
        <v>0.639448</v>
      </c>
      <c r="F12" s="0" t="n">
        <v>0</v>
      </c>
    </row>
    <row r="13" customFormat="false" ht="13.8" hidden="false" customHeight="false" outlineLevel="0" collapsed="false">
      <c r="A13" s="0" t="n">
        <v>625</v>
      </c>
      <c r="C13" s="0" t="n">
        <v>1.80654</v>
      </c>
      <c r="E13" s="0" t="n">
        <v>0</v>
      </c>
    </row>
    <row r="14" customFormat="false" ht="13.8" hidden="false" customHeight="false" outlineLevel="0" collapsed="false">
      <c r="A14" s="0" t="n">
        <v>700</v>
      </c>
      <c r="B14" s="0" t="n">
        <v>3.86298</v>
      </c>
    </row>
    <row r="15" customFormat="false" ht="13.8" hidden="false" customHeight="false" outlineLevel="0" collapsed="false">
      <c r="A15" s="0" t="n">
        <v>729</v>
      </c>
      <c r="C15" s="0" t="n">
        <v>2.14872</v>
      </c>
      <c r="E15" s="0" t="n">
        <v>0.408797</v>
      </c>
    </row>
    <row r="16" customFormat="false" ht="13.8" hidden="false" customHeight="false" outlineLevel="0" collapsed="false">
      <c r="A16" s="0" t="n">
        <v>800</v>
      </c>
      <c r="B16" s="0" t="n">
        <v>3.17397</v>
      </c>
    </row>
    <row r="17" customFormat="false" ht="13.8" hidden="false" customHeight="false" outlineLevel="0" collapsed="false">
      <c r="A17" s="0" t="n">
        <v>841</v>
      </c>
      <c r="C17" s="0" t="n">
        <v>2.39258</v>
      </c>
      <c r="E17" s="0" t="n">
        <v>0.0318565</v>
      </c>
    </row>
    <row r="18" customFormat="false" ht="13.8" hidden="false" customHeight="false" outlineLevel="0" collapsed="false">
      <c r="A18" s="0" t="n">
        <v>850</v>
      </c>
      <c r="F18" s="0" t="n">
        <v>0</v>
      </c>
    </row>
    <row r="19" customFormat="false" ht="13.8" hidden="false" customHeight="false" outlineLevel="0" collapsed="false">
      <c r="A19" s="0" t="n">
        <v>900</v>
      </c>
      <c r="B19" s="0" t="n">
        <v>3.45825</v>
      </c>
      <c r="C19" s="0" t="n">
        <v>2.49713</v>
      </c>
      <c r="E19" s="0" t="n">
        <v>0.142743</v>
      </c>
    </row>
    <row r="20" customFormat="false" ht="13.8" hidden="false" customHeight="false" outlineLevel="0" collapsed="false">
      <c r="A20" s="0" t="n">
        <v>1000</v>
      </c>
      <c r="B20" s="0" t="n">
        <v>4.39056</v>
      </c>
    </row>
    <row r="21" customFormat="false" ht="13.8" hidden="false" customHeight="false" outlineLevel="0" collapsed="false">
      <c r="A21" s="0" t="n">
        <v>1024</v>
      </c>
      <c r="C21" s="0" t="n">
        <v>2.78213</v>
      </c>
      <c r="E21" s="0" t="n">
        <v>0.558616</v>
      </c>
    </row>
    <row r="22" customFormat="false" ht="13.8" hidden="false" customHeight="false" outlineLevel="0" collapsed="false">
      <c r="A22" s="0" t="n">
        <v>1100</v>
      </c>
      <c r="B22" s="0" t="n">
        <v>4.28439</v>
      </c>
      <c r="D22" s="0" t="n">
        <v>1.59668</v>
      </c>
      <c r="F22" s="0" t="n">
        <v>0</v>
      </c>
    </row>
    <row r="23" customFormat="false" ht="13.8" hidden="false" customHeight="false" outlineLevel="0" collapsed="false">
      <c r="A23" s="0" t="n">
        <v>1331</v>
      </c>
      <c r="G23" s="0" t="n">
        <v>0.468673</v>
      </c>
    </row>
    <row r="24" customFormat="false" ht="13.8" hidden="false" customHeight="false" outlineLevel="0" collapsed="false">
      <c r="A24" s="0" t="n">
        <v>1350</v>
      </c>
      <c r="F24" s="0" t="n">
        <v>0</v>
      </c>
    </row>
    <row r="25" customFormat="false" ht="13.8" hidden="false" customHeight="false" outlineLevel="0" collapsed="false">
      <c r="A25" s="0" t="n">
        <v>1600</v>
      </c>
      <c r="B25" s="0" t="n">
        <v>4.47245</v>
      </c>
      <c r="C25" s="0" t="n">
        <v>3.65742</v>
      </c>
      <c r="D25" s="0" t="n">
        <v>2.09434</v>
      </c>
      <c r="E25" s="0" t="n">
        <v>0.575063</v>
      </c>
      <c r="F25" s="0" t="n">
        <v>0</v>
      </c>
    </row>
    <row r="26" customFormat="false" ht="13.8" hidden="false" customHeight="false" outlineLevel="0" collapsed="false">
      <c r="A26" s="0" t="n">
        <v>1850</v>
      </c>
      <c r="F26" s="0" t="n">
        <v>1.61602</v>
      </c>
    </row>
    <row r="27" customFormat="false" ht="13.8" hidden="false" customHeight="false" outlineLevel="0" collapsed="false">
      <c r="A27" s="0" t="n">
        <v>2100</v>
      </c>
      <c r="B27" s="0" t="n">
        <v>4.86216</v>
      </c>
      <c r="D27" s="0" t="n">
        <v>2.44532</v>
      </c>
    </row>
    <row r="28" customFormat="false" ht="13.8" hidden="false" customHeight="false" outlineLevel="0" collapsed="false">
      <c r="A28" s="0" t="n">
        <v>2116</v>
      </c>
      <c r="C28" s="0" t="n">
        <v>4.2061</v>
      </c>
      <c r="E28" s="0" t="n">
        <v>0.984217</v>
      </c>
    </row>
    <row r="29" customFormat="false" ht="13.8" hidden="false" customHeight="false" outlineLevel="0" collapsed="false">
      <c r="A29" s="0" t="n">
        <v>2197</v>
      </c>
      <c r="G29" s="0" t="n">
        <v>0.756572</v>
      </c>
    </row>
    <row r="30" customFormat="false" ht="13.8" hidden="false" customHeight="false" outlineLevel="0" collapsed="false">
      <c r="A30" s="0" t="n">
        <v>2600</v>
      </c>
      <c r="B30" s="0" t="n">
        <v>6.11382</v>
      </c>
      <c r="D30" s="0" t="n">
        <v>2.80796</v>
      </c>
    </row>
    <row r="31" customFormat="false" ht="13.8" hidden="false" customHeight="false" outlineLevel="0" collapsed="false">
      <c r="A31" s="0" t="n">
        <v>2601</v>
      </c>
      <c r="C31" s="0" t="n">
        <v>4.57837</v>
      </c>
      <c r="E31" s="0" t="n">
        <v>0.943578</v>
      </c>
    </row>
    <row r="32" customFormat="false" ht="13.8" hidden="false" customHeight="false" outlineLevel="0" collapsed="false">
      <c r="A32" s="0" t="n">
        <v>3100</v>
      </c>
      <c r="B32" s="0" t="n">
        <v>5.84283</v>
      </c>
      <c r="D32" s="0" t="n">
        <v>3.14702</v>
      </c>
    </row>
    <row r="33" customFormat="false" ht="13.8" hidden="false" customHeight="false" outlineLevel="0" collapsed="false">
      <c r="A33" s="0" t="n">
        <v>3136</v>
      </c>
      <c r="C33" s="0" t="n">
        <v>5.00243</v>
      </c>
      <c r="E33" s="0" t="n">
        <v>1.27856</v>
      </c>
    </row>
    <row r="34" customFormat="false" ht="13.8" hidden="false" customHeight="false" outlineLevel="0" collapsed="false">
      <c r="A34" s="0" t="n">
        <v>3375</v>
      </c>
      <c r="G34" s="0" t="n">
        <v>1.00997</v>
      </c>
    </row>
    <row r="35" customFormat="false" ht="13.8" hidden="false" customHeight="false" outlineLevel="0" collapsed="false">
      <c r="A35" s="0" t="n">
        <v>3600</v>
      </c>
      <c r="B35" s="0" t="n">
        <v>6.49561</v>
      </c>
      <c r="C35" s="0" t="n">
        <v>5.2545</v>
      </c>
      <c r="D35" s="0" t="n">
        <v>3.4969</v>
      </c>
      <c r="E35" s="0" t="n">
        <v>1.24686</v>
      </c>
    </row>
    <row r="36" customFormat="false" ht="13.8" hidden="false" customHeight="false" outlineLevel="0" collapsed="false">
      <c r="A36" s="0" t="n">
        <v>4100</v>
      </c>
      <c r="B36" s="0" t="n">
        <v>6.41154</v>
      </c>
      <c r="D36" s="0" t="n">
        <v>3.81523</v>
      </c>
    </row>
    <row r="37" customFormat="false" ht="13.8" hidden="false" customHeight="false" outlineLevel="0" collapsed="false">
      <c r="A37" s="0" t="n">
        <v>4225</v>
      </c>
      <c r="C37" s="0" t="n">
        <v>5.58856</v>
      </c>
      <c r="E37" s="0" t="n">
        <v>1.722</v>
      </c>
    </row>
    <row r="38" customFormat="false" ht="13.8" hidden="false" customHeight="false" outlineLevel="0" collapsed="false">
      <c r="A38" s="0" t="n">
        <v>4600</v>
      </c>
      <c r="B38" s="0" t="n">
        <v>6.86388</v>
      </c>
      <c r="D38" s="0" t="n">
        <v>3.81407</v>
      </c>
    </row>
    <row r="39" customFormat="false" ht="13.8" hidden="false" customHeight="false" outlineLevel="0" collapsed="false">
      <c r="A39" s="0" t="n">
        <v>4624</v>
      </c>
      <c r="C39" s="0" t="n">
        <v>5.75299</v>
      </c>
      <c r="E39" s="0" t="n">
        <v>1.71193</v>
      </c>
    </row>
    <row r="40" customFormat="false" ht="13.8" hidden="false" customHeight="false" outlineLevel="0" collapsed="false">
      <c r="A40" s="0" t="n">
        <v>4913</v>
      </c>
      <c r="G40" s="0" t="n">
        <v>1.51608</v>
      </c>
    </row>
    <row r="41" customFormat="false" ht="13.8" hidden="false" customHeight="false" outlineLevel="0" collapsed="false">
      <c r="A41" s="0" t="n">
        <v>5100</v>
      </c>
      <c r="B41" s="0" t="n">
        <v>6.1477</v>
      </c>
      <c r="D41" s="0" t="n">
        <v>4.08771</v>
      </c>
    </row>
    <row r="42" customFormat="false" ht="13.8" hidden="false" customHeight="false" outlineLevel="0" collapsed="false">
      <c r="A42" s="0" t="n">
        <v>5184</v>
      </c>
      <c r="C42" s="0" t="n">
        <v>5.96877</v>
      </c>
      <c r="E42" s="0" t="n">
        <v>1.53822</v>
      </c>
    </row>
    <row r="43" customFormat="false" ht="13.8" hidden="false" customHeight="false" outlineLevel="0" collapsed="false">
      <c r="A43" s="0" t="n">
        <v>5600</v>
      </c>
      <c r="B43" s="0" t="n">
        <v>7.11467</v>
      </c>
      <c r="D43" s="0" t="n">
        <v>4.11098</v>
      </c>
    </row>
    <row r="44" customFormat="false" ht="13.8" hidden="false" customHeight="false" outlineLevel="0" collapsed="false">
      <c r="A44" s="0" t="n">
        <v>5625</v>
      </c>
      <c r="C44" s="0" t="n">
        <v>6.13957</v>
      </c>
      <c r="E44" s="0" t="n">
        <v>1.66538</v>
      </c>
    </row>
    <row r="45" customFormat="false" ht="13.8" hidden="false" customHeight="false" outlineLevel="0" collapsed="false">
      <c r="A45" s="0" t="n">
        <v>5832</v>
      </c>
      <c r="G45" s="0" t="n">
        <v>1.70731</v>
      </c>
    </row>
    <row r="46" customFormat="false" ht="13.8" hidden="false" customHeight="false" outlineLevel="0" collapsed="false">
      <c r="A46" s="0" t="n">
        <v>6100</v>
      </c>
      <c r="B46" s="0" t="n">
        <v>6.55413</v>
      </c>
      <c r="D46" s="0" t="n">
        <v>4.38943</v>
      </c>
    </row>
    <row r="47" customFormat="false" ht="13.8" hidden="false" customHeight="false" outlineLevel="0" collapsed="false">
      <c r="A47" s="0" t="n">
        <v>6241</v>
      </c>
      <c r="C47" s="0" t="n">
        <v>6.33585</v>
      </c>
      <c r="E47" s="0" t="n">
        <v>2.0808</v>
      </c>
    </row>
    <row r="48" customFormat="false" ht="13.8" hidden="false" customHeight="false" outlineLevel="0" collapsed="false">
      <c r="A48" s="0" t="n">
        <v>6600</v>
      </c>
      <c r="B48" s="0" t="n">
        <v>6.68879</v>
      </c>
      <c r="D48" s="0" t="n">
        <v>4.41276</v>
      </c>
    </row>
    <row r="49" customFormat="false" ht="13.8" hidden="false" customHeight="false" outlineLevel="0" collapsed="false">
      <c r="A49" s="0" t="n">
        <v>6724</v>
      </c>
      <c r="C49" s="0" t="n">
        <v>6.50382</v>
      </c>
      <c r="E49" s="0" t="n">
        <v>2.10264</v>
      </c>
    </row>
    <row r="50" customFormat="false" ht="13.8" hidden="false" customHeight="false" outlineLevel="0" collapsed="false">
      <c r="A50" s="0" t="n">
        <v>6859</v>
      </c>
      <c r="G50" s="0" t="n">
        <v>1.77575</v>
      </c>
    </row>
    <row r="51" customFormat="false" ht="13.8" hidden="false" customHeight="false" outlineLevel="0" collapsed="false">
      <c r="A51" s="0" t="n">
        <v>7100</v>
      </c>
      <c r="B51" s="0" t="n">
        <v>7.018</v>
      </c>
      <c r="D51" s="0" t="n">
        <v>4.65315</v>
      </c>
    </row>
    <row r="52" customFormat="false" ht="13.8" hidden="false" customHeight="false" outlineLevel="0" collapsed="false">
      <c r="A52" s="0" t="n">
        <v>7225</v>
      </c>
      <c r="C52" s="0" t="n">
        <v>6.62576</v>
      </c>
      <c r="E52" s="0" t="n">
        <v>2.08795</v>
      </c>
    </row>
    <row r="53" customFormat="false" ht="13.8" hidden="false" customHeight="false" outlineLevel="0" collapsed="false">
      <c r="A53" s="0" t="n">
        <v>7600</v>
      </c>
      <c r="B53" s="0" t="n">
        <v>7.06971</v>
      </c>
      <c r="D53" s="0" t="n">
        <v>4.66437</v>
      </c>
    </row>
    <row r="54" customFormat="false" ht="13.8" hidden="false" customHeight="false" outlineLevel="0" collapsed="false">
      <c r="A54" s="0" t="n">
        <v>7744</v>
      </c>
      <c r="C54" s="0" t="n">
        <v>6.75055</v>
      </c>
      <c r="E54" s="0" t="n">
        <v>2.2752</v>
      </c>
    </row>
    <row r="55" customFormat="false" ht="13.8" hidden="false" customHeight="false" outlineLevel="0" collapsed="false">
      <c r="A55" s="0" t="n">
        <v>8000</v>
      </c>
      <c r="G55" s="0" t="n">
        <v>2.0869</v>
      </c>
    </row>
    <row r="56" customFormat="false" ht="13.8" hidden="false" customHeight="false" outlineLevel="0" collapsed="false">
      <c r="A56" s="0" t="n">
        <v>8100</v>
      </c>
      <c r="B56" s="0" t="n">
        <v>7.32656</v>
      </c>
      <c r="C56" s="0" t="n">
        <v>6.80993</v>
      </c>
      <c r="D56" s="0" t="n">
        <v>4.95544</v>
      </c>
      <c r="E56" s="0" t="n">
        <v>2.21909</v>
      </c>
    </row>
    <row r="57" customFormat="false" ht="13.8" hidden="false" customHeight="false" outlineLevel="0" collapsed="false">
      <c r="A57" s="0" t="n">
        <v>8600</v>
      </c>
      <c r="D57" s="0" t="n">
        <v>4.94552</v>
      </c>
    </row>
    <row r="58" customFormat="false" ht="13.8" hidden="false" customHeight="false" outlineLevel="0" collapsed="false">
      <c r="A58" s="0" t="n">
        <v>8649</v>
      </c>
      <c r="C58" s="0" t="n">
        <v>6.99077</v>
      </c>
      <c r="E58" s="0" t="n">
        <v>2.20588</v>
      </c>
    </row>
    <row r="59" customFormat="false" ht="13.8" hidden="false" customHeight="false" outlineLevel="0" collapsed="false">
      <c r="A59" s="0" t="n">
        <v>9100</v>
      </c>
      <c r="B59" s="0" t="n">
        <v>7.34026</v>
      </c>
      <c r="D59" s="0" t="n">
        <v>4.97712</v>
      </c>
    </row>
    <row r="60" customFormat="false" ht="13.8" hidden="false" customHeight="false" outlineLevel="0" collapsed="false">
      <c r="A60" s="0" t="n">
        <v>9216</v>
      </c>
      <c r="C60" s="0" t="n">
        <v>7.07564</v>
      </c>
      <c r="E60" s="0" t="n">
        <v>2.84788</v>
      </c>
    </row>
    <row r="61" customFormat="false" ht="13.8" hidden="false" customHeight="false" outlineLevel="0" collapsed="false">
      <c r="A61" s="0" t="n">
        <v>9261</v>
      </c>
      <c r="G61" s="0" t="n">
        <v>2.04199</v>
      </c>
    </row>
    <row r="62" customFormat="false" ht="13.8" hidden="false" customHeight="false" outlineLevel="0" collapsed="false">
      <c r="A62" s="0" t="n">
        <v>9600</v>
      </c>
      <c r="D62" s="0" t="n">
        <v>5.21403</v>
      </c>
    </row>
    <row r="63" customFormat="false" ht="13.8" hidden="false" customHeight="false" outlineLevel="0" collapsed="false">
      <c r="A63" s="0" t="n">
        <v>9604</v>
      </c>
      <c r="C63" s="0" t="n">
        <v>7.15607</v>
      </c>
      <c r="E63" s="0" t="n">
        <v>2.51672</v>
      </c>
    </row>
    <row r="64" customFormat="false" ht="13.8" hidden="false" customHeight="false" outlineLevel="0" collapsed="false">
      <c r="A64" s="0" t="n">
        <v>10100</v>
      </c>
      <c r="B64" s="0" t="n">
        <v>7.68257</v>
      </c>
      <c r="D64" s="0" t="n">
        <v>5.18522</v>
      </c>
    </row>
    <row r="65" customFormat="false" ht="13.8" hidden="false" customHeight="false" outlineLevel="0" collapsed="false">
      <c r="A65" s="0" t="n">
        <v>10600</v>
      </c>
      <c r="D65" s="0" t="n">
        <v>5.11731</v>
      </c>
    </row>
    <row r="66" customFormat="false" ht="13.8" hidden="false" customHeight="false" outlineLevel="0" collapsed="false">
      <c r="A66" s="0" t="n">
        <v>10648</v>
      </c>
      <c r="G66" s="0" t="n">
        <v>2.32074</v>
      </c>
    </row>
    <row r="67" customFormat="false" ht="13.8" hidden="false" customHeight="false" outlineLevel="0" collapsed="false">
      <c r="A67" s="0" t="n">
        <v>11100</v>
      </c>
      <c r="B67" s="0" t="n">
        <v>8.06771</v>
      </c>
      <c r="D67" s="0" t="n">
        <v>5.4144</v>
      </c>
    </row>
    <row r="68" customFormat="false" ht="13.8" hidden="false" customHeight="false" outlineLevel="0" collapsed="false">
      <c r="A68" s="0" t="n">
        <v>11600</v>
      </c>
      <c r="D68" s="0" t="n">
        <v>5.42773</v>
      </c>
    </row>
    <row r="69" customFormat="false" ht="13.8" hidden="false" customHeight="false" outlineLevel="0" collapsed="false">
      <c r="A69" s="0" t="n">
        <v>12100</v>
      </c>
      <c r="B69" s="0" t="n">
        <v>7.65457</v>
      </c>
      <c r="D69" s="0" t="n">
        <v>5.3866</v>
      </c>
    </row>
    <row r="70" customFormat="false" ht="13.8" hidden="false" customHeight="false" outlineLevel="0" collapsed="false">
      <c r="A70" s="0" t="n">
        <v>12600</v>
      </c>
      <c r="D70" s="0" t="n">
        <v>5.64732</v>
      </c>
    </row>
    <row r="71" customFormat="false" ht="13.8" hidden="false" customHeight="false" outlineLevel="0" collapsed="false">
      <c r="A71" s="0" t="n">
        <v>13100</v>
      </c>
      <c r="B71" s="0" t="n">
        <v>8.14568</v>
      </c>
      <c r="D71" s="0" t="n">
        <v>5.64064</v>
      </c>
    </row>
    <row r="72" customFormat="false" ht="13.8" hidden="false" customHeight="false" outlineLevel="0" collapsed="false">
      <c r="A72" s="0" t="n">
        <v>13600</v>
      </c>
      <c r="D72" s="0" t="n">
        <v>5.6085</v>
      </c>
    </row>
    <row r="73" customFormat="false" ht="13.8" hidden="false" customHeight="false" outlineLevel="0" collapsed="false">
      <c r="A73" s="0" t="n">
        <v>14100</v>
      </c>
      <c r="B73" s="0" t="n">
        <v>8.64449</v>
      </c>
      <c r="D73" s="0" t="n">
        <v>5.81012</v>
      </c>
    </row>
    <row r="74" customFormat="false" ht="13.8" hidden="false" customHeight="false" outlineLevel="0" collapsed="false">
      <c r="A74" s="0" t="n">
        <v>14600</v>
      </c>
      <c r="D74" s="0" t="n">
        <v>5.81664</v>
      </c>
    </row>
    <row r="75" customFormat="false" ht="13.8" hidden="false" customHeight="false" outlineLevel="0" collapsed="false">
      <c r="A75" s="0" t="n">
        <v>15100</v>
      </c>
      <c r="B75" s="0" t="n">
        <v>8.53766</v>
      </c>
      <c r="D75" s="0" t="n">
        <v>5.83361</v>
      </c>
    </row>
    <row r="76" customFormat="false" ht="13.8" hidden="false" customHeight="false" outlineLevel="0" collapsed="false">
      <c r="A76" s="0" t="n">
        <v>15129</v>
      </c>
      <c r="C76" s="0" t="n">
        <v>8.03485</v>
      </c>
      <c r="E76" s="0" t="n">
        <v>3.0067</v>
      </c>
    </row>
    <row r="77" customFormat="false" ht="13.8" hidden="false" customHeight="false" outlineLevel="0" collapsed="false">
      <c r="A77" s="0" t="n">
        <v>15600</v>
      </c>
      <c r="D77" s="0" t="n">
        <v>5.84801</v>
      </c>
    </row>
    <row r="78" customFormat="false" ht="13.8" hidden="false" customHeight="false" outlineLevel="0" collapsed="false">
      <c r="A78" s="0" t="n">
        <v>16100</v>
      </c>
      <c r="D78" s="0" t="n">
        <v>6.06381</v>
      </c>
    </row>
    <row r="79" customFormat="false" ht="13.8" hidden="false" customHeight="false" outlineLevel="0" collapsed="false">
      <c r="A79" s="0" t="n">
        <v>16600</v>
      </c>
      <c r="D79" s="0" t="n">
        <v>6.01711</v>
      </c>
    </row>
    <row r="80" customFormat="false" ht="13.8" hidden="false" customHeight="false" outlineLevel="0" collapsed="false">
      <c r="A80" s="0" t="n">
        <v>17100</v>
      </c>
      <c r="D80" s="0" t="n">
        <v>6.07876</v>
      </c>
    </row>
    <row r="81" customFormat="false" ht="13.8" hidden="false" customHeight="false" outlineLevel="0" collapsed="false">
      <c r="A81" s="0" t="n">
        <v>17600</v>
      </c>
      <c r="D81" s="0" t="n">
        <v>6.25472</v>
      </c>
    </row>
    <row r="82" customFormat="false" ht="13.8" hidden="false" customHeight="false" outlineLevel="0" collapsed="false">
      <c r="A82" s="0" t="n">
        <v>18100</v>
      </c>
      <c r="D82" s="0" t="n">
        <v>6.26108</v>
      </c>
    </row>
    <row r="83" customFormat="false" ht="13.8" hidden="false" customHeight="false" outlineLevel="0" collapsed="false">
      <c r="A83" s="0" t="n">
        <v>18600</v>
      </c>
      <c r="D83" s="0" t="n">
        <v>6.26327</v>
      </c>
    </row>
    <row r="84" customFormat="false" ht="13.8" hidden="false" customHeight="false" outlineLevel="0" collapsed="false">
      <c r="A84" s="0" t="n">
        <v>19100</v>
      </c>
      <c r="D84" s="0" t="n">
        <v>6.58511</v>
      </c>
    </row>
    <row r="85" customFormat="false" ht="13.8" hidden="false" customHeight="false" outlineLevel="0" collapsed="false">
      <c r="A85" s="0" t="n">
        <v>19600</v>
      </c>
      <c r="D85" s="0" t="n">
        <v>6.28441</v>
      </c>
    </row>
    <row r="86" customFormat="false" ht="13.8" hidden="false" customHeight="false" outlineLevel="0" collapsed="false">
      <c r="A86" s="0" t="n">
        <v>20100</v>
      </c>
      <c r="D86" s="0" t="n">
        <v>6.45288</v>
      </c>
    </row>
    <row r="87" customFormat="false" ht="13.8" hidden="false" customHeight="false" outlineLevel="0" collapsed="false">
      <c r="A87" s="0" t="n">
        <v>20600</v>
      </c>
      <c r="D87" s="0" t="n">
        <v>6.43962</v>
      </c>
    </row>
    <row r="88" customFormat="false" ht="13.8" hidden="false" customHeight="false" outlineLevel="0" collapsed="false">
      <c r="A88" s="0" t="n">
        <v>21100</v>
      </c>
      <c r="D88" s="0" t="n">
        <v>6.46189</v>
      </c>
    </row>
    <row r="89" customFormat="false" ht="13.8" hidden="false" customHeight="false" outlineLevel="0" collapsed="false">
      <c r="A89" s="0" t="n">
        <v>21600</v>
      </c>
      <c r="D89" s="0" t="n">
        <v>6.50654</v>
      </c>
    </row>
    <row r="90" customFormat="false" ht="13.8" hidden="false" customHeight="false" outlineLevel="0" collapsed="false">
      <c r="A90" s="0" t="n">
        <v>21952</v>
      </c>
      <c r="G90" s="0" t="n">
        <v>3.03931</v>
      </c>
    </row>
    <row r="91" customFormat="false" ht="13.8" hidden="false" customHeight="false" outlineLevel="0" collapsed="false">
      <c r="A91" s="0" t="n">
        <v>22100</v>
      </c>
      <c r="D91" s="0" t="n">
        <v>6.6528</v>
      </c>
    </row>
    <row r="92" customFormat="false" ht="13.8" hidden="false" customHeight="false" outlineLevel="0" collapsed="false">
      <c r="A92" s="0" t="n">
        <v>24000</v>
      </c>
      <c r="D92" s="0" t="n">
        <v>6.62227</v>
      </c>
    </row>
    <row r="93" customFormat="false" ht="13.8" hidden="false" customHeight="false" outlineLevel="0" collapsed="false">
      <c r="A93" s="0" t="n">
        <v>25281</v>
      </c>
      <c r="C93" s="0" t="n">
        <v>8.9969</v>
      </c>
      <c r="E93" s="0" t="n">
        <v>3.50222</v>
      </c>
    </row>
    <row r="94" customFormat="false" ht="13.8" hidden="false" customHeight="false" outlineLevel="0" collapsed="false">
      <c r="A94" s="0" t="n">
        <v>27100</v>
      </c>
      <c r="B94" s="0" t="n">
        <v>9.11238</v>
      </c>
    </row>
    <row r="95" customFormat="false" ht="13.8" hidden="false" customHeight="false" outlineLevel="0" collapsed="false">
      <c r="A95" s="0" t="n">
        <v>32768</v>
      </c>
      <c r="G95" s="0" t="n">
        <v>3.59568</v>
      </c>
    </row>
    <row r="96" customFormat="false" ht="13.8" hidden="false" customHeight="false" outlineLevel="0" collapsed="false">
      <c r="A96" s="0" t="n">
        <v>35344</v>
      </c>
      <c r="C96" s="0" t="n">
        <v>9.54432</v>
      </c>
      <c r="E96" s="0" t="n">
        <v>3.94981</v>
      </c>
    </row>
    <row r="97" customFormat="false" ht="13.8" hidden="false" customHeight="false" outlineLevel="0" collapsed="false">
      <c r="A97" s="0" t="n">
        <v>37100</v>
      </c>
      <c r="B97" s="0" t="n">
        <v>9.99299</v>
      </c>
    </row>
    <row r="98" customFormat="false" ht="13.8" hidden="false" customHeight="false" outlineLevel="0" collapsed="false">
      <c r="A98" s="0" t="n">
        <v>42875</v>
      </c>
      <c r="G98" s="0" t="n">
        <v>3.85206</v>
      </c>
    </row>
    <row r="99" customFormat="false" ht="13.8" hidden="false" customHeight="false" outlineLevel="0" collapsed="false">
      <c r="A99" s="0" t="n">
        <v>45369</v>
      </c>
      <c r="E99" s="0" t="n">
        <v>4.19598</v>
      </c>
    </row>
    <row r="100" customFormat="false" ht="13.8" hidden="false" customHeight="false" outlineLevel="0" collapsed="false">
      <c r="A100" s="0" t="n">
        <v>50653</v>
      </c>
      <c r="G100" s="0" t="n">
        <v>3.97126</v>
      </c>
    </row>
    <row r="101" customFormat="false" ht="13.8" hidden="false" customHeight="false" outlineLevel="0" collapsed="false">
      <c r="A101" s="0" t="n">
        <v>55225</v>
      </c>
      <c r="E101" s="0" t="n">
        <v>4.33936</v>
      </c>
    </row>
    <row r="102" customFormat="false" ht="13.8" hidden="false" customHeight="false" outlineLevel="0" collapsed="false">
      <c r="A102" s="0" t="n">
        <v>64000</v>
      </c>
      <c r="G102" s="0" t="n">
        <v>4.29111</v>
      </c>
    </row>
    <row r="103" customFormat="false" ht="13.8" hidden="false" customHeight="false" outlineLevel="0" collapsed="false">
      <c r="A103" s="0" t="n">
        <v>65025</v>
      </c>
      <c r="E103" s="0" t="n">
        <v>4.38595</v>
      </c>
    </row>
    <row r="104" customFormat="false" ht="13.8" hidden="false" customHeight="false" outlineLevel="0" collapsed="false">
      <c r="A104" s="0" t="n">
        <v>74088</v>
      </c>
      <c r="G104" s="0" t="n">
        <v>4.45717</v>
      </c>
    </row>
    <row r="105" customFormat="false" ht="13.8" hidden="false" customHeight="false" outlineLevel="0" collapsed="false">
      <c r="A105" s="0" t="n">
        <v>75076</v>
      </c>
      <c r="E105" s="0" t="n">
        <v>5.01969</v>
      </c>
    </row>
    <row r="106" customFormat="false" ht="13.8" hidden="false" customHeight="false" outlineLevel="0" collapsed="false">
      <c r="A106" s="0" t="n">
        <v>85184</v>
      </c>
      <c r="G106" s="0" t="n">
        <v>4.58957</v>
      </c>
    </row>
    <row r="107" customFormat="false" ht="13.8" hidden="false" customHeight="false" outlineLevel="0" collapsed="false">
      <c r="A107" s="0" t="n">
        <v>85264</v>
      </c>
      <c r="E107" s="0" t="n">
        <v>5.01411</v>
      </c>
    </row>
    <row r="108" customFormat="false" ht="13.8" hidden="false" customHeight="false" outlineLevel="0" collapsed="false">
      <c r="A108" s="0" t="n">
        <v>91125</v>
      </c>
      <c r="G108" s="0" t="n">
        <v>4.68177</v>
      </c>
    </row>
    <row r="109" customFormat="false" ht="13.8" hidden="false" customHeight="false" outlineLevel="0" collapsed="false">
      <c r="A109" s="0" t="n">
        <v>95481</v>
      </c>
      <c r="E109" s="0" t="n">
        <v>5.04406</v>
      </c>
    </row>
    <row r="110" customFormat="false" ht="13.8" hidden="false" customHeight="false" outlineLevel="0" collapsed="false">
      <c r="A110" s="0" t="n">
        <v>103823</v>
      </c>
      <c r="G110" s="0" t="n">
        <v>4.79633</v>
      </c>
    </row>
    <row r="111" customFormat="false" ht="13.8" hidden="false" customHeight="false" outlineLevel="0" collapsed="false">
      <c r="A111" s="0" t="n">
        <v>105625</v>
      </c>
      <c r="E111" s="0" t="n">
        <v>5.6786</v>
      </c>
    </row>
    <row r="112" customFormat="false" ht="13.8" hidden="false" customHeight="false" outlineLevel="0" collapsed="false">
      <c r="A112" s="0" t="n">
        <v>205209</v>
      </c>
      <c r="E112" s="0" t="n">
        <v>6.16276</v>
      </c>
    </row>
    <row r="113" customFormat="false" ht="13.8" hidden="false" customHeight="false" outlineLevel="0" collapsed="false">
      <c r="A113" s="0" t="n">
        <v>205379</v>
      </c>
      <c r="G113" s="0" t="n">
        <v>5.67401</v>
      </c>
    </row>
    <row r="114" customFormat="false" ht="13.8" hidden="false" customHeight="false" outlineLevel="0" collapsed="false">
      <c r="A114" s="0" t="n">
        <v>300763</v>
      </c>
      <c r="G114" s="0" t="n">
        <v>6.59</v>
      </c>
    </row>
    <row r="115" customFormat="false" ht="13.8" hidden="false" customHeight="false" outlineLevel="0" collapsed="false">
      <c r="A115" s="0" t="n">
        <v>305809</v>
      </c>
      <c r="E115" s="0" t="n">
        <v>6.39255</v>
      </c>
    </row>
    <row r="116" customFormat="false" ht="13.8" hidden="false" customHeight="false" outlineLevel="0" collapsed="false">
      <c r="A116" s="0" t="n">
        <v>405769</v>
      </c>
      <c r="E116" s="0" t="n">
        <v>7.40202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2015-09-24T00:14:03Z</dcterms:created>
  <dc:creator>Sanjay Nair</dc:creator>
  <dc:language>en-US</dc:language>
  <dcterms:modified xsi:type="dcterms:W3CDTF">2015-09-29T15:09:19Z</dcterms:modified>
  <cp:revision>3</cp:revision>
</cp:coreProperties>
</file>