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f0db9550d5c874d2/Documents/Advanced Computer Architecture Data Parallel Processors/Final Project/"/>
    </mc:Choice>
  </mc:AlternateContent>
  <xr:revisionPtr revIDLastSave="10" documentId="13_ncr:1_{82827C54-CA8D-4F62-9367-F23A704129C7}" xr6:coauthVersionLast="47" xr6:coauthVersionMax="47" xr10:uidLastSave="{EE3A735B-12D8-4F43-BDBC-5B9C58F9FE00}"/>
  <bookViews>
    <workbookView xWindow="5124" yWindow="3360" windowWidth="17280" windowHeight="8880" activeTab="2" xr2:uid="{00000000-000D-0000-FFFF-FFFF00000000}"/>
  </bookViews>
  <sheets>
    <sheet name="Sheet1" sheetId="1" r:id="rId1"/>
    <sheet name="SM2_GTX480 (TASK 1)" sheetId="2" r:id="rId2"/>
    <sheet name="SM7_QV100 (TASK 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M3" i="3"/>
  <c r="G5" i="2"/>
  <c r="G64" i="2"/>
  <c r="G6" i="2"/>
  <c r="G7" i="2"/>
  <c r="G8" i="2"/>
  <c r="G9" i="2"/>
  <c r="G11" i="2"/>
  <c r="G14" i="2"/>
  <c r="G17" i="2"/>
  <c r="G20" i="2"/>
  <c r="G23" i="2"/>
  <c r="G26" i="2"/>
  <c r="G29" i="2"/>
  <c r="G32" i="2"/>
  <c r="G35" i="2"/>
  <c r="G38" i="2"/>
  <c r="G41" i="2"/>
  <c r="G44" i="2"/>
  <c r="G47" i="2"/>
  <c r="G50" i="2"/>
  <c r="G51" i="2"/>
  <c r="G52" i="2"/>
  <c r="G53" i="2"/>
  <c r="G54" i="2"/>
  <c r="G55" i="2"/>
  <c r="G56" i="2"/>
  <c r="G57" i="2"/>
  <c r="G62" i="2"/>
  <c r="I37" i="3"/>
  <c r="I35" i="3"/>
  <c r="I34" i="3"/>
  <c r="I33" i="3"/>
  <c r="I32" i="3"/>
  <c r="I36" i="3" s="1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G10" i="2"/>
  <c r="G12" i="2"/>
  <c r="G13" i="2"/>
  <c r="G15" i="2"/>
  <c r="G16" i="2"/>
  <c r="G18" i="2"/>
  <c r="G19" i="2"/>
  <c r="G21" i="2"/>
  <c r="G22" i="2"/>
  <c r="G24" i="2"/>
  <c r="G25" i="2"/>
  <c r="G27" i="2"/>
  <c r="G28" i="2"/>
  <c r="G30" i="2"/>
  <c r="G31" i="2"/>
  <c r="G33" i="2"/>
  <c r="G34" i="2"/>
  <c r="G36" i="2"/>
  <c r="G37" i="2"/>
  <c r="G39" i="2"/>
  <c r="G40" i="2"/>
  <c r="G42" i="2"/>
  <c r="G43" i="2"/>
  <c r="G45" i="2"/>
  <c r="G46" i="2"/>
  <c r="G48" i="2"/>
  <c r="G49" i="2"/>
  <c r="G58" i="2"/>
  <c r="G59" i="2"/>
  <c r="G60" i="2"/>
  <c r="G61" i="2"/>
  <c r="G63" i="2"/>
  <c r="H5" i="1"/>
  <c r="H6" i="1"/>
  <c r="H7" i="1"/>
  <c r="H8" i="1"/>
  <c r="H9" i="1"/>
  <c r="H4" i="1"/>
  <c r="I31" i="3" l="1"/>
</calcChain>
</file>

<file path=xl/sharedStrings.xml><?xml version="1.0" encoding="utf-8"?>
<sst xmlns="http://schemas.openxmlformats.org/spreadsheetml/2006/main" count="332" uniqueCount="52">
  <si>
    <t>Benchmark</t>
  </si>
  <si>
    <t>sl no.</t>
  </si>
  <si>
    <t>Number of instructions</t>
  </si>
  <si>
    <t>IPC(NO L1D bypass)</t>
  </si>
  <si>
    <t>IPC(L1D bypass)</t>
  </si>
  <si>
    <t>BM category</t>
  </si>
  <si>
    <t>Rodinia</t>
  </si>
  <si>
    <t>BP</t>
  </si>
  <si>
    <t>No limit</t>
  </si>
  <si>
    <t>HS</t>
  </si>
  <si>
    <t>LUD</t>
  </si>
  <si>
    <t>Category</t>
  </si>
  <si>
    <t>Cache Friendly</t>
  </si>
  <si>
    <t>Cache insensitive</t>
  </si>
  <si>
    <t>ISPASS</t>
  </si>
  <si>
    <t>BFS</t>
  </si>
  <si>
    <t>LPS</t>
  </si>
  <si>
    <t>NQU</t>
  </si>
  <si>
    <t>Cache Not friendly</t>
  </si>
  <si>
    <t>Cache not friendly</t>
  </si>
  <si>
    <t xml:space="preserve"> Command</t>
  </si>
  <si>
    <t>./backprop-rodinia-3.1 65536</t>
  </si>
  <si>
    <t>./hotspot-rodinia-3.1 512 2 2 ./data/temp_512 ./data/power_512 output.out</t>
  </si>
  <si>
    <t>./lud-rodinia-3.1 -s 256 -v</t>
  </si>
  <si>
    <t>./ispass-2009-BFS graph65536.txt</t>
  </si>
  <si>
    <t>./ispass-2009-LPS</t>
  </si>
  <si>
    <t>./ispass-2009-NQU</t>
  </si>
  <si>
    <t>config: SM2_GTX480</t>
  </si>
  <si>
    <t>ipc when L1D was bypassed</t>
  </si>
  <si>
    <t>benchmark name</t>
  </si>
  <si>
    <t>kernel_name</t>
  </si>
  <si>
    <t>kernel_launch _uid</t>
  </si>
  <si>
    <t>IPC with no cache bypassing</t>
  </si>
  <si>
    <t>IPC with cache bypassing</t>
  </si>
  <si>
    <t>percentage change of comparing the IPC with/without cache bypassing</t>
  </si>
  <si>
    <t>benchmark category</t>
  </si>
  <si>
    <t>Sl no.</t>
  </si>
  <si>
    <t>_Z22bpnn_layerforward_CUDAPfS_S_S_ii</t>
  </si>
  <si>
    <t>_Z24bpnn_adjust_weights_cudaPfiS_iS_S_</t>
  </si>
  <si>
    <t>_Z14calculate_tempiPfS_S_iiiiffffff</t>
  </si>
  <si>
    <t>_Z12lud_diagonalPfii</t>
  </si>
  <si>
    <t>_Z13lud_perimeterPfii</t>
  </si>
  <si>
    <t>_Z12lud_internalPfii</t>
  </si>
  <si>
    <t>Z12lud_diagonalPfii</t>
  </si>
  <si>
    <t>_Z6KernelP4NodePiPbS2_S1_S2_i</t>
  </si>
  <si>
    <t>_Z13GPU_laplace3diiiiPfS_</t>
  </si>
  <si>
    <t>_Z24solve_nqueen_cuda_kerneliiPjS_S_S_i</t>
  </si>
  <si>
    <t>Cache Not Friendly</t>
  </si>
  <si>
    <t>IPC with Profiled Bypassing</t>
  </si>
  <si>
    <t>benchmark category(FROM TASK 1)</t>
  </si>
  <si>
    <t>percentage change of comparing the IPC with/without Profile based cache bypassing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</si>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</sst>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2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1" xfId="0" applyFill="1" applyBorder="1"/>
    <xf numFmtId="0" fontId="0" fillId="4" borderId="1" xfId="0" applyFill="1" applyBorder="1"/>
    <xf numFmtId="0" fontId="0" fillId="4" borderId="12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12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2" fontId="0" fillId="2" borderId="3" xfId="0" applyNumberFormat="1" applyFill="1" applyBorder="1"/>
    <xf numFmtId="2" fontId="0" fillId="4" borderId="3" xfId="0" applyNumberFormat="1" applyFill="1" applyBorder="1"/>
    <xf numFmtId="2" fontId="0" fillId="5" borderId="3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0" fontId="0" fillId="3" borderId="13" xfId="0" applyFill="1" applyBorder="1"/>
    <xf numFmtId="0" fontId="0" fillId="3" borderId="14" xfId="0" applyFill="1" applyBorder="1"/>
    <xf numFmtId="2" fontId="0" fillId="2" borderId="6" xfId="0" applyNumberFormat="1" applyFill="1" applyBorder="1"/>
    <xf numFmtId="2" fontId="0" fillId="4" borderId="6" xfId="0" applyNumberFormat="1" applyFill="1" applyBorder="1"/>
    <xf numFmtId="2" fontId="0" fillId="5" borderId="6" xfId="0" applyNumberFormat="1" applyFill="1" applyBorder="1"/>
    <xf numFmtId="0" fontId="1" fillId="0" borderId="16" xfId="0" applyFont="1" applyBorder="1"/>
    <xf numFmtId="0" fontId="3" fillId="0" borderId="17" xfId="0" applyFont="1" applyBorder="1"/>
    <xf numFmtId="0" fontId="3" fillId="0" borderId="17" xfId="0" applyFont="1" applyBorder="1" applyAlignment="1">
      <alignment vertical="center"/>
    </xf>
    <xf numFmtId="0" fontId="3" fillId="0" borderId="18" xfId="0" applyFont="1" applyBorder="1"/>
    <xf numFmtId="2" fontId="0" fillId="3" borderId="14" xfId="0" applyNumberFormat="1" applyFill="1" applyBorder="1"/>
    <xf numFmtId="0" fontId="0" fillId="7" borderId="8" xfId="0" applyFill="1" applyBorder="1"/>
    <xf numFmtId="0" fontId="0" fillId="7" borderId="9" xfId="0" applyFill="1" applyBorder="1"/>
    <xf numFmtId="2" fontId="0" fillId="7" borderId="9" xfId="0" applyNumberFormat="1" applyFill="1" applyBorder="1"/>
    <xf numFmtId="0" fontId="0" fillId="6" borderId="8" xfId="0" applyFill="1" applyBorder="1"/>
    <xf numFmtId="0" fontId="0" fillId="6" borderId="9" xfId="0" applyFill="1" applyBorder="1"/>
    <xf numFmtId="2" fontId="0" fillId="6" borderId="9" xfId="0" applyNumberFormat="1" applyFill="1" applyBorder="1"/>
    <xf numFmtId="0" fontId="1" fillId="6" borderId="10" xfId="0" applyFont="1" applyFill="1" applyBorder="1"/>
    <xf numFmtId="0" fontId="1" fillId="3" borderId="15" xfId="0" applyFont="1" applyFill="1" applyBorder="1"/>
    <xf numFmtId="0" fontId="1" fillId="7" borderId="10" xfId="0" applyFont="1" applyFill="1" applyBorder="1"/>
    <xf numFmtId="2" fontId="0" fillId="4" borderId="4" xfId="0" applyNumberFormat="1" applyFill="1" applyBorder="1"/>
    <xf numFmtId="2" fontId="0" fillId="4" borderId="12" xfId="0" applyNumberFormat="1" applyFill="1" applyBorder="1"/>
    <xf numFmtId="2" fontId="0" fillId="5" borderId="4" xfId="0" applyNumberFormat="1" applyFill="1" applyBorder="1"/>
    <xf numFmtId="2" fontId="0" fillId="5" borderId="12" xfId="0" applyNumberFormat="1" applyFill="1" applyBorder="1"/>
    <xf numFmtId="2" fontId="0" fillId="7" borderId="10" xfId="0" applyNumberFormat="1" applyFill="1" applyBorder="1"/>
    <xf numFmtId="2" fontId="4" fillId="5" borderId="15" xfId="0" applyNumberFormat="1" applyFont="1" applyFill="1" applyBorder="1"/>
    <xf numFmtId="0" fontId="0" fillId="5" borderId="22" xfId="0" applyFill="1" applyBorder="1"/>
    <xf numFmtId="0" fontId="0" fillId="5" borderId="23" xfId="0" applyFill="1" applyBorder="1"/>
    <xf numFmtId="2" fontId="0" fillId="5" borderId="24" xfId="0" applyNumberFormat="1" applyFill="1" applyBorder="1"/>
    <xf numFmtId="2" fontId="4" fillId="4" borderId="15" xfId="0" applyNumberFormat="1" applyFont="1" applyFill="1" applyBorder="1"/>
    <xf numFmtId="0" fontId="0" fillId="4" borderId="22" xfId="0" applyFill="1" applyBorder="1"/>
    <xf numFmtId="0" fontId="0" fillId="4" borderId="23" xfId="0" applyFill="1" applyBorder="1"/>
    <xf numFmtId="2" fontId="0" fillId="4" borderId="24" xfId="0" applyNumberFormat="1" applyFill="1" applyBorder="1"/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2" fillId="0" borderId="25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2"/>
  <sheetViews>
    <sheetView workbookViewId="0">
      <selection activeCell="E6" sqref="E6"/>
    </sheetView>
  </sheetViews>
  <sheetFormatPr defaultRowHeight="14.4" x14ac:dyDescent="0.3"/>
  <cols>
    <col min="2" max="2" width="11.88671875" bestFit="1" customWidth="1"/>
    <col min="3" max="3" width="10.88671875" bestFit="1" customWidth="1"/>
    <col min="4" max="4" width="21.88671875" bestFit="1" customWidth="1"/>
    <col min="5" max="5" width="18.44140625" bestFit="1" customWidth="1"/>
    <col min="6" max="6" width="15" bestFit="1" customWidth="1"/>
    <col min="7" max="7" width="17.6640625" bestFit="1" customWidth="1"/>
    <col min="8" max="8" width="25.6640625" bestFit="1" customWidth="1"/>
    <col min="9" max="9" width="69.44140625" bestFit="1" customWidth="1"/>
  </cols>
  <sheetData>
    <row r="2" spans="1:9" x14ac:dyDescent="0.3">
      <c r="A2" t="s">
        <v>27</v>
      </c>
    </row>
    <row r="3" spans="1:9" x14ac:dyDescent="0.3">
      <c r="A3" t="s">
        <v>1</v>
      </c>
      <c r="B3" t="s">
        <v>5</v>
      </c>
      <c r="C3" t="s">
        <v>0</v>
      </c>
      <c r="D3" t="s">
        <v>2</v>
      </c>
      <c r="E3" t="s">
        <v>3</v>
      </c>
      <c r="F3" t="s">
        <v>4</v>
      </c>
      <c r="G3" t="s">
        <v>11</v>
      </c>
      <c r="H3" t="s">
        <v>28</v>
      </c>
      <c r="I3" t="s">
        <v>20</v>
      </c>
    </row>
    <row r="4" spans="1:9" x14ac:dyDescent="0.3">
      <c r="A4">
        <v>1</v>
      </c>
      <c r="B4" t="s">
        <v>6</v>
      </c>
      <c r="C4" t="s">
        <v>7</v>
      </c>
      <c r="D4" t="s">
        <v>8</v>
      </c>
      <c r="E4">
        <v>557.28970000000004</v>
      </c>
      <c r="F4">
        <v>357.43639999999999</v>
      </c>
      <c r="G4" t="s">
        <v>12</v>
      </c>
      <c r="H4" s="1">
        <f>(F4-E4)/F4 * 100</f>
        <v>-55.912968013330499</v>
      </c>
      <c r="I4" t="s">
        <v>21</v>
      </c>
    </row>
    <row r="5" spans="1:9" x14ac:dyDescent="0.3">
      <c r="A5">
        <v>2</v>
      </c>
      <c r="C5" t="s">
        <v>9</v>
      </c>
      <c r="D5" t="s">
        <v>8</v>
      </c>
      <c r="E5">
        <v>701.37180000000001</v>
      </c>
      <c r="F5">
        <v>707.62990000000002</v>
      </c>
      <c r="G5" t="s">
        <v>18</v>
      </c>
      <c r="H5" s="1">
        <f t="shared" ref="H5:H9" si="0">(F5-E5)/F5 * 100</f>
        <v>0.88437472752352797</v>
      </c>
      <c r="I5" t="s">
        <v>22</v>
      </c>
    </row>
    <row r="6" spans="1:9" x14ac:dyDescent="0.3">
      <c r="A6">
        <v>3</v>
      </c>
      <c r="C6" t="s">
        <v>10</v>
      </c>
      <c r="D6" t="s">
        <v>8</v>
      </c>
      <c r="E6">
        <v>35.902799999999999</v>
      </c>
      <c r="F6">
        <v>37.955599999999997</v>
      </c>
      <c r="G6" t="s">
        <v>13</v>
      </c>
      <c r="H6" s="1">
        <f t="shared" si="0"/>
        <v>5.4084245802990809</v>
      </c>
      <c r="I6" t="s">
        <v>23</v>
      </c>
    </row>
    <row r="7" spans="1:9" x14ac:dyDescent="0.3">
      <c r="A7">
        <v>4</v>
      </c>
      <c r="B7" t="s">
        <v>14</v>
      </c>
      <c r="C7" t="s">
        <v>15</v>
      </c>
      <c r="D7" t="s">
        <v>8</v>
      </c>
      <c r="E7">
        <v>37.326999999999998</v>
      </c>
      <c r="F7">
        <v>61.456200000000003</v>
      </c>
      <c r="G7" t="s">
        <v>19</v>
      </c>
      <c r="H7" s="1">
        <f t="shared" si="0"/>
        <v>39.262434058728012</v>
      </c>
      <c r="I7" t="s">
        <v>24</v>
      </c>
    </row>
    <row r="8" spans="1:9" x14ac:dyDescent="0.3">
      <c r="C8" t="s">
        <v>16</v>
      </c>
      <c r="D8" t="s">
        <v>8</v>
      </c>
      <c r="E8">
        <v>383.10950000000003</v>
      </c>
      <c r="F8">
        <v>408.85680000000002</v>
      </c>
      <c r="G8" t="s">
        <v>19</v>
      </c>
      <c r="H8" s="1">
        <f t="shared" si="0"/>
        <v>6.297388229815426</v>
      </c>
      <c r="I8" t="s">
        <v>25</v>
      </c>
    </row>
    <row r="9" spans="1:9" x14ac:dyDescent="0.3">
      <c r="C9" t="s">
        <v>17</v>
      </c>
      <c r="D9" t="s">
        <v>8</v>
      </c>
      <c r="E9">
        <v>30.418500000000002</v>
      </c>
      <c r="F9">
        <v>30.7699</v>
      </c>
      <c r="G9" t="s">
        <v>13</v>
      </c>
      <c r="H9" s="1">
        <f t="shared" si="0"/>
        <v>1.1420251609527432</v>
      </c>
      <c r="I9" t="s">
        <v>26</v>
      </c>
    </row>
    <row r="11" spans="1:9" x14ac:dyDescent="0.3">
      <c r="A11" t="s">
        <v>27</v>
      </c>
    </row>
    <row r="12" spans="1:9" x14ac:dyDescent="0.3">
      <c r="C12" t="s">
        <v>15</v>
      </c>
      <c r="D12">
        <v>129.8383</v>
      </c>
      <c r="E12">
        <v>128.07329999999999</v>
      </c>
      <c r="F12">
        <v>98.6036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43C2B-6A27-4F01-87BB-D38AB1F3BF8B}">
  <dimension ref="A3:I64"/>
  <sheetViews>
    <sheetView topLeftCell="A41" workbookViewId="0">
      <selection activeCell="C68" sqref="C68"/>
    </sheetView>
  </sheetViews>
  <sheetFormatPr defaultRowHeight="14.4" x14ac:dyDescent="0.3"/>
  <cols>
    <col min="2" max="2" width="18.44140625" bestFit="1" customWidth="1"/>
    <col min="3" max="3" width="41.33203125" bestFit="1" customWidth="1"/>
    <col min="4" max="4" width="20.44140625" bestFit="1" customWidth="1"/>
    <col min="5" max="5" width="30.44140625" bestFit="1" customWidth="1"/>
    <col min="6" max="6" width="27.109375" bestFit="1" customWidth="1"/>
    <col min="7" max="7" width="74.44140625" bestFit="1" customWidth="1"/>
    <col min="8" max="8" width="21.88671875" bestFit="1" customWidth="1"/>
  </cols>
  <sheetData>
    <row r="3" spans="1:9" ht="15" thickBot="1" x14ac:dyDescent="0.35"/>
    <row r="4" spans="1:9" ht="15" thickBot="1" x14ac:dyDescent="0.35">
      <c r="A4" s="37" t="s">
        <v>36</v>
      </c>
      <c r="B4" s="38" t="s">
        <v>29</v>
      </c>
      <c r="C4" s="39" t="s">
        <v>30</v>
      </c>
      <c r="D4" s="38" t="s">
        <v>31</v>
      </c>
      <c r="E4" s="38" t="s">
        <v>32</v>
      </c>
      <c r="F4" s="38" t="s">
        <v>33</v>
      </c>
      <c r="G4" s="38" t="s">
        <v>34</v>
      </c>
      <c r="H4" s="40" t="s">
        <v>35</v>
      </c>
    </row>
    <row r="5" spans="1:9" x14ac:dyDescent="0.3">
      <c r="A5" s="2">
        <v>1</v>
      </c>
      <c r="B5" s="3" t="s">
        <v>7</v>
      </c>
      <c r="C5" s="4" t="s">
        <v>37</v>
      </c>
      <c r="D5" s="3">
        <v>1</v>
      </c>
      <c r="E5" s="3">
        <v>670.19129999999996</v>
      </c>
      <c r="F5" s="3">
        <v>666.36479999999995</v>
      </c>
      <c r="G5" s="27">
        <f>((F5-E5)* 100)/E5</f>
        <v>-0.57095638215536526</v>
      </c>
      <c r="H5" s="5" t="s">
        <v>13</v>
      </c>
      <c r="I5" s="1"/>
    </row>
    <row r="6" spans="1:9" ht="15" thickBot="1" x14ac:dyDescent="0.35">
      <c r="A6" s="6">
        <v>2</v>
      </c>
      <c r="B6" s="7" t="s">
        <v>7</v>
      </c>
      <c r="C6" s="7" t="s">
        <v>38</v>
      </c>
      <c r="D6" s="7">
        <v>2</v>
      </c>
      <c r="E6" s="7">
        <v>424.71199999999999</v>
      </c>
      <c r="F6" s="7">
        <v>192.26779999999999</v>
      </c>
      <c r="G6" s="34">
        <f t="shared" ref="G6:G64" si="0">(F6-E6)/E6 * 100</f>
        <v>-54.729840456591759</v>
      </c>
      <c r="H6" s="8" t="s">
        <v>12</v>
      </c>
      <c r="I6" s="1"/>
    </row>
    <row r="7" spans="1:9" ht="15" thickBot="1" x14ac:dyDescent="0.35">
      <c r="A7" s="32">
        <v>3</v>
      </c>
      <c r="B7" s="33" t="s">
        <v>9</v>
      </c>
      <c r="C7" s="33" t="s">
        <v>39</v>
      </c>
      <c r="D7" s="33">
        <v>1</v>
      </c>
      <c r="E7" s="33">
        <v>701.37180000000001</v>
      </c>
      <c r="F7" s="33">
        <v>707.62990000000002</v>
      </c>
      <c r="G7" s="41">
        <f t="shared" si="0"/>
        <v>0.89226569987558846</v>
      </c>
      <c r="H7" s="49" t="s">
        <v>13</v>
      </c>
      <c r="I7" s="1"/>
    </row>
    <row r="8" spans="1:9" x14ac:dyDescent="0.3">
      <c r="A8" s="9">
        <v>4</v>
      </c>
      <c r="B8" s="10" t="s">
        <v>10</v>
      </c>
      <c r="C8" s="10" t="s">
        <v>40</v>
      </c>
      <c r="D8" s="10">
        <v>1</v>
      </c>
      <c r="E8" s="10">
        <v>0.7026</v>
      </c>
      <c r="F8" s="10">
        <v>0.71760000000000002</v>
      </c>
      <c r="G8" s="28">
        <f t="shared" si="0"/>
        <v>2.1349274124679778</v>
      </c>
      <c r="H8" s="11" t="s">
        <v>13</v>
      </c>
      <c r="I8" s="1"/>
    </row>
    <row r="9" spans="1:9" x14ac:dyDescent="0.3">
      <c r="A9" s="12">
        <v>5</v>
      </c>
      <c r="B9" s="13" t="s">
        <v>10</v>
      </c>
      <c r="C9" s="13" t="s">
        <v>41</v>
      </c>
      <c r="D9" s="13">
        <v>2</v>
      </c>
      <c r="E9" s="13">
        <v>9.2446000000000002</v>
      </c>
      <c r="F9" s="13">
        <v>9.1103000000000005</v>
      </c>
      <c r="G9" s="30">
        <f t="shared" si="0"/>
        <v>-1.4527399779330596</v>
      </c>
      <c r="H9" s="14" t="s">
        <v>13</v>
      </c>
      <c r="I9" s="1"/>
    </row>
    <row r="10" spans="1:9" x14ac:dyDescent="0.3">
      <c r="A10" s="12">
        <v>6</v>
      </c>
      <c r="B10" s="13" t="s">
        <v>10</v>
      </c>
      <c r="C10" s="13" t="s">
        <v>42</v>
      </c>
      <c r="D10" s="13">
        <v>3</v>
      </c>
      <c r="E10" s="13">
        <v>501.24450000000002</v>
      </c>
      <c r="F10" s="13">
        <v>567.15719999999999</v>
      </c>
      <c r="G10" s="30">
        <f t="shared" ref="G10:G53" si="1">(F10-E10)/E10 * 100</f>
        <v>13.14981012260483</v>
      </c>
      <c r="H10" s="14" t="s">
        <v>47</v>
      </c>
      <c r="I10" s="1"/>
    </row>
    <row r="11" spans="1:9" x14ac:dyDescent="0.3">
      <c r="A11" s="12">
        <v>7</v>
      </c>
      <c r="B11" s="13" t="s">
        <v>10</v>
      </c>
      <c r="C11" s="13" t="s">
        <v>40</v>
      </c>
      <c r="D11" s="13">
        <v>4</v>
      </c>
      <c r="E11" s="13">
        <v>0.75580000000000003</v>
      </c>
      <c r="F11" s="13">
        <v>0.7742</v>
      </c>
      <c r="G11" s="30">
        <f t="shared" si="1"/>
        <v>2.4345064831966088</v>
      </c>
      <c r="H11" s="14" t="s">
        <v>13</v>
      </c>
      <c r="I11" s="1"/>
    </row>
    <row r="12" spans="1:9" x14ac:dyDescent="0.3">
      <c r="A12" s="12">
        <v>8</v>
      </c>
      <c r="B12" s="13" t="s">
        <v>10</v>
      </c>
      <c r="C12" s="13" t="s">
        <v>41</v>
      </c>
      <c r="D12" s="13">
        <v>5</v>
      </c>
      <c r="E12" s="13">
        <v>10.946400000000001</v>
      </c>
      <c r="F12" s="13">
        <v>11.8102</v>
      </c>
      <c r="G12" s="30">
        <f t="shared" si="1"/>
        <v>7.8911788350507868</v>
      </c>
      <c r="H12" s="14" t="s">
        <v>47</v>
      </c>
      <c r="I12" s="1"/>
    </row>
    <row r="13" spans="1:9" x14ac:dyDescent="0.3">
      <c r="A13" s="12">
        <v>9</v>
      </c>
      <c r="B13" s="13" t="s">
        <v>10</v>
      </c>
      <c r="C13" s="13" t="s">
        <v>42</v>
      </c>
      <c r="D13" s="13">
        <v>6</v>
      </c>
      <c r="E13" s="13">
        <v>497.37450000000001</v>
      </c>
      <c r="F13" s="13">
        <v>574.74659999999994</v>
      </c>
      <c r="G13" s="30">
        <f t="shared" si="1"/>
        <v>15.556105107921683</v>
      </c>
      <c r="H13" s="14" t="s">
        <v>47</v>
      </c>
      <c r="I13" s="1"/>
    </row>
    <row r="14" spans="1:9" x14ac:dyDescent="0.3">
      <c r="A14" s="12">
        <v>10</v>
      </c>
      <c r="B14" s="13" t="s">
        <v>10</v>
      </c>
      <c r="C14" s="13" t="s">
        <v>40</v>
      </c>
      <c r="D14" s="13">
        <v>7</v>
      </c>
      <c r="E14" s="13">
        <v>0.75580000000000003</v>
      </c>
      <c r="F14" s="13">
        <v>0.77410000000000001</v>
      </c>
      <c r="G14" s="30">
        <f t="shared" si="1"/>
        <v>2.4212754697009768</v>
      </c>
      <c r="H14" s="14" t="s">
        <v>13</v>
      </c>
      <c r="I14" s="1"/>
    </row>
    <row r="15" spans="1:9" x14ac:dyDescent="0.3">
      <c r="A15" s="12">
        <v>11</v>
      </c>
      <c r="B15" s="13" t="s">
        <v>10</v>
      </c>
      <c r="C15" s="13" t="s">
        <v>41</v>
      </c>
      <c r="D15" s="13">
        <v>8</v>
      </c>
      <c r="E15" s="13">
        <v>10.169700000000001</v>
      </c>
      <c r="F15" s="13">
        <v>10.9718</v>
      </c>
      <c r="G15" s="30">
        <f t="shared" si="1"/>
        <v>7.8871549799895702</v>
      </c>
      <c r="H15" s="14" t="s">
        <v>47</v>
      </c>
      <c r="I15" s="1"/>
    </row>
    <row r="16" spans="1:9" x14ac:dyDescent="0.3">
      <c r="A16" s="12">
        <v>12</v>
      </c>
      <c r="B16" s="13" t="s">
        <v>10</v>
      </c>
      <c r="C16" s="13" t="s">
        <v>42</v>
      </c>
      <c r="D16" s="13">
        <v>9</v>
      </c>
      <c r="E16" s="13">
        <v>473.08080000000001</v>
      </c>
      <c r="F16" s="13">
        <v>557.27869999999996</v>
      </c>
      <c r="G16" s="30">
        <f t="shared" si="1"/>
        <v>17.797784226288606</v>
      </c>
      <c r="H16" s="14" t="s">
        <v>47</v>
      </c>
      <c r="I16" s="1"/>
    </row>
    <row r="17" spans="1:9" x14ac:dyDescent="0.3">
      <c r="A17" s="12">
        <v>13</v>
      </c>
      <c r="B17" s="13" t="s">
        <v>10</v>
      </c>
      <c r="C17" s="13" t="s">
        <v>40</v>
      </c>
      <c r="D17" s="13">
        <v>10</v>
      </c>
      <c r="E17" s="13">
        <v>0.75580000000000003</v>
      </c>
      <c r="F17" s="13">
        <v>0.77410000000000001</v>
      </c>
      <c r="G17" s="30">
        <f t="shared" si="1"/>
        <v>2.4212754697009768</v>
      </c>
      <c r="H17" s="14" t="s">
        <v>13</v>
      </c>
      <c r="I17" s="1"/>
    </row>
    <row r="18" spans="1:9" x14ac:dyDescent="0.3">
      <c r="A18" s="12">
        <v>14</v>
      </c>
      <c r="B18" s="13" t="s">
        <v>10</v>
      </c>
      <c r="C18" s="13" t="s">
        <v>41</v>
      </c>
      <c r="D18" s="13">
        <v>11</v>
      </c>
      <c r="E18" s="13">
        <v>9.3893000000000004</v>
      </c>
      <c r="F18" s="13">
        <v>10.1287</v>
      </c>
      <c r="G18" s="30">
        <f t="shared" si="1"/>
        <v>7.8749214531434699</v>
      </c>
      <c r="H18" s="14" t="s">
        <v>47</v>
      </c>
      <c r="I18" s="1"/>
    </row>
    <row r="19" spans="1:9" x14ac:dyDescent="0.3">
      <c r="A19" s="12">
        <v>15</v>
      </c>
      <c r="B19" s="13" t="s">
        <v>10</v>
      </c>
      <c r="C19" s="13" t="s">
        <v>42</v>
      </c>
      <c r="D19" s="13">
        <v>12</v>
      </c>
      <c r="E19" s="13">
        <v>462.47840000000002</v>
      </c>
      <c r="F19" s="13">
        <v>529.63879999999995</v>
      </c>
      <c r="G19" s="30">
        <f t="shared" si="1"/>
        <v>14.521845777013571</v>
      </c>
      <c r="H19" s="14" t="s">
        <v>47</v>
      </c>
      <c r="I19" s="1"/>
    </row>
    <row r="20" spans="1:9" x14ac:dyDescent="0.3">
      <c r="A20" s="12">
        <v>16</v>
      </c>
      <c r="B20" s="13" t="s">
        <v>10</v>
      </c>
      <c r="C20" s="13" t="s">
        <v>40</v>
      </c>
      <c r="D20" s="13">
        <v>13</v>
      </c>
      <c r="E20" s="13">
        <v>0.75580000000000003</v>
      </c>
      <c r="F20" s="13">
        <v>0.77410000000000001</v>
      </c>
      <c r="G20" s="30">
        <f t="shared" si="1"/>
        <v>2.4212754697009768</v>
      </c>
      <c r="H20" s="14" t="s">
        <v>13</v>
      </c>
    </row>
    <row r="21" spans="1:9" x14ac:dyDescent="0.3">
      <c r="A21" s="12">
        <v>17</v>
      </c>
      <c r="B21" s="13" t="s">
        <v>10</v>
      </c>
      <c r="C21" s="13" t="s">
        <v>41</v>
      </c>
      <c r="D21" s="13">
        <v>14</v>
      </c>
      <c r="E21" s="13">
        <v>8.6082000000000001</v>
      </c>
      <c r="F21" s="13">
        <v>9.2873999999999999</v>
      </c>
      <c r="G21" s="30">
        <f t="shared" si="1"/>
        <v>7.8901512511326395</v>
      </c>
      <c r="H21" s="14" t="s">
        <v>47</v>
      </c>
    </row>
    <row r="22" spans="1:9" x14ac:dyDescent="0.3">
      <c r="A22" s="12">
        <v>18</v>
      </c>
      <c r="B22" s="13" t="s">
        <v>10</v>
      </c>
      <c r="C22" s="13" t="s">
        <v>42</v>
      </c>
      <c r="D22" s="13">
        <v>15</v>
      </c>
      <c r="E22" s="13">
        <v>378.40120000000002</v>
      </c>
      <c r="F22" s="13">
        <v>504.68950000000001</v>
      </c>
      <c r="G22" s="30">
        <f t="shared" si="1"/>
        <v>33.374180631562481</v>
      </c>
      <c r="H22" s="14" t="s">
        <v>47</v>
      </c>
    </row>
    <row r="23" spans="1:9" x14ac:dyDescent="0.3">
      <c r="A23" s="12">
        <v>19</v>
      </c>
      <c r="B23" s="13" t="s">
        <v>10</v>
      </c>
      <c r="C23" s="13" t="s">
        <v>40</v>
      </c>
      <c r="D23" s="13">
        <v>16</v>
      </c>
      <c r="E23" s="13">
        <v>0.75580000000000003</v>
      </c>
      <c r="F23" s="13">
        <v>0.7742</v>
      </c>
      <c r="G23" s="30">
        <f t="shared" si="1"/>
        <v>2.4345064831966088</v>
      </c>
      <c r="H23" s="14" t="s">
        <v>13</v>
      </c>
    </row>
    <row r="24" spans="1:9" x14ac:dyDescent="0.3">
      <c r="A24" s="12">
        <v>20</v>
      </c>
      <c r="B24" s="13" t="s">
        <v>10</v>
      </c>
      <c r="C24" s="13" t="s">
        <v>41</v>
      </c>
      <c r="D24" s="13">
        <v>17</v>
      </c>
      <c r="E24" s="13">
        <v>7.8293999999999997</v>
      </c>
      <c r="F24" s="13">
        <v>8.4466999999999999</v>
      </c>
      <c r="G24" s="30">
        <f t="shared" si="1"/>
        <v>7.8843844994507899</v>
      </c>
      <c r="H24" s="14" t="s">
        <v>47</v>
      </c>
    </row>
    <row r="25" spans="1:9" x14ac:dyDescent="0.3">
      <c r="A25" s="12">
        <v>21</v>
      </c>
      <c r="B25" s="13" t="s">
        <v>10</v>
      </c>
      <c r="C25" s="13" t="s">
        <v>42</v>
      </c>
      <c r="D25" s="13">
        <v>18</v>
      </c>
      <c r="E25" s="13">
        <v>357.20929999999998</v>
      </c>
      <c r="F25" s="13">
        <v>493.73700000000002</v>
      </c>
      <c r="G25" s="30">
        <f t="shared" si="1"/>
        <v>38.220645431124005</v>
      </c>
      <c r="H25" s="14" t="s">
        <v>47</v>
      </c>
    </row>
    <row r="26" spans="1:9" x14ac:dyDescent="0.3">
      <c r="A26" s="12">
        <v>22</v>
      </c>
      <c r="B26" s="13" t="s">
        <v>10</v>
      </c>
      <c r="C26" s="13" t="s">
        <v>40</v>
      </c>
      <c r="D26" s="13">
        <v>19</v>
      </c>
      <c r="E26" s="13">
        <v>0.75580000000000003</v>
      </c>
      <c r="F26" s="13">
        <v>0.7742</v>
      </c>
      <c r="G26" s="30">
        <f t="shared" si="1"/>
        <v>2.4345064831966088</v>
      </c>
      <c r="H26" s="14" t="s">
        <v>13</v>
      </c>
    </row>
    <row r="27" spans="1:9" x14ac:dyDescent="0.3">
      <c r="A27" s="12">
        <v>23</v>
      </c>
      <c r="B27" s="13" t="s">
        <v>10</v>
      </c>
      <c r="C27" s="13" t="s">
        <v>41</v>
      </c>
      <c r="D27" s="13">
        <v>20</v>
      </c>
      <c r="E27" s="13">
        <v>7.0472999999999999</v>
      </c>
      <c r="F27" s="13">
        <v>7.6040000000000001</v>
      </c>
      <c r="G27" s="30">
        <f t="shared" si="1"/>
        <v>7.8994792331815056</v>
      </c>
      <c r="H27" s="14" t="s">
        <v>47</v>
      </c>
    </row>
    <row r="28" spans="1:9" x14ac:dyDescent="0.3">
      <c r="A28" s="12">
        <v>24</v>
      </c>
      <c r="B28" s="13" t="s">
        <v>10</v>
      </c>
      <c r="C28" s="13" t="s">
        <v>42</v>
      </c>
      <c r="D28" s="13">
        <v>21</v>
      </c>
      <c r="E28" s="13">
        <v>338.02769999999998</v>
      </c>
      <c r="F28" s="13">
        <v>453.32580000000002</v>
      </c>
      <c r="G28" s="30">
        <f t="shared" si="1"/>
        <v>34.10906857633266</v>
      </c>
      <c r="H28" s="14" t="s">
        <v>47</v>
      </c>
    </row>
    <row r="29" spans="1:9" x14ac:dyDescent="0.3">
      <c r="A29" s="12">
        <v>25</v>
      </c>
      <c r="B29" s="13" t="s">
        <v>10</v>
      </c>
      <c r="C29" s="13" t="s">
        <v>40</v>
      </c>
      <c r="D29" s="13">
        <v>22</v>
      </c>
      <c r="E29" s="13">
        <v>0.75580000000000003</v>
      </c>
      <c r="F29" s="13">
        <v>0.77410000000000001</v>
      </c>
      <c r="G29" s="30">
        <f t="shared" si="1"/>
        <v>2.4212754697009768</v>
      </c>
      <c r="H29" s="14" t="s">
        <v>13</v>
      </c>
    </row>
    <row r="30" spans="1:9" x14ac:dyDescent="0.3">
      <c r="A30" s="12">
        <v>26</v>
      </c>
      <c r="B30" s="13" t="s">
        <v>10</v>
      </c>
      <c r="C30" s="13" t="s">
        <v>41</v>
      </c>
      <c r="D30" s="13">
        <v>23</v>
      </c>
      <c r="E30" s="13">
        <v>6.2640000000000002</v>
      </c>
      <c r="F30" s="13">
        <v>6.7609000000000004</v>
      </c>
      <c r="G30" s="30">
        <f t="shared" si="1"/>
        <v>7.9326309067688392</v>
      </c>
      <c r="H30" s="14" t="s">
        <v>47</v>
      </c>
    </row>
    <row r="31" spans="1:9" x14ac:dyDescent="0.3">
      <c r="A31" s="12">
        <v>27</v>
      </c>
      <c r="B31" s="13" t="s">
        <v>10</v>
      </c>
      <c r="C31" s="13" t="s">
        <v>42</v>
      </c>
      <c r="D31" s="13">
        <v>24</v>
      </c>
      <c r="E31" s="13">
        <v>324.12509999999997</v>
      </c>
      <c r="F31" s="13">
        <v>467.10969999999998</v>
      </c>
      <c r="G31" s="30">
        <f t="shared" si="1"/>
        <v>44.114016470800941</v>
      </c>
      <c r="H31" s="14" t="s">
        <v>47</v>
      </c>
    </row>
    <row r="32" spans="1:9" x14ac:dyDescent="0.3">
      <c r="A32" s="12">
        <v>28</v>
      </c>
      <c r="B32" s="13" t="s">
        <v>10</v>
      </c>
      <c r="C32" s="13" t="s">
        <v>40</v>
      </c>
      <c r="D32" s="13">
        <v>25</v>
      </c>
      <c r="E32" s="13">
        <v>0.75580000000000003</v>
      </c>
      <c r="F32" s="13">
        <v>0.77410000000000001</v>
      </c>
      <c r="G32" s="30">
        <f t="shared" si="1"/>
        <v>2.4212754697009768</v>
      </c>
      <c r="H32" s="14" t="s">
        <v>13</v>
      </c>
    </row>
    <row r="33" spans="1:8" x14ac:dyDescent="0.3">
      <c r="A33" s="12">
        <v>29</v>
      </c>
      <c r="B33" s="13" t="s">
        <v>10</v>
      </c>
      <c r="C33" s="13" t="s">
        <v>41</v>
      </c>
      <c r="D33" s="13">
        <v>26</v>
      </c>
      <c r="E33" s="13">
        <v>5.4832000000000001</v>
      </c>
      <c r="F33" s="13">
        <v>5.9162999999999997</v>
      </c>
      <c r="G33" s="30">
        <f t="shared" si="1"/>
        <v>7.8986723081412231</v>
      </c>
      <c r="H33" s="14" t="s">
        <v>47</v>
      </c>
    </row>
    <row r="34" spans="1:8" x14ac:dyDescent="0.3">
      <c r="A34" s="12">
        <v>30</v>
      </c>
      <c r="B34" s="13" t="s">
        <v>10</v>
      </c>
      <c r="C34" s="13" t="s">
        <v>42</v>
      </c>
      <c r="D34" s="13">
        <v>27</v>
      </c>
      <c r="E34" s="13">
        <v>290.99329999999998</v>
      </c>
      <c r="F34" s="13">
        <v>405.20740000000001</v>
      </c>
      <c r="G34" s="30">
        <f t="shared" si="1"/>
        <v>39.249735303183968</v>
      </c>
      <c r="H34" s="14" t="s">
        <v>47</v>
      </c>
    </row>
    <row r="35" spans="1:8" x14ac:dyDescent="0.3">
      <c r="A35" s="12">
        <v>31</v>
      </c>
      <c r="B35" s="13" t="s">
        <v>10</v>
      </c>
      <c r="C35" s="13" t="s">
        <v>43</v>
      </c>
      <c r="D35" s="13">
        <v>28</v>
      </c>
      <c r="E35" s="13">
        <v>0.75580000000000003</v>
      </c>
      <c r="F35" s="13">
        <v>0.77410000000000001</v>
      </c>
      <c r="G35" s="30">
        <f t="shared" si="1"/>
        <v>2.4212754697009768</v>
      </c>
      <c r="H35" s="14" t="s">
        <v>13</v>
      </c>
    </row>
    <row r="36" spans="1:8" x14ac:dyDescent="0.3">
      <c r="A36" s="12">
        <v>32</v>
      </c>
      <c r="B36" s="13" t="s">
        <v>10</v>
      </c>
      <c r="C36" s="13" t="s">
        <v>41</v>
      </c>
      <c r="D36" s="13">
        <v>29</v>
      </c>
      <c r="E36" s="13">
        <v>4.7005999999999997</v>
      </c>
      <c r="F36" s="13">
        <v>5.0732999999999997</v>
      </c>
      <c r="G36" s="30">
        <f t="shared" si="1"/>
        <v>7.9287750499936198</v>
      </c>
      <c r="H36" s="14" t="s">
        <v>47</v>
      </c>
    </row>
    <row r="37" spans="1:8" x14ac:dyDescent="0.3">
      <c r="A37" s="12">
        <v>33</v>
      </c>
      <c r="B37" s="13" t="s">
        <v>10</v>
      </c>
      <c r="C37" s="13" t="s">
        <v>42</v>
      </c>
      <c r="D37" s="13">
        <v>30</v>
      </c>
      <c r="E37" s="13">
        <v>246.8571</v>
      </c>
      <c r="F37" s="13">
        <v>344.3503</v>
      </c>
      <c r="G37" s="30">
        <f t="shared" si="1"/>
        <v>39.493780004707176</v>
      </c>
      <c r="H37" s="14" t="s">
        <v>47</v>
      </c>
    </row>
    <row r="38" spans="1:8" x14ac:dyDescent="0.3">
      <c r="A38" s="12">
        <v>34</v>
      </c>
      <c r="B38" s="13" t="s">
        <v>10</v>
      </c>
      <c r="C38" s="13" t="s">
        <v>40</v>
      </c>
      <c r="D38" s="13">
        <v>31</v>
      </c>
      <c r="E38" s="13">
        <v>0.75580000000000003</v>
      </c>
      <c r="F38" s="13">
        <v>0.77410000000000001</v>
      </c>
      <c r="G38" s="30">
        <f t="shared" si="1"/>
        <v>2.4212754697009768</v>
      </c>
      <c r="H38" s="14" t="s">
        <v>13</v>
      </c>
    </row>
    <row r="39" spans="1:8" x14ac:dyDescent="0.3">
      <c r="A39" s="12">
        <v>35</v>
      </c>
      <c r="B39" s="13" t="s">
        <v>10</v>
      </c>
      <c r="C39" s="13" t="s">
        <v>41</v>
      </c>
      <c r="D39" s="13">
        <v>32</v>
      </c>
      <c r="E39" s="13">
        <v>3.9171999999999998</v>
      </c>
      <c r="F39" s="13">
        <v>4.2287999999999997</v>
      </c>
      <c r="G39" s="30">
        <f t="shared" si="1"/>
        <v>7.9546614929030905</v>
      </c>
      <c r="H39" s="14" t="s">
        <v>47</v>
      </c>
    </row>
    <row r="40" spans="1:8" x14ac:dyDescent="0.3">
      <c r="A40" s="12">
        <v>36</v>
      </c>
      <c r="B40" s="13" t="s">
        <v>10</v>
      </c>
      <c r="C40" s="13" t="s">
        <v>42</v>
      </c>
      <c r="D40" s="13">
        <v>33</v>
      </c>
      <c r="E40" s="13">
        <v>208.6225</v>
      </c>
      <c r="F40" s="13">
        <v>253.2766</v>
      </c>
      <c r="G40" s="30">
        <f t="shared" si="1"/>
        <v>21.404258888662536</v>
      </c>
      <c r="H40" s="14" t="s">
        <v>47</v>
      </c>
    </row>
    <row r="41" spans="1:8" x14ac:dyDescent="0.3">
      <c r="A41" s="12">
        <v>37</v>
      </c>
      <c r="B41" s="13" t="s">
        <v>10</v>
      </c>
      <c r="C41" s="13" t="s">
        <v>40</v>
      </c>
      <c r="D41" s="13">
        <v>34</v>
      </c>
      <c r="E41" s="13">
        <v>0.75580000000000003</v>
      </c>
      <c r="F41" s="13">
        <v>0.77410000000000001</v>
      </c>
      <c r="G41" s="30">
        <f t="shared" si="1"/>
        <v>2.4212754697009768</v>
      </c>
      <c r="H41" s="14" t="s">
        <v>13</v>
      </c>
    </row>
    <row r="42" spans="1:8" x14ac:dyDescent="0.3">
      <c r="A42" s="12">
        <v>38</v>
      </c>
      <c r="B42" s="13" t="s">
        <v>10</v>
      </c>
      <c r="C42" s="13" t="s">
        <v>41</v>
      </c>
      <c r="D42" s="13">
        <v>35</v>
      </c>
      <c r="E42" s="13">
        <v>3.1347999999999998</v>
      </c>
      <c r="F42" s="13">
        <v>3.3833000000000002</v>
      </c>
      <c r="G42" s="30">
        <f t="shared" si="1"/>
        <v>7.9271404874314282</v>
      </c>
      <c r="H42" s="14" t="s">
        <v>47</v>
      </c>
    </row>
    <row r="43" spans="1:8" x14ac:dyDescent="0.3">
      <c r="A43" s="12">
        <v>39</v>
      </c>
      <c r="B43" s="13" t="s">
        <v>10</v>
      </c>
      <c r="C43" s="13" t="s">
        <v>42</v>
      </c>
      <c r="D43" s="13">
        <v>36</v>
      </c>
      <c r="E43" s="13">
        <v>142.29660000000001</v>
      </c>
      <c r="F43" s="13">
        <v>172.1319</v>
      </c>
      <c r="G43" s="30">
        <f t="shared" si="1"/>
        <v>20.966980237054145</v>
      </c>
      <c r="H43" s="14" t="s">
        <v>47</v>
      </c>
    </row>
    <row r="44" spans="1:8" x14ac:dyDescent="0.3">
      <c r="A44" s="12">
        <v>40</v>
      </c>
      <c r="B44" s="13" t="s">
        <v>10</v>
      </c>
      <c r="C44" s="13" t="s">
        <v>40</v>
      </c>
      <c r="D44" s="13">
        <v>37</v>
      </c>
      <c r="E44" s="13">
        <v>0.75580000000000003</v>
      </c>
      <c r="F44" s="13">
        <v>0.77410000000000001</v>
      </c>
      <c r="G44" s="30">
        <f t="shared" si="1"/>
        <v>2.4212754697009768</v>
      </c>
      <c r="H44" s="14" t="s">
        <v>13</v>
      </c>
    </row>
    <row r="45" spans="1:8" x14ac:dyDescent="0.3">
      <c r="A45" s="12">
        <v>41</v>
      </c>
      <c r="B45" s="13" t="s">
        <v>10</v>
      </c>
      <c r="C45" s="13" t="s">
        <v>41</v>
      </c>
      <c r="D45" s="13">
        <v>38</v>
      </c>
      <c r="E45" s="13">
        <v>2.3513999999999999</v>
      </c>
      <c r="F45" s="13">
        <v>2.5387</v>
      </c>
      <c r="G45" s="30">
        <f t="shared" si="1"/>
        <v>7.9654673811346441</v>
      </c>
      <c r="H45" s="14" t="s">
        <v>47</v>
      </c>
    </row>
    <row r="46" spans="1:8" x14ac:dyDescent="0.3">
      <c r="A46" s="12">
        <v>42</v>
      </c>
      <c r="B46" s="13" t="s">
        <v>10</v>
      </c>
      <c r="C46" s="13" t="s">
        <v>42</v>
      </c>
      <c r="D46" s="13">
        <v>39</v>
      </c>
      <c r="E46" s="13">
        <v>111.9498</v>
      </c>
      <c r="F46" s="13">
        <v>134.84710000000001</v>
      </c>
      <c r="G46" s="30">
        <f t="shared" si="1"/>
        <v>20.453185266967889</v>
      </c>
      <c r="H46" s="14" t="s">
        <v>47</v>
      </c>
    </row>
    <row r="47" spans="1:8" x14ac:dyDescent="0.3">
      <c r="A47" s="12">
        <v>43</v>
      </c>
      <c r="B47" s="13" t="s">
        <v>10</v>
      </c>
      <c r="C47" s="13" t="s">
        <v>40</v>
      </c>
      <c r="D47" s="13">
        <v>40</v>
      </c>
      <c r="E47" s="13">
        <v>0.75580000000000003</v>
      </c>
      <c r="F47" s="13">
        <v>0.77410000000000001</v>
      </c>
      <c r="G47" s="30">
        <f t="shared" si="1"/>
        <v>2.4212754697009768</v>
      </c>
      <c r="H47" s="14" t="s">
        <v>13</v>
      </c>
    </row>
    <row r="48" spans="1:8" x14ac:dyDescent="0.3">
      <c r="A48" s="12">
        <v>44</v>
      </c>
      <c r="B48" s="13" t="s">
        <v>10</v>
      </c>
      <c r="C48" s="13" t="s">
        <v>41</v>
      </c>
      <c r="D48" s="13">
        <v>41</v>
      </c>
      <c r="E48" s="13">
        <v>1.5679000000000001</v>
      </c>
      <c r="F48" s="13">
        <v>1.6926000000000001</v>
      </c>
      <c r="G48" s="30">
        <f t="shared" si="1"/>
        <v>7.9533133490656311</v>
      </c>
      <c r="H48" s="14" t="s">
        <v>47</v>
      </c>
    </row>
    <row r="49" spans="1:8" x14ac:dyDescent="0.3">
      <c r="A49" s="12">
        <v>45</v>
      </c>
      <c r="B49" s="13" t="s">
        <v>10</v>
      </c>
      <c r="C49" s="13" t="s">
        <v>42</v>
      </c>
      <c r="D49" s="13">
        <v>42</v>
      </c>
      <c r="E49" s="13">
        <v>39.4499</v>
      </c>
      <c r="F49" s="13">
        <v>44.9208</v>
      </c>
      <c r="G49" s="30">
        <f t="shared" si="1"/>
        <v>13.867969247070336</v>
      </c>
      <c r="H49" s="14" t="s">
        <v>47</v>
      </c>
    </row>
    <row r="50" spans="1:8" x14ac:dyDescent="0.3">
      <c r="A50" s="12">
        <v>46</v>
      </c>
      <c r="B50" s="13" t="s">
        <v>10</v>
      </c>
      <c r="C50" s="13" t="s">
        <v>40</v>
      </c>
      <c r="D50" s="13">
        <v>43</v>
      </c>
      <c r="E50" s="13">
        <v>0.75580000000000003</v>
      </c>
      <c r="F50" s="13">
        <v>0.77410000000000001</v>
      </c>
      <c r="G50" s="30">
        <f t="shared" si="1"/>
        <v>2.4212754697009768</v>
      </c>
      <c r="H50" s="14" t="s">
        <v>13</v>
      </c>
    </row>
    <row r="51" spans="1:8" x14ac:dyDescent="0.3">
      <c r="A51" s="12">
        <v>47</v>
      </c>
      <c r="B51" s="13" t="s">
        <v>10</v>
      </c>
      <c r="C51" s="13" t="s">
        <v>41</v>
      </c>
      <c r="D51" s="13">
        <v>44</v>
      </c>
      <c r="E51" s="13">
        <v>0.85829999999999995</v>
      </c>
      <c r="F51" s="13">
        <v>0.84670000000000001</v>
      </c>
      <c r="G51" s="30">
        <f t="shared" si="1"/>
        <v>-1.3515087964581083</v>
      </c>
      <c r="H51" s="14" t="s">
        <v>13</v>
      </c>
    </row>
    <row r="52" spans="1:8" x14ac:dyDescent="0.3">
      <c r="A52" s="12">
        <v>48</v>
      </c>
      <c r="B52" s="13" t="s">
        <v>10</v>
      </c>
      <c r="C52" s="13" t="s">
        <v>42</v>
      </c>
      <c r="D52" s="13">
        <v>45</v>
      </c>
      <c r="E52" s="13">
        <v>16.2623</v>
      </c>
      <c r="F52" s="13">
        <v>16.695699999999999</v>
      </c>
      <c r="G52" s="30">
        <f t="shared" si="1"/>
        <v>2.6650596779053326</v>
      </c>
      <c r="H52" s="14" t="s">
        <v>13</v>
      </c>
    </row>
    <row r="53" spans="1:8" ht="15" thickBot="1" x14ac:dyDescent="0.35">
      <c r="A53" s="15">
        <v>49</v>
      </c>
      <c r="B53" s="16" t="s">
        <v>10</v>
      </c>
      <c r="C53" s="16" t="s">
        <v>40</v>
      </c>
      <c r="D53" s="16">
        <v>46</v>
      </c>
      <c r="E53" s="16">
        <v>0.75580000000000003</v>
      </c>
      <c r="F53" s="16">
        <v>0.77410000000000001</v>
      </c>
      <c r="G53" s="35">
        <f t="shared" si="1"/>
        <v>2.4212754697009768</v>
      </c>
      <c r="H53" s="17" t="s">
        <v>13</v>
      </c>
    </row>
    <row r="54" spans="1:8" x14ac:dyDescent="0.3">
      <c r="A54" s="18">
        <v>50</v>
      </c>
      <c r="B54" s="19" t="s">
        <v>15</v>
      </c>
      <c r="C54" s="19" t="s">
        <v>44</v>
      </c>
      <c r="D54" s="19">
        <v>1</v>
      </c>
      <c r="E54" s="19">
        <v>217.56870000000001</v>
      </c>
      <c r="F54" s="19">
        <v>167.9066</v>
      </c>
      <c r="G54" s="29">
        <f t="shared" si="0"/>
        <v>-22.825939576786556</v>
      </c>
      <c r="H54" s="20" t="s">
        <v>12</v>
      </c>
    </row>
    <row r="55" spans="1:8" x14ac:dyDescent="0.3">
      <c r="A55" s="21">
        <v>51</v>
      </c>
      <c r="B55" s="22" t="s">
        <v>15</v>
      </c>
      <c r="C55" s="22" t="s">
        <v>44</v>
      </c>
      <c r="D55" s="22">
        <v>2</v>
      </c>
      <c r="E55" s="22">
        <v>206.01390000000001</v>
      </c>
      <c r="F55" s="22">
        <v>146.90989999999999</v>
      </c>
      <c r="G55" s="31">
        <f t="shared" si="0"/>
        <v>-28.689326302739772</v>
      </c>
      <c r="H55" s="23" t="s">
        <v>12</v>
      </c>
    </row>
    <row r="56" spans="1:8" x14ac:dyDescent="0.3">
      <c r="A56" s="21">
        <v>52</v>
      </c>
      <c r="B56" s="22" t="s">
        <v>15</v>
      </c>
      <c r="C56" s="22" t="s">
        <v>44</v>
      </c>
      <c r="D56" s="22">
        <v>3</v>
      </c>
      <c r="E56" s="22">
        <v>165.9271</v>
      </c>
      <c r="F56" s="22">
        <v>112.0179</v>
      </c>
      <c r="G56" s="31">
        <f t="shared" si="0"/>
        <v>-32.489689749293518</v>
      </c>
      <c r="H56" s="23" t="s">
        <v>12</v>
      </c>
    </row>
    <row r="57" spans="1:8" x14ac:dyDescent="0.3">
      <c r="A57" s="21">
        <v>53</v>
      </c>
      <c r="B57" s="22" t="s">
        <v>15</v>
      </c>
      <c r="C57" s="22" t="s">
        <v>44</v>
      </c>
      <c r="D57" s="22">
        <v>4</v>
      </c>
      <c r="E57" s="22">
        <v>76.223600000000005</v>
      </c>
      <c r="F57" s="22">
        <v>61.336100000000002</v>
      </c>
      <c r="G57" s="31">
        <f t="shared" si="0"/>
        <v>-19.531352494503018</v>
      </c>
      <c r="H57" s="23" t="s">
        <v>12</v>
      </c>
    </row>
    <row r="58" spans="1:8" x14ac:dyDescent="0.3">
      <c r="A58" s="21">
        <v>54</v>
      </c>
      <c r="B58" s="22" t="s">
        <v>15</v>
      </c>
      <c r="C58" s="22" t="s">
        <v>44</v>
      </c>
      <c r="D58" s="22">
        <v>5</v>
      </c>
      <c r="E58" s="22">
        <v>21.302099999999999</v>
      </c>
      <c r="F58" s="22">
        <v>36.166699999999999</v>
      </c>
      <c r="G58" s="31">
        <f t="shared" si="0"/>
        <v>69.779974744274043</v>
      </c>
      <c r="H58" s="23" t="s">
        <v>47</v>
      </c>
    </row>
    <row r="59" spans="1:8" x14ac:dyDescent="0.3">
      <c r="A59" s="21">
        <v>55</v>
      </c>
      <c r="B59" s="22" t="s">
        <v>15</v>
      </c>
      <c r="C59" s="22" t="s">
        <v>44</v>
      </c>
      <c r="D59" s="22">
        <v>6</v>
      </c>
      <c r="E59" s="22">
        <v>22.5533</v>
      </c>
      <c r="F59" s="22">
        <v>44.439500000000002</v>
      </c>
      <c r="G59" s="31">
        <f t="shared" si="0"/>
        <v>97.042118004903941</v>
      </c>
      <c r="H59" s="23" t="s">
        <v>47</v>
      </c>
    </row>
    <row r="60" spans="1:8" x14ac:dyDescent="0.3">
      <c r="A60" s="21">
        <v>56</v>
      </c>
      <c r="B60" s="22" t="s">
        <v>15</v>
      </c>
      <c r="C60" s="22" t="s">
        <v>44</v>
      </c>
      <c r="D60" s="22">
        <v>7</v>
      </c>
      <c r="E60" s="22">
        <v>46.567500000000003</v>
      </c>
      <c r="F60" s="22">
        <v>86.509399999999999</v>
      </c>
      <c r="G60" s="31">
        <f t="shared" si="0"/>
        <v>85.772051323347824</v>
      </c>
      <c r="H60" s="23" t="s">
        <v>47</v>
      </c>
    </row>
    <row r="61" spans="1:8" x14ac:dyDescent="0.3">
      <c r="A61" s="21">
        <v>57</v>
      </c>
      <c r="B61" s="22" t="s">
        <v>15</v>
      </c>
      <c r="C61" s="22" t="s">
        <v>44</v>
      </c>
      <c r="D61" s="22">
        <v>8</v>
      </c>
      <c r="E61" s="22">
        <v>354.44450000000001</v>
      </c>
      <c r="F61" s="22">
        <v>455.33030000000002</v>
      </c>
      <c r="G61" s="31">
        <f t="shared" si="0"/>
        <v>28.463073908609111</v>
      </c>
      <c r="H61" s="23" t="s">
        <v>47</v>
      </c>
    </row>
    <row r="62" spans="1:8" ht="15" thickBot="1" x14ac:dyDescent="0.35">
      <c r="A62" s="24">
        <v>58</v>
      </c>
      <c r="B62" s="25" t="s">
        <v>15</v>
      </c>
      <c r="C62" s="25" t="s">
        <v>44</v>
      </c>
      <c r="D62" s="25">
        <v>9</v>
      </c>
      <c r="E62" s="25">
        <v>473.10559999999998</v>
      </c>
      <c r="F62" s="25">
        <v>486.79199999999997</v>
      </c>
      <c r="G62" s="36">
        <f t="shared" si="0"/>
        <v>2.8928848020399656</v>
      </c>
      <c r="H62" s="26" t="s">
        <v>13</v>
      </c>
    </row>
    <row r="63" spans="1:8" ht="15" thickBot="1" x14ac:dyDescent="0.35">
      <c r="A63" s="42">
        <v>59</v>
      </c>
      <c r="B63" s="43" t="s">
        <v>16</v>
      </c>
      <c r="C63" s="43" t="s">
        <v>45</v>
      </c>
      <c r="D63" s="43">
        <v>1</v>
      </c>
      <c r="E63" s="43">
        <v>383.10950000000003</v>
      </c>
      <c r="F63" s="43">
        <v>408.85680000000002</v>
      </c>
      <c r="G63" s="44">
        <f t="shared" si="0"/>
        <v>6.7206112090668579</v>
      </c>
      <c r="H63" s="50" t="s">
        <v>47</v>
      </c>
    </row>
    <row r="64" spans="1:8" ht="15" thickBot="1" x14ac:dyDescent="0.35">
      <c r="A64" s="45">
        <v>60</v>
      </c>
      <c r="B64" s="46" t="s">
        <v>17</v>
      </c>
      <c r="C64" s="46" t="s">
        <v>46</v>
      </c>
      <c r="D64" s="46">
        <v>1</v>
      </c>
      <c r="E64" s="46">
        <v>30.418500000000002</v>
      </c>
      <c r="F64" s="46">
        <v>30.7699</v>
      </c>
      <c r="G64" s="47">
        <f t="shared" si="0"/>
        <v>1.1552180416522779</v>
      </c>
      <c r="H64" s="48" t="s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0424-6246-4623-9116-DE9435C5E31C}">
  <dimension ref="B2:O37"/>
  <sheetViews>
    <sheetView tabSelected="1" topLeftCell="I1" workbookViewId="0">
      <selection activeCell="O3" sqref="O3"/>
    </sheetView>
  </sheetViews>
  <sheetFormatPr defaultRowHeight="14.4" x14ac:dyDescent="0.3"/>
  <cols>
    <col min="2" max="2" width="5.88671875" bestFit="1" customWidth="1"/>
    <col min="3" max="3" width="18.44140625" bestFit="1" customWidth="1"/>
    <col min="4" max="4" width="41.33203125" bestFit="1" customWidth="1"/>
    <col min="5" max="5" width="20.44140625" bestFit="1" customWidth="1"/>
    <col min="6" max="6" width="30.44140625" bestFit="1" customWidth="1"/>
    <col min="7" max="7" width="38.33203125" bestFit="1" customWidth="1"/>
    <col min="8" max="8" width="29.44140625" bestFit="1" customWidth="1"/>
    <col min="9" max="9" width="89" bestFit="1" customWidth="1"/>
  </cols>
  <sheetData>
    <row r="2" spans="2:15" ht="15" thickBot="1" x14ac:dyDescent="0.35"/>
    <row r="3" spans="2:15" ht="15" thickBot="1" x14ac:dyDescent="0.35">
      <c r="B3" s="37" t="s">
        <v>36</v>
      </c>
      <c r="C3" s="38" t="s">
        <v>29</v>
      </c>
      <c r="D3" s="39" t="s">
        <v>30</v>
      </c>
      <c r="E3" s="38" t="s">
        <v>31</v>
      </c>
      <c r="F3" s="38" t="s">
        <v>32</v>
      </c>
      <c r="G3" s="40" t="s">
        <v>49</v>
      </c>
      <c r="H3" s="38" t="s">
        <v>48</v>
      </c>
      <c r="I3" s="38" t="s">
        <v>50</v>
      </c>
      <c r="L3" s="70">
        <v>-23.5183</v>
      </c>
      <c r="M3">
        <f>AVERAGE(L3:L6)</f>
        <v>-23.305350000000001</v>
      </c>
      <c r="N3" s="70">
        <v>1.2253000000000001</v>
      </c>
      <c r="O3">
        <f>AVERAGE(N3:N29)</f>
        <v>3.1908407407407413</v>
      </c>
    </row>
    <row r="4" spans="2:15" ht="15" thickBot="1" x14ac:dyDescent="0.35">
      <c r="B4" s="9">
        <v>1</v>
      </c>
      <c r="C4" s="10" t="s">
        <v>10</v>
      </c>
      <c r="D4" s="10" t="s">
        <v>42</v>
      </c>
      <c r="E4" s="10">
        <v>3</v>
      </c>
      <c r="F4" s="10">
        <v>712.5299</v>
      </c>
      <c r="G4" s="10" t="s">
        <v>47</v>
      </c>
      <c r="H4" s="10">
        <v>721.26030000000003</v>
      </c>
      <c r="I4" s="51">
        <f>(H4-F4)/F4 * 100</f>
        <v>1.2252678799865144</v>
      </c>
      <c r="L4" s="71">
        <v>-22.8109</v>
      </c>
      <c r="N4" s="71">
        <v>5.3567999999999998</v>
      </c>
    </row>
    <row r="5" spans="2:15" ht="15" thickBot="1" x14ac:dyDescent="0.35">
      <c r="B5" s="12">
        <v>2</v>
      </c>
      <c r="C5" s="13" t="s">
        <v>10</v>
      </c>
      <c r="D5" s="13" t="s">
        <v>41</v>
      </c>
      <c r="E5" s="13">
        <v>5</v>
      </c>
      <c r="F5" s="13">
        <v>13.6126</v>
      </c>
      <c r="G5" s="13" t="s">
        <v>47</v>
      </c>
      <c r="H5" s="13">
        <v>14.341799999999999</v>
      </c>
      <c r="I5" s="52">
        <f>(H5-F5)/F5 * 100</f>
        <v>5.3568017865800703</v>
      </c>
      <c r="L5" s="71">
        <v>-23.683199999999999</v>
      </c>
      <c r="N5" s="71">
        <v>0.81240000000000001</v>
      </c>
    </row>
    <row r="6" spans="2:15" ht="15" thickBot="1" x14ac:dyDescent="0.35">
      <c r="B6" s="12">
        <v>3</v>
      </c>
      <c r="C6" s="13" t="s">
        <v>10</v>
      </c>
      <c r="D6" s="13" t="s">
        <v>42</v>
      </c>
      <c r="E6" s="13">
        <v>6</v>
      </c>
      <c r="F6" s="13">
        <v>637.39490000000001</v>
      </c>
      <c r="G6" s="13" t="s">
        <v>47</v>
      </c>
      <c r="H6" s="13">
        <v>642.57339999999999</v>
      </c>
      <c r="I6" s="52">
        <f>(H6-F6)/F6 * 100</f>
        <v>0.81244766784296285</v>
      </c>
      <c r="L6" s="71">
        <v>-23.209</v>
      </c>
      <c r="N6" s="71">
        <v>5.359</v>
      </c>
    </row>
    <row r="7" spans="2:15" ht="15" thickBot="1" x14ac:dyDescent="0.35">
      <c r="B7" s="12">
        <v>4</v>
      </c>
      <c r="C7" s="13" t="s">
        <v>10</v>
      </c>
      <c r="D7" s="13" t="s">
        <v>41</v>
      </c>
      <c r="E7" s="13">
        <v>8</v>
      </c>
      <c r="F7" s="13">
        <v>12.645899999999999</v>
      </c>
      <c r="G7" s="13" t="s">
        <v>47</v>
      </c>
      <c r="H7" s="13">
        <v>13.323600000000001</v>
      </c>
      <c r="I7" s="52">
        <f>(H7-F7)/F7 * 100</f>
        <v>5.3590491779944616</v>
      </c>
      <c r="N7" s="71">
        <v>0.2772</v>
      </c>
    </row>
    <row r="8" spans="2:15" ht="15" thickBot="1" x14ac:dyDescent="0.35">
      <c r="B8" s="12">
        <v>5</v>
      </c>
      <c r="C8" s="13" t="s">
        <v>10</v>
      </c>
      <c r="D8" s="13" t="s">
        <v>42</v>
      </c>
      <c r="E8" s="13">
        <v>9</v>
      </c>
      <c r="F8" s="13">
        <v>556.12329999999997</v>
      </c>
      <c r="G8" s="13" t="s">
        <v>47</v>
      </c>
      <c r="H8" s="13">
        <v>557.66489999999999</v>
      </c>
      <c r="I8" s="52">
        <f t="shared" ref="I8:I30" si="0">(H8-F8)/F8 * 100</f>
        <v>0.27720471341517555</v>
      </c>
      <c r="N8" s="71">
        <v>5.3612000000000002</v>
      </c>
    </row>
    <row r="9" spans="2:15" ht="15" thickBot="1" x14ac:dyDescent="0.35">
      <c r="B9" s="12">
        <v>6</v>
      </c>
      <c r="C9" s="13" t="s">
        <v>10</v>
      </c>
      <c r="D9" s="13" t="s">
        <v>41</v>
      </c>
      <c r="E9" s="13">
        <v>11</v>
      </c>
      <c r="F9" s="13">
        <v>11.6784</v>
      </c>
      <c r="G9" s="13" t="s">
        <v>47</v>
      </c>
      <c r="H9" s="13">
        <v>12.304500000000001</v>
      </c>
      <c r="I9" s="52">
        <f t="shared" si="0"/>
        <v>5.3611796136457137</v>
      </c>
      <c r="N9" s="71">
        <v>0.87209999999999999</v>
      </c>
    </row>
    <row r="10" spans="2:15" ht="15" thickBot="1" x14ac:dyDescent="0.35">
      <c r="B10" s="12">
        <v>7</v>
      </c>
      <c r="C10" s="13" t="s">
        <v>10</v>
      </c>
      <c r="D10" s="13" t="s">
        <v>42</v>
      </c>
      <c r="E10" s="13">
        <v>12</v>
      </c>
      <c r="F10" s="13">
        <v>502.39620000000002</v>
      </c>
      <c r="G10" s="13" t="s">
        <v>47</v>
      </c>
      <c r="H10" s="13">
        <v>506.77780000000001</v>
      </c>
      <c r="I10" s="52">
        <f t="shared" si="0"/>
        <v>0.87214035456478212</v>
      </c>
      <c r="N10" s="71">
        <v>5.3734000000000002</v>
      </c>
    </row>
    <row r="11" spans="2:15" ht="15" thickBot="1" x14ac:dyDescent="0.35">
      <c r="B11" s="12">
        <v>8</v>
      </c>
      <c r="C11" s="13" t="s">
        <v>10</v>
      </c>
      <c r="D11" s="13" t="s">
        <v>41</v>
      </c>
      <c r="E11" s="13">
        <v>14</v>
      </c>
      <c r="F11" s="13">
        <v>10.726900000000001</v>
      </c>
      <c r="G11" s="13" t="s">
        <v>47</v>
      </c>
      <c r="H11" s="13">
        <v>11.3033</v>
      </c>
      <c r="I11" s="52">
        <f t="shared" si="0"/>
        <v>5.3734070421090863</v>
      </c>
      <c r="N11" s="71">
        <v>1.5063</v>
      </c>
    </row>
    <row r="12" spans="2:15" ht="15" thickBot="1" x14ac:dyDescent="0.35">
      <c r="B12" s="12">
        <v>9</v>
      </c>
      <c r="C12" s="13" t="s">
        <v>10</v>
      </c>
      <c r="D12" s="13" t="s">
        <v>42</v>
      </c>
      <c r="E12" s="13">
        <v>15</v>
      </c>
      <c r="F12" s="13">
        <v>423.26889999999997</v>
      </c>
      <c r="G12" s="13" t="s">
        <v>47</v>
      </c>
      <c r="H12" s="13">
        <v>429.6447</v>
      </c>
      <c r="I12" s="52">
        <f t="shared" si="0"/>
        <v>1.5063237577814073</v>
      </c>
      <c r="N12" s="71">
        <v>5.3750999999999998</v>
      </c>
    </row>
    <row r="13" spans="2:15" ht="15" thickBot="1" x14ac:dyDescent="0.35">
      <c r="B13" s="12">
        <v>10</v>
      </c>
      <c r="C13" s="13" t="s">
        <v>10</v>
      </c>
      <c r="D13" s="13" t="s">
        <v>41</v>
      </c>
      <c r="E13" s="13">
        <v>17</v>
      </c>
      <c r="F13" s="13">
        <v>9.7561</v>
      </c>
      <c r="G13" s="13" t="s">
        <v>47</v>
      </c>
      <c r="H13" s="13">
        <v>10.2805</v>
      </c>
      <c r="I13" s="52">
        <f t="shared" si="0"/>
        <v>5.3750986562253358</v>
      </c>
      <c r="N13" s="71">
        <v>1.3205</v>
      </c>
    </row>
    <row r="14" spans="2:15" ht="15" thickBot="1" x14ac:dyDescent="0.35">
      <c r="B14" s="12">
        <v>11</v>
      </c>
      <c r="C14" s="13" t="s">
        <v>10</v>
      </c>
      <c r="D14" s="13" t="s">
        <v>42</v>
      </c>
      <c r="E14" s="13">
        <v>18</v>
      </c>
      <c r="F14" s="13">
        <v>352.60660000000001</v>
      </c>
      <c r="G14" s="13" t="s">
        <v>47</v>
      </c>
      <c r="H14" s="13">
        <v>357.2629</v>
      </c>
      <c r="I14" s="52">
        <f t="shared" si="0"/>
        <v>1.3205368248920999</v>
      </c>
      <c r="N14" s="71">
        <v>5.3776999999999999</v>
      </c>
    </row>
    <row r="15" spans="2:15" ht="15" thickBot="1" x14ac:dyDescent="0.35">
      <c r="B15" s="12">
        <v>12</v>
      </c>
      <c r="C15" s="13" t="s">
        <v>10</v>
      </c>
      <c r="D15" s="13" t="s">
        <v>41</v>
      </c>
      <c r="E15" s="13">
        <v>20</v>
      </c>
      <c r="F15" s="13">
        <v>8.7843999999999998</v>
      </c>
      <c r="G15" s="13" t="s">
        <v>47</v>
      </c>
      <c r="H15" s="13">
        <v>9.2568000000000001</v>
      </c>
      <c r="I15" s="52">
        <f t="shared" si="0"/>
        <v>5.3777150402987157</v>
      </c>
      <c r="N15" s="71">
        <v>1.1103000000000001</v>
      </c>
    </row>
    <row r="16" spans="2:15" ht="15" thickBot="1" x14ac:dyDescent="0.35">
      <c r="B16" s="12">
        <v>13</v>
      </c>
      <c r="C16" s="13" t="s">
        <v>10</v>
      </c>
      <c r="D16" s="13" t="s">
        <v>42</v>
      </c>
      <c r="E16" s="13">
        <v>21</v>
      </c>
      <c r="F16" s="13">
        <v>290.07940000000002</v>
      </c>
      <c r="G16" s="13" t="s">
        <v>47</v>
      </c>
      <c r="H16" s="13">
        <v>293.30009999999999</v>
      </c>
      <c r="I16" s="52">
        <f t="shared" si="0"/>
        <v>1.110282219282019</v>
      </c>
      <c r="N16" s="71">
        <v>5.3815999999999997</v>
      </c>
    </row>
    <row r="17" spans="2:14" ht="15" thickBot="1" x14ac:dyDescent="0.35">
      <c r="B17" s="12">
        <v>14</v>
      </c>
      <c r="C17" s="13" t="s">
        <v>10</v>
      </c>
      <c r="D17" s="13" t="s">
        <v>41</v>
      </c>
      <c r="E17" s="13">
        <v>23</v>
      </c>
      <c r="F17" s="13">
        <v>7.8117999999999999</v>
      </c>
      <c r="G17" s="13" t="s">
        <v>47</v>
      </c>
      <c r="H17" s="13">
        <v>8.2322000000000006</v>
      </c>
      <c r="I17" s="52">
        <f t="shared" si="0"/>
        <v>5.3816021915563734</v>
      </c>
      <c r="N17" s="71">
        <v>1.0806</v>
      </c>
    </row>
    <row r="18" spans="2:14" ht="15" thickBot="1" x14ac:dyDescent="0.35">
      <c r="B18" s="12">
        <v>15</v>
      </c>
      <c r="C18" s="13" t="s">
        <v>10</v>
      </c>
      <c r="D18" s="13" t="s">
        <v>42</v>
      </c>
      <c r="E18" s="13">
        <v>24</v>
      </c>
      <c r="F18" s="13">
        <v>232.69880000000001</v>
      </c>
      <c r="G18" s="13" t="s">
        <v>47</v>
      </c>
      <c r="H18" s="13">
        <v>235.2133</v>
      </c>
      <c r="I18" s="52">
        <f t="shared" si="0"/>
        <v>1.080581421133241</v>
      </c>
      <c r="N18" s="71">
        <v>5.3917999999999999</v>
      </c>
    </row>
    <row r="19" spans="2:14" ht="15" thickBot="1" x14ac:dyDescent="0.35">
      <c r="B19" s="12">
        <v>16</v>
      </c>
      <c r="C19" s="13" t="s">
        <v>10</v>
      </c>
      <c r="D19" s="13" t="s">
        <v>41</v>
      </c>
      <c r="E19" s="13">
        <v>26</v>
      </c>
      <c r="F19" s="13">
        <v>6.8493000000000004</v>
      </c>
      <c r="G19" s="13" t="s">
        <v>47</v>
      </c>
      <c r="H19" s="13">
        <v>7.2186000000000003</v>
      </c>
      <c r="I19" s="52">
        <f t="shared" si="0"/>
        <v>5.391791861942095</v>
      </c>
      <c r="N19" s="71">
        <v>1.2992999999999999</v>
      </c>
    </row>
    <row r="20" spans="2:14" ht="15" thickBot="1" x14ac:dyDescent="0.35">
      <c r="B20" s="12">
        <v>17</v>
      </c>
      <c r="C20" s="13" t="s">
        <v>10</v>
      </c>
      <c r="D20" s="13" t="s">
        <v>42</v>
      </c>
      <c r="E20" s="13">
        <v>27</v>
      </c>
      <c r="F20" s="13">
        <v>178.1328</v>
      </c>
      <c r="G20" s="13" t="s">
        <v>47</v>
      </c>
      <c r="H20" s="13">
        <v>180.44730000000001</v>
      </c>
      <c r="I20" s="52">
        <f t="shared" si="0"/>
        <v>1.2993115248848104</v>
      </c>
      <c r="N20" s="71">
        <v>5.3936999999999999</v>
      </c>
    </row>
    <row r="21" spans="2:14" ht="15" thickBot="1" x14ac:dyDescent="0.35">
      <c r="B21" s="12">
        <v>18</v>
      </c>
      <c r="C21" s="13" t="s">
        <v>10</v>
      </c>
      <c r="D21" s="13" t="s">
        <v>41</v>
      </c>
      <c r="E21" s="13">
        <v>29</v>
      </c>
      <c r="F21" s="13">
        <v>5.8734999999999999</v>
      </c>
      <c r="G21" s="13" t="s">
        <v>47</v>
      </c>
      <c r="H21" s="13">
        <v>6.1902999999999997</v>
      </c>
      <c r="I21" s="52">
        <f t="shared" si="0"/>
        <v>5.393717544905078</v>
      </c>
      <c r="N21" s="71">
        <v>1.0536000000000001</v>
      </c>
    </row>
    <row r="22" spans="2:14" ht="15" thickBot="1" x14ac:dyDescent="0.35">
      <c r="B22" s="12">
        <v>19</v>
      </c>
      <c r="C22" s="13" t="s">
        <v>10</v>
      </c>
      <c r="D22" s="13" t="s">
        <v>42</v>
      </c>
      <c r="E22" s="13">
        <v>30</v>
      </c>
      <c r="F22" s="13">
        <v>131.41489999999999</v>
      </c>
      <c r="G22" s="13" t="s">
        <v>47</v>
      </c>
      <c r="H22" s="13">
        <v>132.79949999999999</v>
      </c>
      <c r="I22" s="52">
        <f t="shared" si="0"/>
        <v>1.0536095983027847</v>
      </c>
      <c r="N22" s="71">
        <v>5.3975</v>
      </c>
    </row>
    <row r="23" spans="2:14" ht="15" thickBot="1" x14ac:dyDescent="0.35">
      <c r="B23" s="12">
        <v>20</v>
      </c>
      <c r="C23" s="13" t="s">
        <v>10</v>
      </c>
      <c r="D23" s="13" t="s">
        <v>41</v>
      </c>
      <c r="E23" s="13">
        <v>32</v>
      </c>
      <c r="F23" s="13">
        <v>4.8967000000000001</v>
      </c>
      <c r="G23" s="13" t="s">
        <v>47</v>
      </c>
      <c r="H23" s="13">
        <v>5.1609999999999996</v>
      </c>
      <c r="I23" s="52">
        <f t="shared" si="0"/>
        <v>5.3975126105336155</v>
      </c>
      <c r="N23" s="71">
        <v>1.3402000000000001</v>
      </c>
    </row>
    <row r="24" spans="2:14" ht="15" thickBot="1" x14ac:dyDescent="0.35">
      <c r="B24" s="12">
        <v>21</v>
      </c>
      <c r="C24" s="13" t="s">
        <v>10</v>
      </c>
      <c r="D24" s="13" t="s">
        <v>42</v>
      </c>
      <c r="E24" s="13">
        <v>33</v>
      </c>
      <c r="F24" s="13">
        <v>91.527000000000001</v>
      </c>
      <c r="G24" s="13" t="s">
        <v>47</v>
      </c>
      <c r="H24" s="13">
        <v>92.753600000000006</v>
      </c>
      <c r="I24" s="52">
        <f t="shared" si="0"/>
        <v>1.3401509936958547</v>
      </c>
      <c r="N24" s="71">
        <v>5.4017999999999997</v>
      </c>
    </row>
    <row r="25" spans="2:14" ht="15" thickBot="1" x14ac:dyDescent="0.35">
      <c r="B25" s="12">
        <v>22</v>
      </c>
      <c r="C25" s="13" t="s">
        <v>10</v>
      </c>
      <c r="D25" s="13" t="s">
        <v>41</v>
      </c>
      <c r="E25" s="13">
        <v>35</v>
      </c>
      <c r="F25" s="13">
        <v>3.9190999999999998</v>
      </c>
      <c r="G25" s="13" t="s">
        <v>47</v>
      </c>
      <c r="H25" s="13">
        <v>4.1307999999999998</v>
      </c>
      <c r="I25" s="52">
        <f t="shared" si="0"/>
        <v>5.4017504018779823</v>
      </c>
      <c r="N25" s="71">
        <v>1.4803999999999999</v>
      </c>
    </row>
    <row r="26" spans="2:14" ht="15" thickBot="1" x14ac:dyDescent="0.35">
      <c r="B26" s="12">
        <v>23</v>
      </c>
      <c r="C26" s="13" t="s">
        <v>10</v>
      </c>
      <c r="D26" s="13" t="s">
        <v>42</v>
      </c>
      <c r="E26" s="13">
        <v>36</v>
      </c>
      <c r="F26" s="13">
        <v>58.496299999999998</v>
      </c>
      <c r="G26" s="13" t="s">
        <v>47</v>
      </c>
      <c r="H26" s="13">
        <v>59.362299999999998</v>
      </c>
      <c r="I26" s="52">
        <f t="shared" si="0"/>
        <v>1.4804355147248625</v>
      </c>
      <c r="N26" s="71">
        <v>5.4071999999999996</v>
      </c>
    </row>
    <row r="27" spans="2:14" ht="15" thickBot="1" x14ac:dyDescent="0.35">
      <c r="B27" s="12">
        <v>24</v>
      </c>
      <c r="C27" s="13" t="s">
        <v>10</v>
      </c>
      <c r="D27" s="13" t="s">
        <v>41</v>
      </c>
      <c r="E27" s="13">
        <v>38</v>
      </c>
      <c r="F27" s="13">
        <v>2.9441999999999999</v>
      </c>
      <c r="G27" s="13" t="s">
        <v>47</v>
      </c>
      <c r="H27" s="13">
        <v>3.1034000000000002</v>
      </c>
      <c r="I27" s="52">
        <f t="shared" si="0"/>
        <v>5.407241355886157</v>
      </c>
      <c r="N27" s="71">
        <v>1.4107000000000001</v>
      </c>
    </row>
    <row r="28" spans="2:14" ht="15" thickBot="1" x14ac:dyDescent="0.35">
      <c r="B28" s="12">
        <v>25</v>
      </c>
      <c r="C28" s="13" t="s">
        <v>10</v>
      </c>
      <c r="D28" s="13" t="s">
        <v>42</v>
      </c>
      <c r="E28" s="13">
        <v>39</v>
      </c>
      <c r="F28" s="13">
        <v>33.117800000000003</v>
      </c>
      <c r="G28" s="13" t="s">
        <v>47</v>
      </c>
      <c r="H28" s="13">
        <v>33.585000000000001</v>
      </c>
      <c r="I28" s="52">
        <f t="shared" si="0"/>
        <v>1.4107217266847383</v>
      </c>
      <c r="N28" s="71">
        <v>5.4222000000000001</v>
      </c>
    </row>
    <row r="29" spans="2:14" ht="15" thickBot="1" x14ac:dyDescent="0.35">
      <c r="B29" s="12">
        <v>26</v>
      </c>
      <c r="C29" s="13" t="s">
        <v>10</v>
      </c>
      <c r="D29" s="13" t="s">
        <v>41</v>
      </c>
      <c r="E29" s="13">
        <v>41</v>
      </c>
      <c r="F29" s="13">
        <v>1.966</v>
      </c>
      <c r="G29" s="13" t="s">
        <v>47</v>
      </c>
      <c r="H29" s="13">
        <v>2.0726</v>
      </c>
      <c r="I29" s="52">
        <f t="shared" si="0"/>
        <v>5.4221770091556474</v>
      </c>
      <c r="N29" s="71">
        <v>1.3648</v>
      </c>
    </row>
    <row r="30" spans="2:14" ht="15" thickBot="1" x14ac:dyDescent="0.35">
      <c r="B30" s="61">
        <v>27</v>
      </c>
      <c r="C30" s="62" t="s">
        <v>10</v>
      </c>
      <c r="D30" s="62" t="s">
        <v>42</v>
      </c>
      <c r="E30" s="62">
        <v>42</v>
      </c>
      <c r="F30" s="62">
        <v>14.7418</v>
      </c>
      <c r="G30" s="62" t="s">
        <v>47</v>
      </c>
      <c r="H30" s="62">
        <v>14.943</v>
      </c>
      <c r="I30" s="63">
        <f t="shared" si="0"/>
        <v>1.3648265476400443</v>
      </c>
    </row>
    <row r="31" spans="2:14" ht="22.2" thickTop="1" thickBot="1" x14ac:dyDescent="0.45">
      <c r="B31" s="64" t="s">
        <v>51</v>
      </c>
      <c r="C31" s="65"/>
      <c r="D31" s="65"/>
      <c r="E31" s="65"/>
      <c r="F31" s="65"/>
      <c r="G31" s="65"/>
      <c r="H31" s="66"/>
      <c r="I31" s="60">
        <f>AVERAGE(I4:I30)</f>
        <v>3.190847593983023</v>
      </c>
    </row>
    <row r="32" spans="2:14" x14ac:dyDescent="0.3">
      <c r="B32" s="18">
        <v>28</v>
      </c>
      <c r="C32" s="19" t="s">
        <v>15</v>
      </c>
      <c r="D32" s="19" t="s">
        <v>44</v>
      </c>
      <c r="E32" s="19">
        <v>5</v>
      </c>
      <c r="F32" s="19">
        <v>87.239199999999997</v>
      </c>
      <c r="G32" s="19" t="s">
        <v>47</v>
      </c>
      <c r="H32" s="19">
        <v>87.769300000000001</v>
      </c>
      <c r="I32" s="53">
        <f>(H32-F32)/F32 * 100</f>
        <v>0.60763968491229225</v>
      </c>
    </row>
    <row r="33" spans="2:9" x14ac:dyDescent="0.3">
      <c r="B33" s="21">
        <v>29</v>
      </c>
      <c r="C33" s="22" t="s">
        <v>15</v>
      </c>
      <c r="D33" s="22" t="s">
        <v>44</v>
      </c>
      <c r="E33" s="22">
        <v>6</v>
      </c>
      <c r="F33" s="22">
        <v>86.6631</v>
      </c>
      <c r="G33" s="22" t="s">
        <v>47</v>
      </c>
      <c r="H33" s="22">
        <v>84.34</v>
      </c>
      <c r="I33" s="54">
        <f>(H33-F33)/F33 * 100</f>
        <v>-2.6806103174245974</v>
      </c>
    </row>
    <row r="34" spans="2:9" x14ac:dyDescent="0.3">
      <c r="B34" s="21">
        <v>30</v>
      </c>
      <c r="C34" s="22" t="s">
        <v>15</v>
      </c>
      <c r="D34" s="22" t="s">
        <v>44</v>
      </c>
      <c r="E34" s="22">
        <v>7</v>
      </c>
      <c r="F34" s="22">
        <v>145.48570000000001</v>
      </c>
      <c r="G34" s="22" t="s">
        <v>47</v>
      </c>
      <c r="H34" s="22">
        <v>139.7311</v>
      </c>
      <c r="I34" s="54">
        <f>(H34-F34)/F34 * 100</f>
        <v>-3.9554402941320079</v>
      </c>
    </row>
    <row r="35" spans="2:9" ht="15" thickBot="1" x14ac:dyDescent="0.35">
      <c r="B35" s="57">
        <v>31</v>
      </c>
      <c r="C35" s="58" t="s">
        <v>15</v>
      </c>
      <c r="D35" s="58" t="s">
        <v>44</v>
      </c>
      <c r="E35" s="58">
        <v>8</v>
      </c>
      <c r="F35" s="58">
        <v>229.10669999999999</v>
      </c>
      <c r="G35" s="58" t="s">
        <v>47</v>
      </c>
      <c r="H35" s="58">
        <v>217.5324</v>
      </c>
      <c r="I35" s="59">
        <f>(H35-F35)/F35 * 100</f>
        <v>-5.0519255875100963</v>
      </c>
    </row>
    <row r="36" spans="2:9" ht="22.2" thickTop="1" thickBot="1" x14ac:dyDescent="0.45">
      <c r="B36" s="67" t="s">
        <v>51</v>
      </c>
      <c r="C36" s="68"/>
      <c r="D36" s="68"/>
      <c r="E36" s="68"/>
      <c r="F36" s="68"/>
      <c r="G36" s="68"/>
      <c r="H36" s="69"/>
      <c r="I36" s="56">
        <f>AVERAGE(I32:I35)</f>
        <v>-2.7700841285386026</v>
      </c>
    </row>
    <row r="37" spans="2:9" ht="15" thickBot="1" x14ac:dyDescent="0.35">
      <c r="B37" s="42">
        <v>32</v>
      </c>
      <c r="C37" s="43" t="s">
        <v>16</v>
      </c>
      <c r="D37" s="43" t="s">
        <v>45</v>
      </c>
      <c r="E37" s="43">
        <v>1</v>
      </c>
      <c r="F37" s="43">
        <v>638.11599999999999</v>
      </c>
      <c r="G37" s="43" t="s">
        <v>47</v>
      </c>
      <c r="H37" s="43">
        <v>667.4357</v>
      </c>
      <c r="I37" s="55">
        <f>(H37-F37)/F37 * 100</f>
        <v>4.5947288580759631</v>
      </c>
    </row>
  </sheetData>
  <sortState xmlns:xlrd2="http://schemas.microsoft.com/office/spreadsheetml/2017/richdata2" ref="B4:I30">
    <sortCondition ref="G4:G30"/>
  </sortState>
  <mergeCells count="2">
    <mergeCell ref="B31:H31"/>
    <mergeCell ref="B36:H3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SM2_GTX480 (TASK 1)</vt:lpstr>
      <vt:lpstr>SM7_QV100 (TASK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Chethan T Bhat</dc:creator>
  <cp:lastModifiedBy>Nirmal Kumar</cp:lastModifiedBy>
  <dcterms:created xsi:type="dcterms:W3CDTF">2015-06-05T18:17:20Z</dcterms:created>
  <dcterms:modified xsi:type="dcterms:W3CDTF">2023-04-30T17:47:11Z</dcterms:modified>
</cp:coreProperties>
</file>